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Usuarios\luis.loy\Escritorio\Tabulados predefinidos\Tabulados básicos\"/>
    </mc:Choice>
  </mc:AlternateContent>
  <bookViews>
    <workbookView xWindow="10245" yWindow="-15" windowWidth="10290" windowHeight="8115" tabRatio="808"/>
  </bookViews>
  <sheets>
    <sheet name="Índice" sheetId="80" r:id="rId1"/>
    <sheet name="1" sheetId="1" r:id="rId2"/>
    <sheet name="2" sheetId="2" r:id="rId3"/>
    <sheet name="5" sheetId="3" r:id="rId4"/>
    <sheet name="6" sheetId="4" r:id="rId5"/>
    <sheet name="7" sheetId="71" r:id="rId6"/>
    <sheet name="8" sheetId="5" r:id="rId7"/>
    <sheet name="9" sheetId="6" r:id="rId8"/>
    <sheet name="10" sheetId="7" r:id="rId9"/>
    <sheet name="11" sheetId="8" r:id="rId10"/>
    <sheet name="11a" sheetId="73" r:id="rId11"/>
    <sheet name="12" sheetId="9" r:id="rId12"/>
    <sheet name="13" sheetId="12" r:id="rId13"/>
    <sheet name="14" sheetId="69" r:id="rId14"/>
    <sheet name="15" sheetId="10" r:id="rId15"/>
    <sheet name="16" sheetId="13" r:id="rId16"/>
    <sheet name="16a" sheetId="81" r:id="rId17"/>
    <sheet name="17" sheetId="14" r:id="rId18"/>
    <sheet name="18" sheetId="15" r:id="rId19"/>
    <sheet name="19" sheetId="16" r:id="rId20"/>
    <sheet name="20" sheetId="17" r:id="rId21"/>
    <sheet name="21" sheetId="18" r:id="rId22"/>
    <sheet name="22" sheetId="19" r:id="rId23"/>
    <sheet name="23" sheetId="20" r:id="rId24"/>
    <sheet name="24" sheetId="21" r:id="rId25"/>
    <sheet name="25" sheetId="22" r:id="rId26"/>
    <sheet name="26" sheetId="23" r:id="rId27"/>
    <sheet name="27" sheetId="24" r:id="rId28"/>
    <sheet name="28" sheetId="25" r:id="rId29"/>
    <sheet name="29" sheetId="26" r:id="rId30"/>
    <sheet name="30" sheetId="27" r:id="rId31"/>
    <sheet name="31" sheetId="28" r:id="rId32"/>
    <sheet name="32" sheetId="29" r:id="rId33"/>
    <sheet name="33" sheetId="30" r:id="rId34"/>
    <sheet name="34" sheetId="31" r:id="rId35"/>
    <sheet name="35" sheetId="32" r:id="rId36"/>
    <sheet name="36" sheetId="33" r:id="rId37"/>
    <sheet name="37" sheetId="34" r:id="rId38"/>
    <sheet name="38" sheetId="35" r:id="rId39"/>
    <sheet name="39" sheetId="36" r:id="rId40"/>
    <sheet name="40" sheetId="37" r:id="rId41"/>
    <sheet name="41" sheetId="38" r:id="rId42"/>
    <sheet name="42" sheetId="39" r:id="rId43"/>
    <sheet name="43" sheetId="40" r:id="rId44"/>
    <sheet name="44" sheetId="41" r:id="rId45"/>
    <sheet name="45" sheetId="42" r:id="rId46"/>
    <sheet name="46.1" sheetId="43" r:id="rId47"/>
    <sheet name="46.2" sheetId="74" r:id="rId48"/>
    <sheet name="46.3" sheetId="75" r:id="rId49"/>
    <sheet name="46.4" sheetId="76" r:id="rId50"/>
    <sheet name="47" sheetId="77" r:id="rId51"/>
    <sheet name="48" sheetId="44" r:id="rId52"/>
    <sheet name="49" sheetId="46" r:id="rId53"/>
    <sheet name="50" sheetId="70" r:id="rId54"/>
    <sheet name="51" sheetId="47" r:id="rId55"/>
    <sheet name="52" sheetId="48" r:id="rId56"/>
    <sheet name="53" sheetId="49" r:id="rId57"/>
    <sheet name="54" sheetId="50" r:id="rId58"/>
    <sheet name="55" sheetId="51" r:id="rId59"/>
    <sheet name="56" sheetId="52" r:id="rId60"/>
    <sheet name="57" sheetId="53" r:id="rId61"/>
    <sheet name="58" sheetId="54" r:id="rId62"/>
    <sheet name="59" sheetId="55" r:id="rId63"/>
    <sheet name="60" sheetId="56" r:id="rId64"/>
    <sheet name="61" sheetId="57" r:id="rId65"/>
    <sheet name="62" sheetId="58" r:id="rId66"/>
    <sheet name="63" sheetId="78" r:id="rId67"/>
    <sheet name="64" sheetId="59" r:id="rId68"/>
    <sheet name="65" sheetId="60" r:id="rId69"/>
    <sheet name="66" sheetId="61" r:id="rId70"/>
    <sheet name="67" sheetId="68" r:id="rId71"/>
    <sheet name="68" sheetId="63" r:id="rId72"/>
    <sheet name="69" sheetId="64" r:id="rId73"/>
  </sheets>
  <definedNames>
    <definedName name="_AMO_UniqueIdentifier" localSheetId="0" hidden="1">"'f507f7b4-d594-4796-9ee9-c781f91af124'"</definedName>
    <definedName name="_AMO_UniqueIdentifier" hidden="1">"'916bc056-da70-4f2b-8fc5-d8b87ea5388f'"</definedName>
    <definedName name="_xlnm.Print_Area" localSheetId="9">'11'!$A$1:$AB$17</definedName>
    <definedName name="_xlnm.Print_Area" localSheetId="48">'46.3'!$A$1:$O$21</definedName>
    <definedName name="_xlnm.Print_Area" localSheetId="0">Índice!$A$1:$B$91</definedName>
  </definedNames>
  <calcPr calcId="162913"/>
</workbook>
</file>

<file path=xl/calcChain.xml><?xml version="1.0" encoding="utf-8"?>
<calcChain xmlns="http://schemas.openxmlformats.org/spreadsheetml/2006/main">
  <c r="F38" i="80" l="1"/>
  <c r="F42" i="80" l="1"/>
  <c r="F91" i="80" l="1"/>
  <c r="E27" i="80" l="1"/>
  <c r="H27" i="80" s="1"/>
  <c r="A27" i="80" s="1"/>
  <c r="F58" i="80" l="1"/>
  <c r="F57" i="80" l="1"/>
  <c r="F54" i="80"/>
  <c r="F52" i="80"/>
  <c r="F44" i="80"/>
  <c r="F26" i="80"/>
  <c r="G84" i="80"/>
  <c r="G45" i="80"/>
  <c r="F89" i="80"/>
  <c r="F88" i="80"/>
  <c r="F87" i="80"/>
  <c r="F84" i="80"/>
  <c r="F83" i="80"/>
  <c r="F81" i="80"/>
  <c r="F78" i="80"/>
  <c r="F77" i="80"/>
  <c r="F75" i="80"/>
  <c r="F73" i="80"/>
  <c r="F72" i="80"/>
  <c r="F71" i="80"/>
  <c r="F70" i="80"/>
  <c r="F68" i="80"/>
  <c r="F67" i="80"/>
  <c r="F66" i="80"/>
  <c r="F64" i="80"/>
  <c r="F63" i="80"/>
  <c r="F61" i="80"/>
  <c r="F60" i="80"/>
  <c r="F56" i="80"/>
  <c r="F53" i="80"/>
  <c r="F49" i="80"/>
  <c r="F48" i="80"/>
  <c r="F47" i="80"/>
  <c r="F46" i="80"/>
  <c r="F45" i="80"/>
  <c r="F41" i="80"/>
  <c r="F34" i="80"/>
  <c r="F24" i="80"/>
  <c r="F23" i="80"/>
  <c r="F22" i="80"/>
  <c r="F20" i="80"/>
  <c r="F17" i="80"/>
  <c r="F16" i="80"/>
  <c r="F15" i="80"/>
  <c r="F9" i="80"/>
  <c r="E9" i="80"/>
  <c r="E91" i="80"/>
  <c r="E90" i="80"/>
  <c r="E89" i="80"/>
  <c r="E88" i="80"/>
  <c r="E87" i="80"/>
  <c r="E86" i="80"/>
  <c r="E84" i="80"/>
  <c r="E83" i="80"/>
  <c r="E82" i="80"/>
  <c r="E81" i="80"/>
  <c r="E80" i="80"/>
  <c r="E79" i="80"/>
  <c r="E78" i="80"/>
  <c r="E77" i="80"/>
  <c r="E75" i="80"/>
  <c r="E74" i="80"/>
  <c r="E73" i="80"/>
  <c r="E72" i="80"/>
  <c r="E71" i="80"/>
  <c r="E70" i="80"/>
  <c r="E69" i="80"/>
  <c r="E68" i="80"/>
  <c r="E67" i="80"/>
  <c r="E66" i="80"/>
  <c r="E65" i="80"/>
  <c r="E64" i="80"/>
  <c r="E63" i="80"/>
  <c r="E62" i="80"/>
  <c r="E61" i="80"/>
  <c r="E60" i="80"/>
  <c r="E59" i="80"/>
  <c r="E58" i="80"/>
  <c r="E57" i="80"/>
  <c r="E56" i="80"/>
  <c r="E54" i="80"/>
  <c r="E53" i="80"/>
  <c r="E52" i="80"/>
  <c r="E51" i="80"/>
  <c r="E50" i="80"/>
  <c r="E49" i="80"/>
  <c r="E48" i="80"/>
  <c r="E47" i="80"/>
  <c r="E46" i="80"/>
  <c r="E45" i="80"/>
  <c r="E44" i="80"/>
  <c r="E43" i="80"/>
  <c r="E42" i="80"/>
  <c r="E41" i="80"/>
  <c r="E39" i="80"/>
  <c r="E38" i="80"/>
  <c r="E36" i="80"/>
  <c r="E34" i="80"/>
  <c r="E33" i="80"/>
  <c r="E32" i="80"/>
  <c r="E30" i="80"/>
  <c r="E28" i="80"/>
  <c r="E26" i="80"/>
  <c r="E24" i="80"/>
  <c r="E23" i="80"/>
  <c r="E22" i="80"/>
  <c r="E21" i="80"/>
  <c r="E20" i="80"/>
  <c r="E19" i="80"/>
  <c r="E17" i="80"/>
  <c r="E16" i="80"/>
  <c r="E15" i="80"/>
  <c r="E13" i="80"/>
  <c r="E12" i="80"/>
  <c r="E11" i="80"/>
  <c r="E8" i="80"/>
  <c r="H68" i="80" l="1"/>
  <c r="H75" i="80"/>
  <c r="A75" i="80" s="1"/>
  <c r="H71" i="80"/>
  <c r="A71" i="80" s="1"/>
  <c r="H78" i="80"/>
  <c r="A78" i="80" s="1"/>
  <c r="H17" i="80"/>
  <c r="H88" i="80"/>
  <c r="A88" i="80" s="1"/>
  <c r="H84" i="80"/>
  <c r="A84" i="80" s="1"/>
  <c r="H53" i="80"/>
  <c r="A53" i="80" s="1"/>
  <c r="H51" i="80"/>
  <c r="A51" i="80" s="1"/>
  <c r="H50" i="80"/>
  <c r="A50" i="80" s="1"/>
  <c r="H48" i="80"/>
  <c r="A48" i="80" s="1"/>
  <c r="H43" i="80"/>
  <c r="A43" i="80" s="1"/>
  <c r="H34" i="80"/>
  <c r="A34" i="80" s="1"/>
  <c r="H26" i="80"/>
  <c r="A26" i="80" s="1"/>
  <c r="H21" i="80"/>
  <c r="A21" i="80" s="1"/>
  <c r="H13" i="80"/>
  <c r="A13" i="80" s="1"/>
  <c r="H91" i="80"/>
  <c r="A91" i="80" s="1"/>
  <c r="H90" i="80"/>
  <c r="A90" i="80" s="1"/>
  <c r="H89" i="80"/>
  <c r="A89" i="80" s="1"/>
  <c r="H87" i="80"/>
  <c r="A87" i="80" s="1"/>
  <c r="H86" i="80"/>
  <c r="A86" i="80" s="1"/>
  <c r="H83" i="80"/>
  <c r="A83" i="80" s="1"/>
  <c r="H82" i="80"/>
  <c r="A82" i="80" s="1"/>
  <c r="H81" i="80"/>
  <c r="A81" i="80" s="1"/>
  <c r="H80" i="80"/>
  <c r="A80" i="80" s="1"/>
  <c r="H79" i="80"/>
  <c r="A79" i="80" s="1"/>
  <c r="H77" i="80"/>
  <c r="A77" i="80" s="1"/>
  <c r="H74" i="80"/>
  <c r="A74" i="80" s="1"/>
  <c r="H73" i="80"/>
  <c r="A73" i="80" s="1"/>
  <c r="H69" i="80"/>
  <c r="A69" i="80" s="1"/>
  <c r="H67" i="80"/>
  <c r="A67" i="80" s="1"/>
  <c r="H65" i="80"/>
  <c r="A65" i="80" s="1"/>
  <c r="H64" i="80"/>
  <c r="A64" i="80" s="1"/>
  <c r="H63" i="80"/>
  <c r="A63" i="80" s="1"/>
  <c r="H62" i="80"/>
  <c r="A62" i="80" s="1"/>
  <c r="H61" i="80"/>
  <c r="A61" i="80" s="1"/>
  <c r="H58" i="80"/>
  <c r="A58" i="80" s="1"/>
  <c r="H56" i="80"/>
  <c r="A56" i="80" s="1"/>
  <c r="H54" i="80"/>
  <c r="A54" i="80" s="1"/>
  <c r="H44" i="80" l="1"/>
  <c r="A44" i="80" s="1"/>
  <c r="H52" i="80"/>
  <c r="A52" i="80" s="1"/>
  <c r="H49" i="80"/>
  <c r="A49" i="80" s="1"/>
  <c r="H47" i="80"/>
  <c r="A47" i="80" s="1"/>
  <c r="H38" i="80"/>
  <c r="A38" i="80" s="1"/>
  <c r="H39" i="80"/>
  <c r="A39" i="80" s="1"/>
  <c r="H41" i="80"/>
  <c r="A41" i="80" s="1"/>
  <c r="H46" i="80"/>
  <c r="A46" i="80" s="1"/>
  <c r="H45" i="80"/>
  <c r="A45" i="80" s="1"/>
  <c r="H36" i="80"/>
  <c r="A36" i="80" s="1"/>
  <c r="H33" i="80"/>
  <c r="A33" i="80" s="1"/>
  <c r="H32" i="80"/>
  <c r="A32" i="80" s="1"/>
  <c r="H30" i="80"/>
  <c r="A30" i="80" s="1"/>
  <c r="H28" i="80"/>
  <c r="A28" i="80" s="1"/>
  <c r="H24" i="80"/>
  <c r="A24" i="80" s="1"/>
  <c r="H23" i="80"/>
  <c r="A23" i="80" s="1"/>
  <c r="H22" i="80"/>
  <c r="A22" i="80" s="1"/>
  <c r="H16" i="80"/>
  <c r="A16" i="80" s="1"/>
  <c r="H20" i="80"/>
  <c r="A20" i="80" s="1"/>
  <c r="H8" i="80"/>
  <c r="A8" i="80" s="1"/>
  <c r="H19" i="80"/>
  <c r="A19" i="80" s="1"/>
  <c r="A17" i="80"/>
  <c r="H12" i="80"/>
  <c r="A12" i="80" s="1"/>
  <c r="H11" i="80"/>
  <c r="A11" i="80" s="1"/>
  <c r="H9" i="80"/>
  <c r="A9" i="80" s="1"/>
  <c r="H15" i="80"/>
  <c r="A15" i="80" s="1"/>
  <c r="H57" i="80"/>
  <c r="A57" i="80" s="1"/>
  <c r="H60" i="80"/>
  <c r="A60" i="80" s="1"/>
  <c r="H66" i="80"/>
  <c r="A66" i="80" s="1"/>
  <c r="A68" i="80"/>
  <c r="H42" i="80"/>
  <c r="A42" i="80" s="1"/>
  <c r="H59" i="80"/>
  <c r="A59" i="80" s="1"/>
  <c r="H70" i="80"/>
  <c r="A70" i="80" s="1"/>
  <c r="H72" i="80"/>
  <c r="A72" i="80" s="1"/>
</calcChain>
</file>

<file path=xl/sharedStrings.xml><?xml version="1.0" encoding="utf-8"?>
<sst xmlns="http://schemas.openxmlformats.org/spreadsheetml/2006/main" count="1148" uniqueCount="536">
  <si>
    <t>Cuadro 1</t>
  </si>
  <si>
    <t>Estados Unidos Mexicanos</t>
  </si>
  <si>
    <t>Total</t>
  </si>
  <si>
    <t>Negocios</t>
  </si>
  <si>
    <t>Cuadro 2</t>
  </si>
  <si>
    <t>Ventas</t>
  </si>
  <si>
    <t>Cuadro 5</t>
  </si>
  <si>
    <t>Recursos propios, familiares o amigos</t>
  </si>
  <si>
    <t>Bancos</t>
  </si>
  <si>
    <t>Otro</t>
  </si>
  <si>
    <t>Deseaba ser independiente</t>
  </si>
  <si>
    <t>Para mejorar o complementar su ingreso familiar</t>
  </si>
  <si>
    <t>Se pensionó de otro trabajo o perdió el empleo anterior</t>
  </si>
  <si>
    <t>Heredó el negocio de algún familiar o lo maneja por tradición</t>
  </si>
  <si>
    <t>No había oportunidades de empleo o los trabajos que encontró estaban mal pagados</t>
  </si>
  <si>
    <t>No tenía la experiencia o escolaridad requerida para un empleo</t>
  </si>
  <si>
    <t>Requería un horario flexible</t>
  </si>
  <si>
    <t>Otra razón</t>
  </si>
  <si>
    <t>Cuadro 7</t>
  </si>
  <si>
    <t>Cuadro 8</t>
  </si>
  <si>
    <t>Asalariado</t>
  </si>
  <si>
    <t>Ayudante sin pago</t>
  </si>
  <si>
    <t>Dueño o socio</t>
  </si>
  <si>
    <t>Cuadro 9</t>
  </si>
  <si>
    <t>Dinero en efectivo</t>
  </si>
  <si>
    <t>Transferencia
bancaria,
transferencia
electrónica de 
fondos (TEF) o SPEI</t>
  </si>
  <si>
    <t>Sin instrucción</t>
  </si>
  <si>
    <t>Cuadro 13</t>
  </si>
  <si>
    <t>Diario</t>
  </si>
  <si>
    <t>Semanal</t>
  </si>
  <si>
    <t>Quincenal</t>
  </si>
  <si>
    <t>Mensual</t>
  </si>
  <si>
    <t>No tiene personal
remunerado</t>
  </si>
  <si>
    <t>Mujeres</t>
  </si>
  <si>
    <t>Hombres</t>
  </si>
  <si>
    <t>Total de personal</t>
  </si>
  <si>
    <t>Interrumpe la producción</t>
  </si>
  <si>
    <t>No encontró capacitador conforme a sus necesidades</t>
  </si>
  <si>
    <t>Costo elevado</t>
  </si>
  <si>
    <t>El conocimiento y las habilidades técnicas son adecuadas</t>
  </si>
  <si>
    <t>En años previos se impartió la capacitación necesaria</t>
  </si>
  <si>
    <t>Se solicitó a instituciones públicas, pero no se otorgó</t>
  </si>
  <si>
    <t>No hay beneficios palpables como resultado de la capacitación</t>
  </si>
  <si>
    <t>Otra</t>
  </si>
  <si>
    <t>Mayores exigencias salariales
 del personal</t>
  </si>
  <si>
    <t>Renuncia el personal por mejor oferta salarial en otro negocio</t>
  </si>
  <si>
    <t xml:space="preserve">Total </t>
  </si>
  <si>
    <t>Luz</t>
  </si>
  <si>
    <t>Gas o algún combustible</t>
  </si>
  <si>
    <t>Otros</t>
  </si>
  <si>
    <t>Cuadro 18</t>
  </si>
  <si>
    <t>Semana pasada</t>
  </si>
  <si>
    <t>Mes pasado</t>
  </si>
  <si>
    <t>Cuadro 19</t>
  </si>
  <si>
    <t>Cuadro 20</t>
  </si>
  <si>
    <t>Maquinaria y equipo</t>
  </si>
  <si>
    <t>Equipo de cómputo
y periféricos</t>
  </si>
  <si>
    <t>Cuadro 22</t>
  </si>
  <si>
    <t>Cuadro 23</t>
  </si>
  <si>
    <t>Ventas de activos fijos</t>
  </si>
  <si>
    <t>Por regateo</t>
  </si>
  <si>
    <t>Dependiendo del cliente</t>
  </si>
  <si>
    <t>Comparó los precios y la calidad ofrecidos por proveedores alternativos o fuentes de materia prima alternativas, a los proveedores y fuentes actuales del negocio</t>
  </si>
  <si>
    <t>Puso anuncios o repartió volantes</t>
  </si>
  <si>
    <t>Utiliza los registros para saber cuánto dinero en efectivo tiene el negocio en un momento determinado</t>
  </si>
  <si>
    <t>Utiliza los registros para saber si las ventas de un producto (bien o servicio) en particular están subiendo o bajando de un mes a otro</t>
  </si>
  <si>
    <t>Sabe de qué productos (bienes o servicios) obtiene más ganancias por cada uno que vende</t>
  </si>
  <si>
    <t>Ha calculado los costos aproximados que el negocio tendrá que cubrir este año</t>
  </si>
  <si>
    <t>Sabe cuántos son los ingresos y los gastos de su negocio al año</t>
  </si>
  <si>
    <t>Si quisiera solicitar un préstamo al banco, tiene registros con los que puede demostrar que al negocio le queda suficiente dinero cada mes después de pagar el préstamo</t>
  </si>
  <si>
    <t>Elabora un estado anual de flujo de efectivo</t>
  </si>
  <si>
    <t>Sabe cuáles son las pérdidas y ganancias que su negocio ha tenido en el último año</t>
  </si>
  <si>
    <t>Nunca</t>
  </si>
  <si>
    <t>Varias veces al año</t>
  </si>
  <si>
    <t>Mensualmente o más seguido</t>
  </si>
  <si>
    <t>No sabe</t>
  </si>
  <si>
    <t>No se llevaron a cabo acciones</t>
  </si>
  <si>
    <t>1-2</t>
  </si>
  <si>
    <t>3-5</t>
  </si>
  <si>
    <t>6-9</t>
  </si>
  <si>
    <t>Sólo el propietario o socios del negocio</t>
  </si>
  <si>
    <t>Sólo algunos trabajadores de mayor confianza</t>
  </si>
  <si>
    <t>La mayoría de los trabajadores</t>
  </si>
  <si>
    <t>Todo el personal</t>
  </si>
  <si>
    <t>Los trabajadores generalmente no son ascendidos o no fueron ascendidos</t>
  </si>
  <si>
    <t>Una vez al año o menos</t>
  </si>
  <si>
    <t>No se ha fijado metas</t>
  </si>
  <si>
    <t>Cuadro 33</t>
  </si>
  <si>
    <t>Porque teme a la inseguridad</t>
  </si>
  <si>
    <t>Porque tendría que hacer trámites muy costosos</t>
  </si>
  <si>
    <t>Porque tendría que pagar más impuestos</t>
  </si>
  <si>
    <t>Porque su familia lo vería mal</t>
  </si>
  <si>
    <t>Porque está satisfecho con su negocio</t>
  </si>
  <si>
    <t>Cuadro 35</t>
  </si>
  <si>
    <t>No cree que lo emplearían con las habilidades que tiene</t>
  </si>
  <si>
    <t>Cuadro 37</t>
  </si>
  <si>
    <t>Cuadro 38</t>
  </si>
  <si>
    <t>Red de Apoyo al Emprendedor</t>
  </si>
  <si>
    <t>Programas del Instituto Nacional del Emprendedor (INADEM)</t>
  </si>
  <si>
    <t>Crezcamos Juntos</t>
  </si>
  <si>
    <t>No le interesa</t>
  </si>
  <si>
    <t>No cree que se lo otorguen</t>
  </si>
  <si>
    <t>Requiere mucho trabajo administrativo</t>
  </si>
  <si>
    <t>Cuadro 41</t>
  </si>
  <si>
    <t>Cuadro 42</t>
  </si>
  <si>
    <t>Inundaciones</t>
  </si>
  <si>
    <t>Incendio</t>
  </si>
  <si>
    <t>Robo</t>
  </si>
  <si>
    <t>Nivel de violencia en la comunidad</t>
  </si>
  <si>
    <t>El desempeño de sus competidores o el surgimiento de nuevos competidores</t>
  </si>
  <si>
    <t>Incremento en los precios de sus insumos</t>
  </si>
  <si>
    <t>Tarjetas de crédito</t>
  </si>
  <si>
    <t>Prestamistas privados</t>
  </si>
  <si>
    <t>Meses</t>
  </si>
  <si>
    <t>Tasa (%)</t>
  </si>
  <si>
    <t>Préstamo de amigos o familiares</t>
  </si>
  <si>
    <t>Casas de empeño</t>
  </si>
  <si>
    <t>Caja de ahorro popular</t>
  </si>
  <si>
    <t>Cuadro 49</t>
  </si>
  <si>
    <t>No tiene confianza en los bancos</t>
  </si>
  <si>
    <t>Es caro</t>
  </si>
  <si>
    <t>No necesita invertir o comprar nada a crédito</t>
  </si>
  <si>
    <t>Son de muy corto plazo</t>
  </si>
  <si>
    <t>Son muy pequeños generalmente</t>
  </si>
  <si>
    <t>Cuadro 51</t>
  </si>
  <si>
    <t>No tenía colateral o garantía prendaria</t>
  </si>
  <si>
    <t>No tenía aval</t>
  </si>
  <si>
    <t>No tenía historial crediticio</t>
  </si>
  <si>
    <t>El negocio tiene poca antigüedad</t>
  </si>
  <si>
    <t xml:space="preserve">No pude comprobar ingresos </t>
  </si>
  <si>
    <t>Tenía mucha deuda</t>
  </si>
  <si>
    <t>Tenía mal historial crediticio</t>
  </si>
  <si>
    <t>No tenía cuenta en el banco</t>
  </si>
  <si>
    <t>No le dijeron la razón</t>
  </si>
  <si>
    <t>Cuadro 53</t>
  </si>
  <si>
    <t>Cuadro 54</t>
  </si>
  <si>
    <t>Falta de recursos económicos</t>
  </si>
  <si>
    <t>No saben usarlo</t>
  </si>
  <si>
    <t>No lo necesitan</t>
  </si>
  <si>
    <t>No les interesa</t>
  </si>
  <si>
    <t>No se cuenta con equipo de cómputo</t>
  </si>
  <si>
    <t>Cuadro 56</t>
  </si>
  <si>
    <t>Cuadro 57</t>
  </si>
  <si>
    <t>No saben usarla</t>
  </si>
  <si>
    <t>No saben para qué pueda ser útil</t>
  </si>
  <si>
    <t>No cuenta con equipo</t>
  </si>
  <si>
    <t xml:space="preserve">Búsqueda de información </t>
  </si>
  <si>
    <t>Contacto y pedidos a proveedores</t>
  </si>
  <si>
    <t>Ventas en línea, contacto y servicio a clientes</t>
  </si>
  <si>
    <t>Publicidad del negocio</t>
  </si>
  <si>
    <t>Facturación electrónica</t>
  </si>
  <si>
    <t>Cuadro 60</t>
  </si>
  <si>
    <t>Falta de crédito</t>
  </si>
  <si>
    <t>Exceso de trámites gubernamentales</t>
  </si>
  <si>
    <t>Problemas de inseguridad pública</t>
  </si>
  <si>
    <t>Competencia de negocios informales</t>
  </si>
  <si>
    <t>No tiene problemas</t>
  </si>
  <si>
    <t>Trámites o permisos relacionados con la constitución del negocio</t>
  </si>
  <si>
    <t>Licencias de construcción, manifestación de impacto ambiental o concesiones de aprovechamiento de agua (CONAGUA)</t>
  </si>
  <si>
    <t>Licencia de funcionamiento, uso de suelo o permiso de Protección Civil</t>
  </si>
  <si>
    <t>Inscripción al SAT (RFC) o al impuesto sobre la nómina</t>
  </si>
  <si>
    <t>Expedición de permisos de importación y exportación, certificados de origen (SE) o permisos sanitarios de importación y exportación (COFEPRIS)</t>
  </si>
  <si>
    <t>Renovaciones o registros ante el IMPI</t>
  </si>
  <si>
    <t>Trámites relacionados con la obtención de instrumentos de crédito o apertura de cuenta en instituciones financieras (CNBV)</t>
  </si>
  <si>
    <t>Ninguno</t>
  </si>
  <si>
    <t>Cuadro 63</t>
  </si>
  <si>
    <t>El municipio o delegación</t>
  </si>
  <si>
    <t>La Secretaría de Economía</t>
  </si>
  <si>
    <t>La Secretaría de Salud</t>
  </si>
  <si>
    <t>Situación actual</t>
  </si>
  <si>
    <t>Sólo utiliza un cuaderno o una libreta de apuntes personales para llevar la contabilidad</t>
  </si>
  <si>
    <t>Acude a los servicios de un contador o profesional para llevar la contabilidad</t>
  </si>
  <si>
    <t>No realiza contabilidad</t>
  </si>
  <si>
    <t>Reclutamiento, selección de personal y capacitación a distancia</t>
  </si>
  <si>
    <t xml:space="preserve">Salario </t>
  </si>
  <si>
    <t>Total de personas</t>
  </si>
  <si>
    <t>Pesos</t>
  </si>
  <si>
    <t>Cuadro 28</t>
  </si>
  <si>
    <t>10 o más</t>
  </si>
  <si>
    <t>No se monitorearon indicadores clave de desempeño</t>
  </si>
  <si>
    <t>Promedio de horas</t>
  </si>
  <si>
    <t>Cuadro 64</t>
  </si>
  <si>
    <t>Préstamos de bancos</t>
  </si>
  <si>
    <t>Negocios que solicitaron apoyos</t>
  </si>
  <si>
    <t>Negocios que recibieron 
apoyos</t>
  </si>
  <si>
    <t>Tarjetas de crédito, débito o cheques personales</t>
  </si>
  <si>
    <t>Elabora un balance financiero anual</t>
  </si>
  <si>
    <t>Porque sería muy complicado administrarlo</t>
  </si>
  <si>
    <t>Tiene un registro escrito que detalle cuánto paga cada mes de renta, electricidad, equipo, mantenimiento, transporte, publicidad y otros costos indirectos del negocio</t>
  </si>
  <si>
    <t>Meses trabajados</t>
  </si>
  <si>
    <t>Cuadro 12</t>
  </si>
  <si>
    <t>Tasa de interés promedio esperada</t>
  </si>
  <si>
    <t>Cuadro 48</t>
  </si>
  <si>
    <t>Millones de pesos</t>
  </si>
  <si>
    <t>Cuadro 6</t>
  </si>
  <si>
    <t>Infraestructura local</t>
  </si>
  <si>
    <t>Costo de mano de obra</t>
  </si>
  <si>
    <t>Disponibilidad de la mano de obra</t>
  </si>
  <si>
    <t>Calificación de la mano de obra</t>
  </si>
  <si>
    <t>Acceso a algún recurso natural local</t>
  </si>
  <si>
    <t>Estímulos fiscales otorgados</t>
  </si>
  <si>
    <t>Regulación menos exigente</t>
  </si>
  <si>
    <t>Vales de despensa</t>
  </si>
  <si>
    <t>Cuadro 10</t>
  </si>
  <si>
    <t>Cuadro 11</t>
  </si>
  <si>
    <t>Cuadro 11a</t>
  </si>
  <si>
    <t>Mujer</t>
  </si>
  <si>
    <t>Cuadro 14</t>
  </si>
  <si>
    <t>Cuadro 15</t>
  </si>
  <si>
    <t>Cuadro 16</t>
  </si>
  <si>
    <t>Cuadro 17</t>
  </si>
  <si>
    <t>Se utiliza gente externa que ya viene capacitada</t>
  </si>
  <si>
    <t>Mercancías compradas para reventa</t>
  </si>
  <si>
    <t>Materiales consumidos para la prestación del servicio</t>
  </si>
  <si>
    <t>Cuadro 21</t>
  </si>
  <si>
    <t>Cuadro 24</t>
  </si>
  <si>
    <t>Cuadro 25</t>
  </si>
  <si>
    <t>Cuadro 26</t>
  </si>
  <si>
    <t>Cuadro 27</t>
  </si>
  <si>
    <t>Cuadro 29</t>
  </si>
  <si>
    <t>Cuadro 30</t>
  </si>
  <si>
    <t>Cuadro 32</t>
  </si>
  <si>
    <t>Cuadro 34</t>
  </si>
  <si>
    <t>Cuadro 36</t>
  </si>
  <si>
    <t>Cuadro 39</t>
  </si>
  <si>
    <t>Cuadro 40</t>
  </si>
  <si>
    <t>No se ha enterado de ninguno</t>
  </si>
  <si>
    <t>No hay programas para su negocio</t>
  </si>
  <si>
    <t>Cuadro 43</t>
  </si>
  <si>
    <t>Cuadro 44</t>
  </si>
  <si>
    <t>Cuadro 45</t>
  </si>
  <si>
    <t>Préstamos de familiares y amigos que no tienen participación en la empresa</t>
  </si>
  <si>
    <t>Sistema financiero formal</t>
  </si>
  <si>
    <t>Prestamistas particulares</t>
  </si>
  <si>
    <t>Crédito de proveedores</t>
  </si>
  <si>
    <t>Recursos de inversionistas privados</t>
  </si>
  <si>
    <t>Otras</t>
  </si>
  <si>
    <t>Compra de maquinaria</t>
  </si>
  <si>
    <t>Pago de otros créditos</t>
  </si>
  <si>
    <t>Compra de insumos</t>
  </si>
  <si>
    <t>Pago de salarios</t>
  </si>
  <si>
    <t>Capacitación</t>
  </si>
  <si>
    <t>Compra de inmuebles para su empresa</t>
  </si>
  <si>
    <t>Planes de expansión en otros lugares</t>
  </si>
  <si>
    <t>Desarrollo de nuevos productos</t>
  </si>
  <si>
    <t>Contratar a más trabajadores</t>
  </si>
  <si>
    <t>Expansión de la producción</t>
  </si>
  <si>
    <t>Apertura de nuevos negocios</t>
  </si>
  <si>
    <t>Cuadro 46.3</t>
  </si>
  <si>
    <t>Hipotecaria</t>
  </si>
  <si>
    <t>Prendaria</t>
  </si>
  <si>
    <t>Aval</t>
  </si>
  <si>
    <t>Pagarés</t>
  </si>
  <si>
    <t>Quirografario</t>
  </si>
  <si>
    <t>Ninguna</t>
  </si>
  <si>
    <t>Cuadro 46.4</t>
  </si>
  <si>
    <t>Cuadro 55</t>
  </si>
  <si>
    <t>Cuadro 47</t>
  </si>
  <si>
    <t>Cuadro 50</t>
  </si>
  <si>
    <t>Cuadro 52</t>
  </si>
  <si>
    <t>Pensaron que el proyecto propuesto no era lo suficientemente rentable</t>
  </si>
  <si>
    <t>Negocios con crédito en los últimos 6 años</t>
  </si>
  <si>
    <t>Negocios que dejaron de pagar por más de 90 días</t>
  </si>
  <si>
    <t>Cuadro 58</t>
  </si>
  <si>
    <t>Cuadro 59</t>
  </si>
  <si>
    <t>Cuadro 61</t>
  </si>
  <si>
    <t>Cuadro 62</t>
  </si>
  <si>
    <t>Innovación organizacional</t>
  </si>
  <si>
    <t>Innovación en mercadotecnia</t>
  </si>
  <si>
    <t>Problemas para encontrar a la gente adecuada</t>
  </si>
  <si>
    <t>Cuadro 65</t>
  </si>
  <si>
    <t>Cuadro 66</t>
  </si>
  <si>
    <t>Cuadro 67</t>
  </si>
  <si>
    <t>Cuadro 68</t>
  </si>
  <si>
    <t>Cuadro 69</t>
  </si>
  <si>
    <t>Paquetes de contabilidad por parte del negocio</t>
  </si>
  <si>
    <t>Año de inicio</t>
  </si>
  <si>
    <t xml:space="preserve">Valor de reposición </t>
  </si>
  <si>
    <t>Micro</t>
  </si>
  <si>
    <t>Tamaño de Empresa</t>
  </si>
  <si>
    <t>Plan de tabulados</t>
  </si>
  <si>
    <t>Título</t>
  </si>
  <si>
    <t>Hoja</t>
  </si>
  <si>
    <t>*</t>
  </si>
  <si>
    <t>II. FINANCIAMIENTO Y SOLICITUDES DE CRÉDITO DE LA EMPRESA</t>
  </si>
  <si>
    <t>ENAPROCE 2018</t>
  </si>
  <si>
    <t>II. INICIO DE OPERACIONES</t>
  </si>
  <si>
    <t>I. CLASIFICACIÓN ECONÓMICA</t>
  </si>
  <si>
    <t>III. ACTIVIDADES COMPLEMENTARIAS DEL PROPIETARIO DEL NEGOCIO</t>
  </si>
  <si>
    <t>IV. PERSONAL OCUPADO, TIEMPO EFECTIVO DE TRABAJO Y REMUNERACIONES</t>
  </si>
  <si>
    <t>Personas que ayudan sin cobrar sueldo</t>
  </si>
  <si>
    <t>Dueños, socios o directivos</t>
  </si>
  <si>
    <t>Trabajadores a sueldo</t>
  </si>
  <si>
    <t>11a</t>
  </si>
  <si>
    <t>Promedio de horas trabajadas a la semana</t>
  </si>
  <si>
    <t>V. CAPACITACIÓN</t>
  </si>
  <si>
    <t>VI. GASTOS POR CONSUMO DE BIENES O SERVICIOS</t>
  </si>
  <si>
    <t>VII. INGRESOS DE BIENES O SERVICIOS</t>
  </si>
  <si>
    <t>Nota: incluye tanto los ingresos derivados como no derivados de la actividad, además de los subsidios.</t>
  </si>
  <si>
    <t>VIII. ACTIVOS FIJOS</t>
  </si>
  <si>
    <t>IX. CAPACIDAD DE SU NEGOCIO Y EXPECTATIVAS DE DESARROLLO</t>
  </si>
  <si>
    <t>Toma los precios  oficiales o del proveedor</t>
  </si>
  <si>
    <t>Agrega una cuota o porcentaje al costo</t>
  </si>
  <si>
    <t xml:space="preserve">al presentarse un problema en el proceso de producción de bienes o servicios, </t>
  </si>
  <si>
    <t>X. APOYOS GUBERNAMENTALES Y FUENTES DE FINANCIAMIENTO</t>
  </si>
  <si>
    <t>Monto recibido (Millones de pesos)</t>
  </si>
  <si>
    <t>Monto (Millones de pesos)</t>
  </si>
  <si>
    <t>XI. CIENCIA Y TECNOLOGÍA</t>
  </si>
  <si>
    <t>Promedio de personal</t>
  </si>
  <si>
    <t>XII. AMBIENTE DE NEGOCIOS Y REGULACIÓN</t>
  </si>
  <si>
    <t>Baja calidad</t>
  </si>
  <si>
    <t>De materias primas</t>
  </si>
  <si>
    <t>De mano de obra</t>
  </si>
  <si>
    <t>De infraestructura</t>
  </si>
  <si>
    <t>Impuestos</t>
  </si>
  <si>
    <t>Altos</t>
  </si>
  <si>
    <t>Complejos</t>
  </si>
  <si>
    <t>Costos</t>
  </si>
  <si>
    <t>De telecomunicaciones</t>
  </si>
  <si>
    <t>Alta o modificación patronal ante el IMSS y el Instituto del Fondo Nacional de la Vivienda para los Trabajadores (INFONAVIT)</t>
  </si>
  <si>
    <t>Permisos de trasporte, distribución y almacenamiento de mercancías (SCT y SENASICA)</t>
  </si>
  <si>
    <t>El Instituto Mexicano del Seguro Social</t>
  </si>
  <si>
    <t xml:space="preserve">Valor de las ventas de los tres principales productos (bienes o servicios) </t>
  </si>
  <si>
    <t>Cuadro 31</t>
  </si>
  <si>
    <t xml:space="preserve">Salario mensual más bajo que las microempresas estarían dispuestas a aceptar </t>
  </si>
  <si>
    <t>Cuadro 46.1</t>
  </si>
  <si>
    <t>"Micro"</t>
  </si>
  <si>
    <t>Se solucionó</t>
  </si>
  <si>
    <t>Pero no se llevaron a cabo acciones posteriores</t>
  </si>
  <si>
    <t>Y se llevaron a cabo acciones para asegurar que no sucediera de nuevo</t>
  </si>
  <si>
    <t>Y se llevaron a cabo acciones para asegurar que no sucediera de nuevo, y se inició un proceso de mejora continua para anticipar problemas como éste</t>
  </si>
  <si>
    <t>de promoción y apoyo a negocios como el suyo, 2018</t>
  </si>
  <si>
    <t>de trámites gubernamentales, 2017</t>
  </si>
  <si>
    <t>de sus obligaciones fiscales federales, 2017</t>
  </si>
  <si>
    <t>o de mercadotecnia, 2016 a 2017</t>
  </si>
  <si>
    <t>2016 a 2017</t>
  </si>
  <si>
    <t>de las actividades del negocio, 2017</t>
  </si>
  <si>
    <t>para el negocio en los últimos dos años, 2018</t>
  </si>
  <si>
    <t>a plazo de un año para un negocio como el suyo, 2018</t>
  </si>
  <si>
    <t>más importante, 2017</t>
  </si>
  <si>
    <t>de programas del Gobierno Federal, 2018</t>
  </si>
  <si>
    <t>de programas del Gobierno Federal, 2016 o 2017</t>
  </si>
  <si>
    <t>para cerrar el negocio y aceptar un trabajo hoy, 2018</t>
  </si>
  <si>
    <t>para obtener un empleo remunerado, 2018</t>
  </si>
  <si>
    <t>un empleo remunerado, 2018</t>
  </si>
  <si>
    <t>con las metas fijadas, 2018</t>
  </si>
  <si>
    <t>fueron ascendidos en el negocio, 2017</t>
  </si>
  <si>
    <t>de desempeño en el negocio, 2017</t>
  </si>
  <si>
    <t>que se monitorearon en el negocio, 2017</t>
  </si>
  <si>
    <t>de sus productos (bienes o servicios), 2018</t>
  </si>
  <si>
    <t>pasada y el mes pasado, 2018</t>
  </si>
  <si>
    <t>Monto por consumo de bienes o servicios que pagaron las microempresas en el último mes, 2018</t>
  </si>
  <si>
    <t>y gasto realizado, 2016 y 2017</t>
  </si>
  <si>
    <t>así como el monto de pago, 2016 y 2017</t>
  </si>
  <si>
    <t>a la semana por el negocio, 2016 y 2017</t>
  </si>
  <si>
    <t>2016 y 2017</t>
  </si>
  <si>
    <t>Proporción del origen del capital, 2018</t>
  </si>
  <si>
    <t>Número de microempresas, 2018</t>
  </si>
  <si>
    <t>por los productos (bienes o servicios) que ofrece el negocio, 2018</t>
  </si>
  <si>
    <t>Ingresos que obtuvieron las microempresas, 2016 y 2017</t>
  </si>
  <si>
    <t xml:space="preserve">Inversión de las microempresas en la compra o adquisición de activos fijos, 2017 </t>
  </si>
  <si>
    <t>que el negocio ha experimentado en los últimos 6 meses, 2018</t>
  </si>
  <si>
    <t>para el negocio en los términos promedio al día de hoy, 2018</t>
  </si>
  <si>
    <t>bancario y que dejaron de pagar por más de 90 días, 2018</t>
  </si>
  <si>
    <t>de cómputo para el desarrollo de las actividades del negocio, 2017</t>
  </si>
  <si>
    <t>Personal que utilizó equipo de cómputo de manera regular en las microempresas, 2017</t>
  </si>
  <si>
    <t>Transacciones financieras</t>
  </si>
  <si>
    <t>una segunda actividad económica, 2018</t>
  </si>
  <si>
    <t>actividad, 2018</t>
  </si>
  <si>
    <t>Cuadro 46.2</t>
  </si>
  <si>
    <t>según la principal garantía otorgada, 2017</t>
  </si>
  <si>
    <t>No lo necesita</t>
  </si>
  <si>
    <t>que fabrican u ofrecen las microempresas, 2017</t>
  </si>
  <si>
    <t>Gasto (Millones de pesos)</t>
  </si>
  <si>
    <t>(el desempeño del negocio) y que está fuera de su control, 2018</t>
  </si>
  <si>
    <t>Establece los precios con relación a la competencia</t>
  </si>
  <si>
    <t>Se ha fijado metas en relación con las ventas que se propone tener para este año</t>
  </si>
  <si>
    <t>bancario, 2018</t>
  </si>
  <si>
    <t>Sí quiere, pero no cree que se lo den</t>
  </si>
  <si>
    <t>Cuadro 16a</t>
  </si>
  <si>
    <t>16a</t>
  </si>
  <si>
    <t>las decisiones, 2018</t>
  </si>
  <si>
    <t>Índice</t>
  </si>
  <si>
    <t>Correspondencia a tarjetas de crédito de la banca comercial</t>
  </si>
  <si>
    <t xml:space="preserve">o procesos (incluye métodos) o llevó a cabo innovaciones organizacionales </t>
  </si>
  <si>
    <t>Total de remuneraciones anuales</t>
  </si>
  <si>
    <r>
      <rPr>
        <vertAlign val="superscript"/>
        <sz val="8"/>
        <rFont val="Arial"/>
        <family val="2"/>
      </rPr>
      <t>a</t>
    </r>
    <r>
      <rPr>
        <sz val="8"/>
        <rFont val="Arial"/>
        <family val="2"/>
      </rPr>
      <t xml:space="preserve"> Bienes inmuebles, transporte, mobiliario, equipo de oficina y otros.</t>
    </r>
  </si>
  <si>
    <r>
      <rPr>
        <vertAlign val="superscript"/>
        <sz val="8"/>
        <color theme="1"/>
        <rFont val="Arial"/>
        <family val="2"/>
      </rPr>
      <t>a</t>
    </r>
    <r>
      <rPr>
        <sz val="8"/>
        <color theme="1"/>
        <rFont val="Arial"/>
        <family val="2"/>
      </rPr>
      <t xml:space="preserve"> Teléfono fijo o celular para el negocio e internet.</t>
    </r>
  </si>
  <si>
    <r>
      <rPr>
        <vertAlign val="superscript"/>
        <sz val="8"/>
        <color theme="1"/>
        <rFont val="Arial"/>
        <family val="2"/>
      </rPr>
      <t>b</t>
    </r>
    <r>
      <rPr>
        <sz val="8"/>
        <color theme="1"/>
        <rFont val="Arial"/>
        <family val="2"/>
      </rPr>
      <t xml:space="preserve"> A costo de adquisición.</t>
    </r>
  </si>
  <si>
    <r>
      <t xml:space="preserve">Fuente: </t>
    </r>
    <r>
      <rPr>
        <b/>
        <sz val="8"/>
        <color theme="1"/>
        <rFont val="Arial"/>
        <family val="2"/>
      </rPr>
      <t>INEGI.</t>
    </r>
    <r>
      <rPr>
        <sz val="8"/>
        <color theme="1"/>
        <rFont val="Arial"/>
        <family val="2"/>
      </rPr>
      <t xml:space="preserve"> Encuesta Nacional sobre Productividad y Competitividad de las Micro, Pequeñas y Medianas Empresas (ENAPROCE 2018).</t>
    </r>
  </si>
  <si>
    <r>
      <rPr>
        <vertAlign val="superscript"/>
        <sz val="8"/>
        <color theme="1"/>
        <rFont val="Arial"/>
        <family val="2"/>
      </rPr>
      <t>a</t>
    </r>
    <r>
      <rPr>
        <sz val="8"/>
        <color theme="1"/>
        <rFont val="Arial"/>
        <family val="2"/>
      </rPr>
      <t xml:space="preserve"> Por ejemplo: por mercado no atendido.</t>
    </r>
  </si>
  <si>
    <r>
      <rPr>
        <vertAlign val="superscript"/>
        <sz val="8"/>
        <color theme="1"/>
        <rFont val="Arial"/>
        <family val="2"/>
      </rPr>
      <t>a</t>
    </r>
    <r>
      <rPr>
        <sz val="8"/>
        <color theme="1"/>
        <rFont val="Arial"/>
        <family val="2"/>
      </rPr>
      <t xml:space="preserve"> Clientes.</t>
    </r>
  </si>
  <si>
    <t>con internet para el desarrollo de las actividades, 2017</t>
  </si>
  <si>
    <t>la contabilidad del negocio, 2018</t>
  </si>
  <si>
    <t>Visitó el negocio de al menos un competidor para ver los precios que está cobrando</t>
  </si>
  <si>
    <t>Habló con al menos un excliente para averiguar por qué había dejado de comprar en su negocio</t>
  </si>
  <si>
    <t>Atrajo clientes con alguna oferta especial</t>
  </si>
  <si>
    <t>Hizo algún tipo de publicidad</t>
  </si>
  <si>
    <t>En algún mes, el negocio se quedó sin inventario una o más veces</t>
  </si>
  <si>
    <t>Ha buscado nuevos canales de distribución tales como cambiar de ubicación, entrar a nuevos mercados, buscar nuevos clientes, etcétera</t>
  </si>
  <si>
    <t>Intentó negociar con un proveedor un precio más bajo de materia prima y otros insumos</t>
  </si>
  <si>
    <r>
      <rPr>
        <vertAlign val="superscript"/>
        <sz val="8"/>
        <color theme="1"/>
        <rFont val="Arial"/>
        <family val="2"/>
      </rPr>
      <t>a</t>
    </r>
    <r>
      <rPr>
        <sz val="8"/>
        <color theme="1"/>
        <rFont val="Arial"/>
        <family val="2"/>
      </rPr>
      <t xml:space="preserve"> Bienes o servicios.</t>
    </r>
  </si>
  <si>
    <r>
      <rPr>
        <vertAlign val="superscript"/>
        <sz val="8"/>
        <color theme="1"/>
        <rFont val="Arial"/>
        <family val="2"/>
      </rPr>
      <t>b</t>
    </r>
    <r>
      <rPr>
        <sz val="8"/>
        <color theme="1"/>
        <rFont val="Arial"/>
        <family val="2"/>
      </rPr>
      <t xml:space="preserve"> </t>
    </r>
    <r>
      <rPr>
        <i/>
        <sz val="8"/>
        <color theme="1"/>
        <rFont val="Arial"/>
        <family val="2"/>
      </rPr>
      <t>Facebook, twitter</t>
    </r>
    <r>
      <rPr>
        <sz val="8"/>
        <color theme="1"/>
        <rFont val="Arial"/>
        <family val="2"/>
      </rPr>
      <t>.</t>
    </r>
  </si>
  <si>
    <t>a las condiciones de uso en que se encontraban, al 31 de diciembre de 2017</t>
  </si>
  <si>
    <r>
      <rPr>
        <vertAlign val="superscript"/>
        <sz val="8"/>
        <rFont val="Arial"/>
        <family val="2"/>
      </rPr>
      <t>a</t>
    </r>
    <r>
      <rPr>
        <sz val="8"/>
        <rFont val="Arial"/>
        <family val="2"/>
      </rPr>
      <t xml:space="preserve"> Comprende preescolar, primaria, secundaria, formación para el trabajo.</t>
    </r>
  </si>
  <si>
    <r>
      <rPr>
        <vertAlign val="superscript"/>
        <sz val="8"/>
        <rFont val="Arial"/>
        <family val="2"/>
      </rPr>
      <t>b</t>
    </r>
    <r>
      <rPr>
        <sz val="8"/>
        <rFont val="Arial"/>
        <family val="2"/>
      </rPr>
      <t xml:space="preserve"> Comprende bachillerato general, bachillerato bivalente, profesional técnico.</t>
    </r>
  </si>
  <si>
    <r>
      <rPr>
        <vertAlign val="superscript"/>
        <sz val="8"/>
        <rFont val="Arial"/>
        <family val="2"/>
      </rPr>
      <t>c</t>
    </r>
    <r>
      <rPr>
        <sz val="8"/>
        <rFont val="Arial"/>
        <family val="2"/>
      </rPr>
      <t xml:space="preserve"> Comprende licenciatura, ingeniería, especialidad, posgrado.</t>
    </r>
  </si>
  <si>
    <r>
      <rPr>
        <vertAlign val="superscript"/>
        <sz val="8"/>
        <color theme="1"/>
        <rFont val="Arial"/>
        <family val="2"/>
      </rPr>
      <t>a</t>
    </r>
    <r>
      <rPr>
        <sz val="8"/>
        <color theme="1"/>
        <rFont val="Arial"/>
        <family val="2"/>
      </rPr>
      <t xml:space="preserve"> Pagó a terceros la prestación de servicios de computación.</t>
    </r>
  </si>
  <si>
    <r>
      <rPr>
        <vertAlign val="superscript"/>
        <sz val="8"/>
        <color theme="1"/>
        <rFont val="Arial"/>
        <family val="2"/>
      </rPr>
      <t>a</t>
    </r>
    <r>
      <rPr>
        <sz val="8"/>
        <color theme="1"/>
        <rFont val="Arial"/>
        <family val="2"/>
      </rPr>
      <t xml:space="preserve"> Sin línea telefónica o sin señal.</t>
    </r>
  </si>
  <si>
    <r>
      <rPr>
        <vertAlign val="superscript"/>
        <sz val="8"/>
        <color theme="1"/>
        <rFont val="Arial"/>
        <family val="2"/>
      </rPr>
      <t>a</t>
    </r>
    <r>
      <rPr>
        <sz val="8"/>
        <color theme="1"/>
        <rFont val="Arial"/>
        <family val="2"/>
      </rPr>
      <t xml:space="preserve"> Gubernamentales y no gubernamentales.</t>
    </r>
  </si>
  <si>
    <r>
      <rPr>
        <vertAlign val="superscript"/>
        <sz val="8"/>
        <color theme="1"/>
        <rFont val="Arial"/>
        <family val="2"/>
      </rPr>
      <t>b</t>
    </r>
    <r>
      <rPr>
        <sz val="8"/>
        <color theme="1"/>
        <rFont val="Arial"/>
        <family val="2"/>
      </rPr>
      <t xml:space="preserve"> Incluye métodos.</t>
    </r>
  </si>
  <si>
    <r>
      <rPr>
        <vertAlign val="superscript"/>
        <sz val="8"/>
        <color theme="1"/>
        <rFont val="Arial"/>
        <family val="2"/>
      </rPr>
      <t>b</t>
    </r>
    <r>
      <rPr>
        <sz val="8"/>
        <color theme="1"/>
        <rFont val="Arial"/>
        <family val="2"/>
      </rPr>
      <t xml:space="preserve"> Electricidad y gas.</t>
    </r>
  </si>
  <si>
    <r>
      <t xml:space="preserve">a </t>
    </r>
    <r>
      <rPr>
        <sz val="8"/>
        <color theme="1"/>
        <rFont val="Arial"/>
        <family val="2"/>
      </rPr>
      <t>Es decir, que tiene un lugar, cuaderno, archivo o computadora donde concentra la información de las operaciones diarias de su negocio.</t>
    </r>
  </si>
  <si>
    <r>
      <t xml:space="preserve">b </t>
    </r>
    <r>
      <rPr>
        <sz val="8"/>
        <color theme="1"/>
        <rFont val="Arial"/>
        <family val="2"/>
      </rPr>
      <t>Por ejemplo, si tiene que calcular cuánto le cuesta producir una galleta, puede hacer las cuentas de cuánto gasta en comprar harina, azúcar, leche, luz para usar la batidora, gas para el horno, renta del local, etcétera; si ofrece un servicio de transporte, cuánto gasta en el consumo de gasolina, casetas de peaje, etcétera.</t>
    </r>
  </si>
  <si>
    <t>del negocio para determinar cuáles son las áreas que se pueden mejorar, 2018</t>
  </si>
  <si>
    <t>Ejemplo de indicadores clave de desempeño: niveles de producción, costos, calidad de los servicios, inventarios, entregas a tiempo, asistencia, atención a clientes, etcétera.</t>
  </si>
  <si>
    <r>
      <rPr>
        <vertAlign val="superscript"/>
        <sz val="8"/>
        <color theme="1"/>
        <rFont val="Arial"/>
        <family val="2"/>
      </rPr>
      <t>a</t>
    </r>
    <r>
      <rPr>
        <sz val="8"/>
        <color theme="1"/>
        <rFont val="Arial"/>
        <family val="2"/>
      </rPr>
      <t xml:space="preserve"> Por ejemplo: antigüedad o conexiones familiares.</t>
    </r>
  </si>
  <si>
    <t>Ejemplo, que tuviera más empleados, un local más grande, más productos (bienes o servicios) para su negocio.</t>
  </si>
  <si>
    <t>Sí ha buscado, pero</t>
  </si>
  <si>
    <t>No encuentra trabajo</t>
  </si>
  <si>
    <t>Le pagan menos de lo que desea</t>
  </si>
  <si>
    <t>No le ofrecen suficiente flexibilidad de horario</t>
  </si>
  <si>
    <t>Programas</t>
  </si>
  <si>
    <r>
      <rPr>
        <vertAlign val="superscript"/>
        <sz val="8"/>
        <rFont val="Arial"/>
        <family val="2"/>
      </rPr>
      <t>a</t>
    </r>
    <r>
      <rPr>
        <sz val="8"/>
        <rFont val="Arial"/>
        <family val="2"/>
      </rPr>
      <t xml:space="preserve"> Dueños, herencia, familia y amigos.</t>
    </r>
  </si>
  <si>
    <r>
      <rPr>
        <vertAlign val="superscript"/>
        <sz val="8"/>
        <rFont val="Arial"/>
        <family val="2"/>
      </rPr>
      <t>b</t>
    </r>
    <r>
      <rPr>
        <sz val="8"/>
        <rFont val="Arial"/>
        <family val="2"/>
      </rPr>
      <t xml:space="preserve"> BBVA-Bancomer, Banamex, etcétera.</t>
    </r>
  </si>
  <si>
    <r>
      <rPr>
        <vertAlign val="superscript"/>
        <sz val="8"/>
        <color theme="1"/>
        <rFont val="Arial"/>
        <family val="2"/>
      </rPr>
      <t>c</t>
    </r>
    <r>
      <rPr>
        <sz val="8"/>
        <color theme="1"/>
        <rFont val="Arial"/>
        <family val="2"/>
      </rPr>
      <t xml:space="preserve"> Nafin, Bancomext, Banobras, Banjercito, etcétera.</t>
    </r>
  </si>
  <si>
    <r>
      <rPr>
        <vertAlign val="superscript"/>
        <sz val="8"/>
        <color theme="1"/>
        <rFont val="Arial"/>
        <family val="2"/>
      </rPr>
      <t>d</t>
    </r>
    <r>
      <rPr>
        <sz val="8"/>
        <color theme="1"/>
        <rFont val="Arial"/>
        <family val="2"/>
      </rPr>
      <t xml:space="preserve"> SOFOM, SOFIPO, SOCAP, Cajas de ahorro popular, Casas de empeño, Compañías de financiamiento, Microfinancieras, factoraje.</t>
    </r>
  </si>
  <si>
    <t>y monto recibido, 2016 o 2017</t>
  </si>
  <si>
    <r>
      <rPr>
        <vertAlign val="superscript"/>
        <sz val="8"/>
        <color theme="1"/>
        <rFont val="Arial"/>
        <family val="2"/>
      </rPr>
      <t>b</t>
    </r>
    <r>
      <rPr>
        <sz val="8"/>
        <color theme="1"/>
        <rFont val="Arial"/>
        <family val="2"/>
      </rPr>
      <t xml:space="preserve"> Huracán, terremoto, etcétera.</t>
    </r>
  </si>
  <si>
    <r>
      <rPr>
        <vertAlign val="superscript"/>
        <sz val="8"/>
        <color theme="1"/>
        <rFont val="Arial"/>
        <family val="2"/>
      </rPr>
      <t>a</t>
    </r>
    <r>
      <rPr>
        <sz val="8"/>
        <color theme="1"/>
        <rFont val="Arial"/>
        <family val="2"/>
      </rPr>
      <t xml:space="preserve"> Agua, luz, teléfono.</t>
    </r>
  </si>
  <si>
    <t>un obstáculo para el crecimiento del negocio, 2018</t>
  </si>
  <si>
    <t xml:space="preserve">INEGI Encuesta Nacional sobre Productividad y Competitividad </t>
  </si>
  <si>
    <t>de las Micro, Pequeñas y Medianas Empresas</t>
  </si>
  <si>
    <t>INEGI. Encuesta Nacional sobre Productividad y Competitividad de las Micro, Pequeñas y Medianas Empresas (ENAPROCE 2018)</t>
  </si>
  <si>
    <r>
      <t xml:space="preserve">Encontró una buena oportunidad </t>
    </r>
    <r>
      <rPr>
        <b/>
        <vertAlign val="superscript"/>
        <sz val="8"/>
        <color theme="1"/>
        <rFont val="Arial"/>
        <family val="2"/>
      </rPr>
      <t>a</t>
    </r>
  </si>
  <si>
    <r>
      <t xml:space="preserve">Cercanía a mercado </t>
    </r>
    <r>
      <rPr>
        <b/>
        <vertAlign val="superscript"/>
        <sz val="8"/>
        <rFont val="Arial"/>
        <family val="2"/>
      </rPr>
      <t>a</t>
    </r>
  </si>
  <si>
    <r>
      <t xml:space="preserve">Telecomunicaciones </t>
    </r>
    <r>
      <rPr>
        <b/>
        <vertAlign val="superscript"/>
        <sz val="8"/>
        <color theme="1"/>
        <rFont val="Arial"/>
        <family val="2"/>
      </rPr>
      <t>a</t>
    </r>
  </si>
  <si>
    <r>
      <t xml:space="preserve">Materias primas consumidas </t>
    </r>
    <r>
      <rPr>
        <b/>
        <vertAlign val="superscript"/>
        <sz val="8"/>
        <color theme="1"/>
        <rFont val="Arial"/>
        <family val="2"/>
      </rPr>
      <t>b</t>
    </r>
  </si>
  <si>
    <r>
      <t xml:space="preserve">Otros </t>
    </r>
    <r>
      <rPr>
        <b/>
        <vertAlign val="superscript"/>
        <sz val="8"/>
        <color theme="1"/>
        <rFont val="Arial"/>
        <family val="2"/>
      </rPr>
      <t>a</t>
    </r>
  </si>
  <si>
    <r>
      <t xml:space="preserve">Visitó el negocio de al menos un competidor para ver qué productos </t>
    </r>
    <r>
      <rPr>
        <b/>
        <vertAlign val="superscript"/>
        <sz val="8"/>
        <color theme="1"/>
        <rFont val="Arial"/>
        <family val="2"/>
      </rPr>
      <t>a</t>
    </r>
    <r>
      <rPr>
        <b/>
        <sz val="8"/>
        <color theme="1"/>
        <rFont val="Arial"/>
        <family val="2"/>
      </rPr>
      <t xml:space="preserve"> están disponibles a la venta</t>
    </r>
  </si>
  <si>
    <r>
      <t xml:space="preserve">Preguntó a sus clientes si existen otros productos </t>
    </r>
    <r>
      <rPr>
        <b/>
        <vertAlign val="superscript"/>
        <sz val="8"/>
        <color theme="1"/>
        <rFont val="Arial"/>
        <family val="2"/>
      </rPr>
      <t>a</t>
    </r>
    <r>
      <rPr>
        <b/>
        <sz val="8"/>
        <color theme="1"/>
        <rFont val="Arial"/>
        <family val="2"/>
      </rPr>
      <t xml:space="preserve"> que les gustaría que su negocio produjera o vendiera</t>
    </r>
  </si>
  <si>
    <r>
      <t xml:space="preserve">Preguntó a un proveedor qué productos </t>
    </r>
    <r>
      <rPr>
        <b/>
        <vertAlign val="superscript"/>
        <sz val="8"/>
        <color theme="1"/>
        <rFont val="Arial"/>
        <family val="2"/>
      </rPr>
      <t>a</t>
    </r>
    <r>
      <rPr>
        <b/>
        <sz val="8"/>
        <color theme="1"/>
        <rFont val="Arial"/>
        <family val="2"/>
      </rPr>
      <t xml:space="preserve"> se están vendiendo bien en la industria a la que pertenece este negocio</t>
    </r>
  </si>
  <si>
    <r>
      <t xml:space="preserve">Ha usado redes sociales </t>
    </r>
    <r>
      <rPr>
        <b/>
        <vertAlign val="superscript"/>
        <sz val="8"/>
        <color theme="1"/>
        <rFont val="Arial"/>
        <family val="2"/>
      </rPr>
      <t>b</t>
    </r>
    <r>
      <rPr>
        <b/>
        <sz val="8"/>
        <color theme="1"/>
        <rFont val="Arial"/>
        <family val="2"/>
      </rPr>
      <t xml:space="preserve"> para promover sus productos </t>
    </r>
    <r>
      <rPr>
        <b/>
        <vertAlign val="superscript"/>
        <sz val="8"/>
        <color theme="1"/>
        <rFont val="Arial"/>
        <family val="2"/>
      </rPr>
      <t>a</t>
    </r>
  </si>
  <si>
    <r>
      <t xml:space="preserve">Mantiene registros escritos del negocio </t>
    </r>
    <r>
      <rPr>
        <b/>
        <vertAlign val="superscript"/>
        <sz val="8"/>
        <color theme="1"/>
        <rFont val="Arial"/>
        <family val="2"/>
      </rPr>
      <t>a</t>
    </r>
  </si>
  <si>
    <r>
      <t xml:space="preserve">Sabe cuánto le cuesta al negocio generar cada uno de sus principales productos (bienes o servicios) </t>
    </r>
    <r>
      <rPr>
        <b/>
        <vertAlign val="superscript"/>
        <sz val="8"/>
        <color theme="1"/>
        <rFont val="Arial"/>
        <family val="2"/>
      </rPr>
      <t>b</t>
    </r>
  </si>
  <si>
    <r>
      <t>Decremento de la demanda de productos</t>
    </r>
    <r>
      <rPr>
        <b/>
        <vertAlign val="superscript"/>
        <sz val="8"/>
        <color theme="1"/>
        <rFont val="Arial"/>
        <family val="2"/>
      </rPr>
      <t>a</t>
    </r>
    <r>
      <rPr>
        <b/>
        <sz val="8"/>
        <color theme="1"/>
        <rFont val="Arial"/>
        <family val="2"/>
      </rPr>
      <t xml:space="preserve"> y número de clientes</t>
    </r>
  </si>
  <si>
    <r>
      <t xml:space="preserve">Desastre natural </t>
    </r>
    <r>
      <rPr>
        <b/>
        <vertAlign val="superscript"/>
        <sz val="8"/>
        <color theme="1"/>
        <rFont val="Arial"/>
        <family val="2"/>
      </rPr>
      <t>b</t>
    </r>
  </si>
  <si>
    <r>
      <t>Recursos propios</t>
    </r>
    <r>
      <rPr>
        <b/>
        <vertAlign val="superscript"/>
        <sz val="8"/>
        <color theme="1"/>
        <rFont val="Arial"/>
        <family val="2"/>
      </rPr>
      <t>a</t>
    </r>
    <r>
      <rPr>
        <b/>
        <sz val="8"/>
        <color theme="1"/>
        <rFont val="Arial"/>
        <family val="2"/>
      </rPr>
      <t xml:space="preserve"> y utilidades reinvertidas</t>
    </r>
  </si>
  <si>
    <r>
      <t xml:space="preserve">Banca comercial </t>
    </r>
    <r>
      <rPr>
        <b/>
        <vertAlign val="superscript"/>
        <sz val="8"/>
        <color theme="1"/>
        <rFont val="Arial"/>
        <family val="2"/>
      </rPr>
      <t>b</t>
    </r>
  </si>
  <si>
    <r>
      <t xml:space="preserve">Banca de desarrollo </t>
    </r>
    <r>
      <rPr>
        <b/>
        <vertAlign val="superscript"/>
        <sz val="8"/>
        <color theme="1"/>
        <rFont val="Arial"/>
        <family val="2"/>
      </rPr>
      <t>c</t>
    </r>
  </si>
  <si>
    <r>
      <t xml:space="preserve">Instituciones financieras no bancarias </t>
    </r>
    <r>
      <rPr>
        <b/>
        <vertAlign val="superscript"/>
        <sz val="8"/>
        <color theme="1"/>
        <rFont val="Arial"/>
        <family val="2"/>
      </rPr>
      <t>d</t>
    </r>
  </si>
  <si>
    <t>Número de empresas</t>
  </si>
  <si>
    <r>
      <t xml:space="preserve">Contrató </t>
    </r>
    <r>
      <rPr>
        <b/>
        <i/>
        <sz val="8"/>
        <color indexed="8"/>
        <rFont val="Arial"/>
        <family val="2"/>
      </rPr>
      <t>outsourcing</t>
    </r>
    <r>
      <rPr>
        <b/>
        <sz val="8"/>
        <color indexed="8"/>
        <rFont val="Arial"/>
        <family val="2"/>
      </rPr>
      <t xml:space="preserve"> </t>
    </r>
    <r>
      <rPr>
        <b/>
        <vertAlign val="superscript"/>
        <sz val="8"/>
        <color rgb="FF000000"/>
        <rFont val="Arial"/>
        <family val="2"/>
      </rPr>
      <t>a</t>
    </r>
  </si>
  <si>
    <r>
      <t xml:space="preserve">Falta de infraestructura </t>
    </r>
    <r>
      <rPr>
        <b/>
        <vertAlign val="superscript"/>
        <sz val="8"/>
        <color theme="1"/>
        <rFont val="Arial"/>
        <family val="2"/>
      </rPr>
      <t>a</t>
    </r>
  </si>
  <si>
    <r>
      <t xml:space="preserve">Pago de servicios </t>
    </r>
    <r>
      <rPr>
        <b/>
        <vertAlign val="superscript"/>
        <sz val="8"/>
        <color theme="1"/>
        <rFont val="Arial"/>
        <family val="2"/>
      </rPr>
      <t>a</t>
    </r>
  </si>
  <si>
    <r>
      <t xml:space="preserve">Innovación en productos </t>
    </r>
    <r>
      <rPr>
        <b/>
        <vertAlign val="superscript"/>
        <sz val="8"/>
        <color theme="1"/>
        <rFont val="Arial"/>
        <family val="2"/>
      </rPr>
      <t>a</t>
    </r>
  </si>
  <si>
    <r>
      <t xml:space="preserve">Innovación en procesos </t>
    </r>
    <r>
      <rPr>
        <b/>
        <vertAlign val="superscript"/>
        <sz val="8"/>
        <color theme="1"/>
        <rFont val="Arial"/>
        <family val="2"/>
      </rPr>
      <t>b</t>
    </r>
  </si>
  <si>
    <r>
      <t xml:space="preserve">Baja demanda de sus productos </t>
    </r>
    <r>
      <rPr>
        <b/>
        <vertAlign val="superscript"/>
        <sz val="8"/>
        <color theme="1"/>
        <rFont val="Arial"/>
        <family val="2"/>
      </rPr>
      <t>a</t>
    </r>
  </si>
  <si>
    <r>
      <t xml:space="preserve">De energía </t>
    </r>
    <r>
      <rPr>
        <b/>
        <vertAlign val="superscript"/>
        <sz val="8"/>
        <color theme="1"/>
        <rFont val="Arial"/>
        <family val="2"/>
      </rPr>
      <t>b</t>
    </r>
  </si>
  <si>
    <r>
      <t xml:space="preserve">Conexión de servicios </t>
    </r>
    <r>
      <rPr>
        <b/>
        <vertAlign val="superscript"/>
        <sz val="8"/>
        <color theme="1"/>
        <rFont val="Arial"/>
        <family val="2"/>
      </rPr>
      <t>a</t>
    </r>
  </si>
  <si>
    <t>Monto promedio del préstamo</t>
  </si>
  <si>
    <r>
      <t xml:space="preserve">A través del </t>
    </r>
    <r>
      <rPr>
        <b/>
        <sz val="8"/>
        <color indexed="8"/>
        <rFont val="Arial"/>
        <family val="2"/>
      </rPr>
      <t>"Portal Mis Cuentas"</t>
    </r>
  </si>
  <si>
    <t>Los ascensos se basaron…</t>
  </si>
  <si>
    <t>solamente en su desempeño y capacidad</t>
  </si>
  <si>
    <r>
      <t xml:space="preserve">en su desempeño y capacidad, así como en otros factores </t>
    </r>
    <r>
      <rPr>
        <b/>
        <vertAlign val="superscript"/>
        <sz val="8"/>
        <color theme="1"/>
        <rFont val="Arial"/>
        <family val="2"/>
      </rPr>
      <t>a</t>
    </r>
  </si>
  <si>
    <r>
      <t xml:space="preserve">principalmente en factores distintos al desempeño y capacidad </t>
    </r>
    <r>
      <rPr>
        <b/>
        <vertAlign val="superscript"/>
        <sz val="8"/>
        <color theme="1"/>
        <rFont val="Arial"/>
        <family val="2"/>
      </rPr>
      <t>a</t>
    </r>
  </si>
  <si>
    <t xml:space="preserve">Número de empresas y monto promedio máximo que le prestarían a las microempresas si necesitaran conseguir </t>
  </si>
  <si>
    <t>un préstamo para solucionar alguna cuestión urgente en el negocio, 2018</t>
  </si>
  <si>
    <t>Número de microempresas según la razón principal por la que inició el negocio, 2018</t>
  </si>
  <si>
    <t>Número de microempresas según factores más importantes para ubicar el negocio, 2018</t>
  </si>
  <si>
    <t xml:space="preserve">Número de microempresas donde aparte de este negocio, el dueño tiene normalmente </t>
  </si>
  <si>
    <t xml:space="preserve">Número de microempresas según el puesto que tiene el dueño en su segunda </t>
  </si>
  <si>
    <t xml:space="preserve">Número de microempresas según las formas de pago que acepta a sus clientes </t>
  </si>
  <si>
    <t>Promedio del personal que trabajó en las microempresas según su posición dentro de la misma, 2016 y 2017</t>
  </si>
  <si>
    <t xml:space="preserve">Número de microempresas según el sexo de la persona que toma </t>
  </si>
  <si>
    <t>Promedio del personal que trabajó en las microempresas según su nivel de estudios, 2016 y 2017</t>
  </si>
  <si>
    <t xml:space="preserve">Número de microempresas de acuerdo al total de meses que operó el negocio, </t>
  </si>
  <si>
    <t xml:space="preserve">Número de microempresas de acuerdo a la cantidad de horas promedio trabajadas </t>
  </si>
  <si>
    <t xml:space="preserve">Número de microempresas según la frecuencia con la que pagan habitualmente a las personas que trabajan en el negocio, </t>
  </si>
  <si>
    <t xml:space="preserve">Personal ocupado que fue capacitado por las microempresas según sexo </t>
  </si>
  <si>
    <t>Número de microempresas que impartieron capacitación al personal, 2016 y 2017</t>
  </si>
  <si>
    <t>Número de microempresas según la principal causa por la que no recibieron capacitación, 2016 y 2017</t>
  </si>
  <si>
    <t>Ingresos que obtuvieron las microempresas durante la semana pasada y el mes pasado, 2018</t>
  </si>
  <si>
    <t xml:space="preserve">Utilidad que les dejó el negocio a las microempresas durante la semana </t>
  </si>
  <si>
    <t xml:space="preserve">Valor de reposición de los activos fijos que utilizan las microempresas de acuerdo </t>
  </si>
  <si>
    <t>Monto que recibieron las microempresas por la venta de activos fijos, 2017</t>
  </si>
  <si>
    <t xml:space="preserve">Número de microempresas según la forma en la que normalmente fijan el precio </t>
  </si>
  <si>
    <t xml:space="preserve">Número de microempresas según las acciones que han realizado en los últimos tres meses para el desarrollo del negocio, </t>
  </si>
  <si>
    <t>Número de microempresas según la realización de actividades para el desarrollo del negocio, 2018</t>
  </si>
  <si>
    <t xml:space="preserve">Número de microempresas según la frecuencia con que se revisa el desempeño </t>
  </si>
  <si>
    <t xml:space="preserve">Número de microempresas según las acciones ejercidas dentro de las mismas </t>
  </si>
  <si>
    <t xml:space="preserve">Número de microempresas según el número de indicadores clave de desempeño </t>
  </si>
  <si>
    <t xml:space="preserve">Número de microempresas según el personal que conocía los indicadores clave </t>
  </si>
  <si>
    <t xml:space="preserve">Número de microempresas según la manera en que llevan habitualmente </t>
  </si>
  <si>
    <t>Número de microempresas según el lugar de registro del negocio o actividad, 2018</t>
  </si>
  <si>
    <t xml:space="preserve">Número de microempresas según el principal trámite al que dedica más tiempo y recursos, y que consideran </t>
  </si>
  <si>
    <t>Número de microempresas según el principal problema que enfrentan para el crecimiento de su negocio, 2018</t>
  </si>
  <si>
    <t xml:space="preserve">Número de microempresas según la razón principal por la que el negocio no contó </t>
  </si>
  <si>
    <t xml:space="preserve">Número de microempresas según la razón principal por lo que no utilizaron equipo </t>
  </si>
  <si>
    <t>Número de microempresas según la razón más importante por la cual no le dieron un crédito bancario, 2018</t>
  </si>
  <si>
    <t xml:space="preserve">Número de microempresas según la principal razón por la cual no tomarían un crédito </t>
  </si>
  <si>
    <t>Número de microempresas según la procedencia principal de la obtención del préstamo, 2018</t>
  </si>
  <si>
    <t xml:space="preserve">Número de microempresas según venta de las cuentas por cobrar (factoraje) </t>
  </si>
  <si>
    <t xml:space="preserve">Número de microempresas según la tasa de interés de la fuente de financiamiento </t>
  </si>
  <si>
    <t xml:space="preserve">Número de microempresas según el plazo de la fuente de financiamiento </t>
  </si>
  <si>
    <t xml:space="preserve">Número de microempresas según su mayor preocupación sobre el futuro que pudiera afectar su ingreso </t>
  </si>
  <si>
    <t xml:space="preserve">Número de microempresas según el tipo de siniestros o eventos inesperados </t>
  </si>
  <si>
    <t xml:space="preserve">Número de microempresas según la causa principal por la que no solicitaron apoyo </t>
  </si>
  <si>
    <t xml:space="preserve">Número de microempresas según la solicitud y monto recibido de los apoyos </t>
  </si>
  <si>
    <t xml:space="preserve">Número de microempresas según su conocimiento de programas del Gobierno Federal </t>
  </si>
  <si>
    <t xml:space="preserve">Número de microempresas según el motivo por el cual no han cerrado el negocio </t>
  </si>
  <si>
    <t>Número de microempresas según la razón principal por la que no desean que el negocio crezca, 2018</t>
  </si>
  <si>
    <t xml:space="preserve">Número de microempresas según la frecuencia con que compara el desempeño </t>
  </si>
  <si>
    <t xml:space="preserve">Número de microempresas según los criterios mediante los cuales los trabajadores </t>
  </si>
  <si>
    <t>Número de microempresas que les gustaría que su negocio creciera, 2018</t>
  </si>
  <si>
    <t xml:space="preserve">Número de microempresas que les gustaría cerrar el negocio y obtener </t>
  </si>
  <si>
    <t>Número de microempresas que cuentan con algún tipo de seguro, 2018</t>
  </si>
  <si>
    <t>Número de microempresas que tuvieron acceso a fuentes de financiamiento, según el monto recibido, 2016 o 2017</t>
  </si>
  <si>
    <t>Número de microempresas de acuerdo a la fuente de financiamiento más importante, según el uso del financiamiento, 2017</t>
  </si>
  <si>
    <t xml:space="preserve">Número de microempresas de acuerdo a la fuente de financiamiento más importante, </t>
  </si>
  <si>
    <t xml:space="preserve">Tasa de interés anual de las microempresas que esperan recibir un crédito bancario </t>
  </si>
  <si>
    <t xml:space="preserve">Número de microempresas de acuerdo a la decisión de tomar un crédito bancario </t>
  </si>
  <si>
    <t xml:space="preserve">Número de microempresas que les han rechazado alguna solicitud de crédito bancario </t>
  </si>
  <si>
    <t xml:space="preserve">Número de microempresas que en los últimos 6 años han tenido un crédito </t>
  </si>
  <si>
    <t xml:space="preserve">Número de microempresas que utilizaron equipo de cómputo para el desarrollo </t>
  </si>
  <si>
    <t>Número de microempresas que utilizaron internet para realizar sus actividades, 2017</t>
  </si>
  <si>
    <t xml:space="preserve">Número de microempresas que contaron con alguna certificación en el negocio, </t>
  </si>
  <si>
    <t xml:space="preserve">Número de microempresas que introdujo al mercado productos (bienes o servicios) </t>
  </si>
  <si>
    <t xml:space="preserve">Gasto total que realizaron las microempresas en un mes normal para el cumplimiento </t>
  </si>
  <si>
    <t xml:space="preserve">Promedio de horas dedicadas de las microempresas para el cumplimiento </t>
  </si>
  <si>
    <r>
      <t xml:space="preserve">Educación básica </t>
    </r>
    <r>
      <rPr>
        <b/>
        <vertAlign val="superscript"/>
        <sz val="8"/>
        <rFont val="Arial"/>
        <family val="2"/>
      </rPr>
      <t>a</t>
    </r>
  </si>
  <si>
    <r>
      <t xml:space="preserve">Educación media superior </t>
    </r>
    <r>
      <rPr>
        <b/>
        <vertAlign val="superscript"/>
        <sz val="8"/>
        <rFont val="Arial"/>
        <family val="2"/>
      </rPr>
      <t>b</t>
    </r>
  </si>
  <si>
    <r>
      <t xml:space="preserve">Educación superior </t>
    </r>
    <r>
      <rPr>
        <b/>
        <vertAlign val="superscript"/>
        <sz val="8"/>
        <rFont val="Arial"/>
        <family val="2"/>
      </rPr>
      <t>c</t>
    </r>
  </si>
  <si>
    <t>Hombre</t>
  </si>
  <si>
    <t>Número de microempresas según el uso principal del internet en el negocio, 2017</t>
  </si>
  <si>
    <t>* Cifra confidencial.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</si>
</sst>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 ###\ ###\ ##0"/>
    <numFmt numFmtId="165" formatCode="###\ ###\ ###\ ###\ ###\ ###\ ###\ ##0"/>
    <numFmt numFmtId="166" formatCode="###\ ###\ ###\ ###\ ###\ ###\ ###\ ###.00"/>
    <numFmt numFmtId="167" formatCode="#\ ###\ ###\ ###\ ##0"/>
    <numFmt numFmtId="168" formatCode="#\ ###\ ###\ ##0.00"/>
  </numFmts>
  <fonts count="33" x14ac:knownFonts="1">
    <font>
      <sz val="11"/>
      <color theme="1"/>
      <name val="Calibri"/>
      <family val="2"/>
      <scheme val="minor"/>
    </font>
    <font>
      <sz val="8"/>
      <name val="Arial"/>
      <family val="2"/>
    </font>
    <font>
      <b/>
      <sz val="8"/>
      <name val="Arial"/>
      <family val="2"/>
    </font>
    <font>
      <b/>
      <sz val="10"/>
      <name val="Arial"/>
      <family val="2"/>
    </font>
    <font>
      <b/>
      <sz val="10"/>
      <color theme="1"/>
      <name val="Arial"/>
      <family val="2"/>
    </font>
    <font>
      <b/>
      <sz val="8"/>
      <color theme="1"/>
      <name val="Arial"/>
      <family val="2"/>
    </font>
    <font>
      <sz val="8"/>
      <color theme="1"/>
      <name val="Arial"/>
      <family val="2"/>
    </font>
    <font>
      <sz val="10"/>
      <color theme="1"/>
      <name val="Arial"/>
      <family val="2"/>
    </font>
    <font>
      <sz val="10"/>
      <name val="Arial"/>
      <family val="2"/>
    </font>
    <font>
      <sz val="11"/>
      <color theme="1"/>
      <name val="Arial"/>
      <family val="2"/>
    </font>
    <font>
      <b/>
      <sz val="8"/>
      <color rgb="FFFF0000"/>
      <name val="Arial"/>
      <family val="2"/>
    </font>
    <font>
      <sz val="8"/>
      <color rgb="FF003366"/>
      <name val="Arial"/>
      <family val="2"/>
    </font>
    <font>
      <b/>
      <sz val="12"/>
      <color theme="1"/>
      <name val="Arial"/>
      <family val="2"/>
    </font>
    <font>
      <sz val="10"/>
      <color theme="0"/>
      <name val="Arial"/>
      <family val="2"/>
    </font>
    <font>
      <b/>
      <sz val="12"/>
      <color theme="0"/>
      <name val="Arial"/>
      <family val="2"/>
    </font>
    <font>
      <u/>
      <sz val="11"/>
      <color theme="10"/>
      <name val="Calibri"/>
      <family val="2"/>
      <scheme val="minor"/>
    </font>
    <font>
      <u/>
      <sz val="10"/>
      <color theme="10"/>
      <name val="Arial"/>
      <family val="2"/>
    </font>
    <font>
      <u/>
      <sz val="10"/>
      <name val="Arial"/>
      <family val="2"/>
    </font>
    <font>
      <b/>
      <sz val="8"/>
      <color indexed="8"/>
      <name val="Arial"/>
      <family val="2"/>
    </font>
    <font>
      <vertAlign val="superscript"/>
      <sz val="8"/>
      <color theme="1"/>
      <name val="Arial"/>
      <family val="2"/>
    </font>
    <font>
      <sz val="10"/>
      <color rgb="FF000000"/>
      <name val="Arial"/>
      <family val="2"/>
    </font>
    <font>
      <sz val="11"/>
      <color theme="0"/>
      <name val="Arial"/>
      <family val="2"/>
    </font>
    <font>
      <vertAlign val="superscript"/>
      <sz val="8"/>
      <name val="Arial"/>
      <family val="2"/>
    </font>
    <font>
      <sz val="10"/>
      <color indexed="18"/>
      <name val="Arial"/>
      <family val="2"/>
    </font>
    <font>
      <b/>
      <sz val="11"/>
      <color rgb="FFFF0000"/>
      <name val="Arial"/>
      <family val="2"/>
    </font>
    <font>
      <sz val="11"/>
      <name val="Arial"/>
      <family val="2"/>
    </font>
    <font>
      <i/>
      <sz val="8"/>
      <color theme="1"/>
      <name val="Arial"/>
      <family val="2"/>
    </font>
    <font>
      <b/>
      <vertAlign val="superscript"/>
      <sz val="8"/>
      <name val="Arial"/>
      <family val="2"/>
    </font>
    <font>
      <sz val="12"/>
      <color theme="0"/>
      <name val="Arial"/>
      <family val="2"/>
    </font>
    <font>
      <u/>
      <sz val="10"/>
      <color theme="0"/>
      <name val="Arial"/>
      <family val="2"/>
    </font>
    <font>
      <b/>
      <vertAlign val="superscript"/>
      <sz val="8"/>
      <color theme="1"/>
      <name val="Arial"/>
      <family val="2"/>
    </font>
    <font>
      <b/>
      <i/>
      <sz val="8"/>
      <color indexed="8"/>
      <name val="Arial"/>
      <family val="2"/>
    </font>
    <font>
      <b/>
      <vertAlign val="superscript"/>
      <sz val="8"/>
      <color rgb="FF000000"/>
      <name val="Arial"/>
      <family val="2"/>
    </font>
  </fonts>
  <fills count="5">
    <fill>
      <patternFill patternType="none"/>
    </fill>
    <fill>
      <patternFill patternType="gray125"/>
    </fill>
    <fill>
      <patternFill patternType="solid">
        <fgColor rgb="FF003362"/>
        <bgColor indexed="64"/>
      </patternFill>
    </fill>
    <fill>
      <patternFill patternType="solid">
        <fgColor rgb="FF0077C8"/>
        <bgColor indexed="64"/>
      </patternFill>
    </fill>
    <fill>
      <patternFill patternType="solid">
        <fgColor theme="9"/>
        <bgColor indexed="64"/>
      </patternFill>
    </fill>
  </fills>
  <borders count="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137">
    <xf numFmtId="0" fontId="0" fillId="0" borderId="0" xfId="0"/>
    <xf numFmtId="164" fontId="5"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0" fontId="7" fillId="0" borderId="0" xfId="0" applyFont="1" applyFill="1" applyBorder="1" applyAlignment="1">
      <alignment horizontal="left" vertical="center"/>
    </xf>
    <xf numFmtId="0" fontId="4" fillId="0" borderId="0" xfId="0" applyFont="1" applyFill="1" applyBorder="1" applyAlignment="1"/>
    <xf numFmtId="0" fontId="4" fillId="0" borderId="0" xfId="0" applyFont="1" applyFill="1" applyBorder="1" applyAlignment="1">
      <alignment vertical="center"/>
    </xf>
    <xf numFmtId="164" fontId="6" fillId="0" borderId="0" xfId="0" applyNumberFormat="1" applyFont="1" applyFill="1" applyBorder="1" applyAlignment="1"/>
    <xf numFmtId="164" fontId="6" fillId="0" borderId="0" xfId="0" applyNumberFormat="1" applyFont="1" applyFill="1" applyBorder="1" applyAlignment="1">
      <alignment wrapText="1"/>
    </xf>
    <xf numFmtId="165" fontId="2" fillId="0" borderId="0" xfId="0" applyNumberFormat="1" applyFont="1" applyFill="1" applyBorder="1" applyAlignment="1">
      <alignment horizontal="right"/>
    </xf>
    <xf numFmtId="165" fontId="2" fillId="0" borderId="0" xfId="0" applyNumberFormat="1" applyFont="1" applyFill="1" applyBorder="1" applyAlignment="1">
      <alignment horizontal="right" wrapText="1"/>
    </xf>
    <xf numFmtId="165" fontId="1" fillId="0" borderId="0" xfId="0" applyNumberFormat="1" applyFont="1" applyFill="1" applyBorder="1" applyAlignment="1">
      <alignment horizontal="right"/>
    </xf>
    <xf numFmtId="165" fontId="6" fillId="0" borderId="0" xfId="0" applyNumberFormat="1" applyFont="1" applyFill="1" applyBorder="1" applyAlignment="1">
      <alignment horizontal="right"/>
    </xf>
    <xf numFmtId="0" fontId="6" fillId="0" borderId="0" xfId="0" applyFont="1" applyFill="1" applyBorder="1" applyAlignment="1"/>
    <xf numFmtId="0" fontId="5" fillId="0" borderId="0" xfId="0" applyFont="1" applyFill="1" applyBorder="1" applyAlignment="1"/>
    <xf numFmtId="0" fontId="6" fillId="0" borderId="0" xfId="0" applyFont="1" applyFill="1"/>
    <xf numFmtId="164" fontId="6" fillId="0" borderId="0" xfId="0" applyNumberFormat="1" applyFont="1" applyFill="1" applyBorder="1" applyAlignment="1">
      <alignment vertical="top" wrapText="1"/>
    </xf>
    <xf numFmtId="164" fontId="6" fillId="0" borderId="0" xfId="0" applyNumberFormat="1" applyFont="1" applyFill="1" applyBorder="1" applyAlignment="1">
      <alignment horizontal="right" vertical="top"/>
    </xf>
    <xf numFmtId="0" fontId="4" fillId="0" borderId="0" xfId="0" applyFont="1" applyFill="1" applyBorder="1" applyAlignment="1">
      <alignment vertical="top"/>
    </xf>
    <xf numFmtId="0" fontId="3" fillId="0" borderId="0" xfId="0" applyFont="1" applyFill="1" applyAlignment="1">
      <alignment horizontal="left" vertical="top"/>
    </xf>
    <xf numFmtId="0" fontId="4" fillId="0" borderId="0" xfId="0" applyFont="1" applyFill="1" applyBorder="1" applyAlignment="1">
      <alignment horizontal="left" vertical="top"/>
    </xf>
    <xf numFmtId="0" fontId="7" fillId="0" borderId="0" xfId="0" applyFont="1" applyFill="1" applyBorder="1" applyAlignment="1">
      <alignment horizontal="left" vertical="top"/>
    </xf>
    <xf numFmtId="0" fontId="3" fillId="0" borderId="0" xfId="0" applyFont="1" applyFill="1" applyBorder="1" applyAlignment="1">
      <alignment horizontal="left" vertical="top"/>
    </xf>
    <xf numFmtId="0" fontId="9" fillId="0" borderId="0" xfId="0" applyFont="1" applyFill="1"/>
    <xf numFmtId="0" fontId="1" fillId="0" borderId="0" xfId="0" applyFont="1" applyFill="1"/>
    <xf numFmtId="0" fontId="6" fillId="0" borderId="0" xfId="0" applyNumberFormat="1" applyFont="1" applyFill="1" applyBorder="1" applyAlignment="1" applyProtection="1"/>
    <xf numFmtId="0" fontId="14" fillId="2" borderId="0" xfId="0" applyFont="1" applyFill="1" applyAlignment="1">
      <alignment horizontal="center" vertical="center"/>
    </xf>
    <xf numFmtId="0" fontId="28" fillId="2" borderId="0" xfId="0" applyFont="1" applyFill="1" applyAlignment="1">
      <alignment horizontal="right" vertical="top" wrapText="1"/>
    </xf>
    <xf numFmtId="0" fontId="13" fillId="3" borderId="0" xfId="0" applyFont="1" applyFill="1" applyAlignment="1">
      <alignment vertical="top" wrapText="1"/>
    </xf>
    <xf numFmtId="0" fontId="29" fillId="3" borderId="0" xfId="1" applyFont="1" applyFill="1" applyAlignment="1">
      <alignment horizontal="right"/>
    </xf>
    <xf numFmtId="0" fontId="8" fillId="0" borderId="0" xfId="0" applyFont="1" applyFill="1" applyAlignment="1">
      <alignment vertical="top" wrapText="1"/>
    </xf>
    <xf numFmtId="0" fontId="17" fillId="0" borderId="0" xfId="1" applyFont="1" applyFill="1" applyAlignment="1">
      <alignment horizontal="right"/>
    </xf>
    <xf numFmtId="0" fontId="4" fillId="0" borderId="0" xfId="0" applyFont="1" applyFill="1" applyAlignment="1">
      <alignment vertical="center" wrapText="1"/>
    </xf>
    <xf numFmtId="0" fontId="6" fillId="0" borderId="0" xfId="0" applyFont="1" applyFill="1" applyAlignment="1">
      <alignment horizontal="right" vertical="top" wrapText="1"/>
    </xf>
    <xf numFmtId="0" fontId="6" fillId="0" borderId="0" xfId="0" applyFont="1" applyFill="1" applyAlignment="1">
      <alignment vertical="top"/>
    </xf>
    <xf numFmtId="0" fontId="4" fillId="0" borderId="0" xfId="0" applyFont="1" applyFill="1" applyAlignment="1">
      <alignment horizontal="left" vertical="top"/>
    </xf>
    <xf numFmtId="0" fontId="6" fillId="0" borderId="0" xfId="0" applyFont="1" applyFill="1" applyAlignment="1">
      <alignment vertical="top" wrapText="1"/>
    </xf>
    <xf numFmtId="0" fontId="6" fillId="0" borderId="0" xfId="0" applyFont="1" applyFill="1" applyAlignment="1">
      <alignment horizontal="right" vertical="top"/>
    </xf>
    <xf numFmtId="0" fontId="6" fillId="0" borderId="0" xfId="0" applyFont="1" applyFill="1" applyAlignment="1">
      <alignment wrapText="1"/>
    </xf>
    <xf numFmtId="0" fontId="6" fillId="0" borderId="0" xfId="0" applyFont="1" applyFill="1" applyBorder="1" applyAlignment="1">
      <alignment horizontal="left" wrapText="1"/>
    </xf>
    <xf numFmtId="0" fontId="6" fillId="0" borderId="0" xfId="0" applyFont="1" applyFill="1" applyBorder="1"/>
    <xf numFmtId="0" fontId="25" fillId="0" borderId="0" xfId="0" applyFont="1" applyFill="1"/>
    <xf numFmtId="0" fontId="25" fillId="0" borderId="0" xfId="0" applyFont="1" applyFill="1" applyAlignment="1">
      <alignment wrapText="1"/>
    </xf>
    <xf numFmtId="0" fontId="1" fillId="0" borderId="0" xfId="0" applyFont="1" applyFill="1" applyAlignment="1">
      <alignment vertical="top"/>
    </xf>
    <xf numFmtId="166" fontId="6" fillId="0" borderId="0" xfId="0" applyNumberFormat="1" applyFont="1" applyFill="1" applyBorder="1" applyAlignment="1">
      <alignment horizontal="right"/>
    </xf>
    <xf numFmtId="0" fontId="1" fillId="0" borderId="0" xfId="0" applyFont="1" applyFill="1" applyBorder="1" applyAlignment="1"/>
    <xf numFmtId="0" fontId="1" fillId="0" borderId="0" xfId="0" applyFont="1" applyFill="1" applyBorder="1" applyAlignment="1">
      <alignment horizontal="right" wrapText="1"/>
    </xf>
    <xf numFmtId="0" fontId="7" fillId="0" borderId="0" xfId="0" applyFont="1" applyFill="1" applyAlignment="1">
      <alignment horizontal="left" vertical="top"/>
    </xf>
    <xf numFmtId="0" fontId="9" fillId="0" borderId="0" xfId="0" applyFont="1" applyFill="1" applyAlignment="1">
      <alignment wrapText="1"/>
    </xf>
    <xf numFmtId="0" fontId="6" fillId="0" borderId="0" xfId="0" applyFont="1" applyFill="1" applyBorder="1" applyAlignment="1">
      <alignment horizontal="left"/>
    </xf>
    <xf numFmtId="0" fontId="6" fillId="0" borderId="0" xfId="0" applyFont="1" applyFill="1" applyAlignment="1">
      <alignment horizontal="left"/>
    </xf>
    <xf numFmtId="0" fontId="3" fillId="0" borderId="0" xfId="0" applyFont="1" applyFill="1" applyAlignment="1">
      <alignment horizontal="left" vertical="center"/>
    </xf>
    <xf numFmtId="0" fontId="1" fillId="0" borderId="0" xfId="0" applyFont="1" applyFill="1" applyBorder="1" applyAlignment="1">
      <alignment vertical="top"/>
    </xf>
    <xf numFmtId="0" fontId="4" fillId="0" borderId="0" xfId="0" applyFont="1" applyFill="1" applyAlignment="1">
      <alignment horizontal="left" vertical="center"/>
    </xf>
    <xf numFmtId="0" fontId="1" fillId="0" borderId="0" xfId="0" applyFont="1" applyFill="1" applyBorder="1" applyAlignment="1">
      <alignment horizontal="left" wrapText="1"/>
    </xf>
    <xf numFmtId="0" fontId="3" fillId="0" borderId="0" xfId="0" applyFont="1" applyFill="1" applyAlignment="1">
      <alignment vertical="center" wrapText="1"/>
    </xf>
    <xf numFmtId="0" fontId="3" fillId="0" borderId="0" xfId="0" applyFont="1" applyFill="1" applyAlignment="1">
      <alignment vertical="top"/>
    </xf>
    <xf numFmtId="0" fontId="4" fillId="0" borderId="0" xfId="0" applyFont="1" applyFill="1" applyBorder="1" applyAlignment="1">
      <alignment vertical="center" wrapText="1"/>
    </xf>
    <xf numFmtId="0" fontId="6" fillId="0" borderId="0" xfId="0" applyFont="1" applyFill="1" applyBorder="1" applyAlignment="1">
      <alignment horizontal="right" vertical="top" wrapText="1"/>
    </xf>
    <xf numFmtId="0" fontId="23" fillId="0" borderId="0" xfId="0" applyFont="1" applyFill="1" applyBorder="1" applyAlignment="1">
      <alignment horizontal="left" vertical="top"/>
    </xf>
    <xf numFmtId="0" fontId="6" fillId="0" borderId="0" xfId="0" applyFont="1" applyFill="1" applyBorder="1" applyAlignment="1">
      <alignment vertical="top" wrapText="1"/>
    </xf>
    <xf numFmtId="0" fontId="9" fillId="0" borderId="0" xfId="0" applyFont="1" applyFill="1" applyBorder="1"/>
    <xf numFmtId="0" fontId="6" fillId="0" borderId="0" xfId="0" applyFont="1" applyFill="1" applyBorder="1" applyAlignment="1">
      <alignment horizontal="right" vertical="top"/>
    </xf>
    <xf numFmtId="0" fontId="6" fillId="0" borderId="0" xfId="0" applyFont="1" applyFill="1" applyBorder="1" applyAlignment="1">
      <alignment wrapText="1"/>
    </xf>
    <xf numFmtId="0" fontId="23" fillId="0" borderId="0" xfId="0" applyFont="1" applyFill="1" applyBorder="1" applyAlignment="1"/>
    <xf numFmtId="0" fontId="1" fillId="0" borderId="0" xfId="0" applyFont="1" applyFill="1" applyBorder="1"/>
    <xf numFmtId="0" fontId="1" fillId="0" borderId="0" xfId="0" applyFont="1" applyFill="1" applyBorder="1" applyAlignment="1">
      <alignment wrapText="1"/>
    </xf>
    <xf numFmtId="0" fontId="1" fillId="0" borderId="0" xfId="0" applyFont="1" applyFill="1" applyBorder="1" applyAlignment="1">
      <alignment vertical="top" wrapText="1"/>
    </xf>
    <xf numFmtId="0" fontId="1" fillId="0" borderId="0" xfId="0" applyFont="1" applyFill="1" applyBorder="1" applyAlignment="1">
      <alignment horizontal="right" vertical="top"/>
    </xf>
    <xf numFmtId="0" fontId="25" fillId="0" borderId="0" xfId="0" applyFont="1" applyFill="1" applyBorder="1"/>
    <xf numFmtId="0" fontId="3" fillId="0" borderId="0" xfId="0" applyFont="1" applyFill="1" applyBorder="1" applyAlignment="1">
      <alignment horizontal="left" vertical="center"/>
    </xf>
    <xf numFmtId="0" fontId="23" fillId="0" borderId="0" xfId="0" applyFont="1" applyFill="1" applyBorder="1" applyAlignment="1">
      <alignment vertical="top" wrapText="1"/>
    </xf>
    <xf numFmtId="0" fontId="4" fillId="0" borderId="0" xfId="0" applyFont="1" applyFill="1" applyBorder="1" applyAlignment="1">
      <alignment horizontal="left" vertical="center"/>
    </xf>
    <xf numFmtId="0" fontId="1" fillId="0" borderId="0" xfId="0" applyFont="1" applyFill="1" applyBorder="1" applyAlignment="1">
      <alignment horizontal="right" vertical="top" wrapText="1"/>
    </xf>
    <xf numFmtId="0" fontId="3" fillId="0" borderId="0" xfId="0" applyFont="1" applyFill="1" applyBorder="1" applyAlignment="1">
      <alignment vertical="top"/>
    </xf>
    <xf numFmtId="0" fontId="5" fillId="0" borderId="0" xfId="0" applyFont="1" applyFill="1" applyBorder="1" applyAlignment="1">
      <alignment horizontal="left" vertical="center"/>
    </xf>
    <xf numFmtId="0" fontId="10" fillId="0" borderId="0" xfId="0" applyFont="1" applyFill="1" applyBorder="1" applyAlignment="1"/>
    <xf numFmtId="0" fontId="16" fillId="0" borderId="0" xfId="1" applyFont="1" applyFill="1" applyBorder="1" applyAlignment="1">
      <alignment horizontal="right" vertical="top"/>
    </xf>
    <xf numFmtId="0" fontId="10" fillId="0" borderId="0" xfId="0" applyFont="1" applyFill="1" applyBorder="1"/>
    <xf numFmtId="0" fontId="20" fillId="0" borderId="0" xfId="0" applyFont="1" applyFill="1" applyBorder="1"/>
    <xf numFmtId="165" fontId="6" fillId="0" borderId="0" xfId="0" applyNumberFormat="1" applyFont="1" applyFill="1" applyBorder="1" applyAlignment="1"/>
    <xf numFmtId="0" fontId="6" fillId="0" borderId="0" xfId="0" applyFont="1" applyFill="1" applyBorder="1" applyAlignment="1">
      <alignment vertical="center" wrapText="1"/>
    </xf>
    <xf numFmtId="165" fontId="6" fillId="0" borderId="0" xfId="0" applyNumberFormat="1" applyFont="1" applyFill="1" applyBorder="1" applyAlignment="1">
      <alignment vertical="top"/>
    </xf>
    <xf numFmtId="0" fontId="10" fillId="0" borderId="0" xfId="0" applyFont="1" applyFill="1" applyBorder="1" applyAlignment="1">
      <alignment vertical="top"/>
    </xf>
    <xf numFmtId="0" fontId="10" fillId="0" borderId="0" xfId="0" applyFont="1" applyFill="1" applyBorder="1" applyAlignment="1">
      <alignment vertical="top" wrapText="1"/>
    </xf>
    <xf numFmtId="0" fontId="6" fillId="0" borderId="0" xfId="0" applyFont="1" applyFill="1" applyBorder="1" applyAlignment="1">
      <alignment vertical="top"/>
    </xf>
    <xf numFmtId="0" fontId="24" fillId="0" borderId="0" xfId="0" applyFont="1" applyFill="1" applyBorder="1" applyAlignment="1"/>
    <xf numFmtId="165" fontId="10" fillId="0" borderId="0" xfId="0" applyNumberFormat="1" applyFont="1" applyFill="1" applyBorder="1" applyAlignment="1"/>
    <xf numFmtId="0" fontId="11" fillId="0" borderId="0" xfId="0" applyFont="1" applyFill="1" applyBorder="1"/>
    <xf numFmtId="0" fontId="2" fillId="0" borderId="0" xfId="0" applyFont="1" applyFill="1" applyBorder="1" applyAlignment="1">
      <alignment horizontal="left" vertical="center"/>
    </xf>
    <xf numFmtId="165" fontId="1" fillId="0" borderId="0" xfId="0" applyNumberFormat="1" applyFont="1" applyFill="1" applyBorder="1" applyAlignment="1"/>
    <xf numFmtId="0" fontId="13" fillId="0" borderId="0" xfId="0" applyFont="1" applyFill="1" applyBorder="1"/>
    <xf numFmtId="0" fontId="14" fillId="0" borderId="0" xfId="0" applyFont="1" applyFill="1" applyBorder="1" applyAlignment="1">
      <alignment horizontal="center" vertical="center"/>
    </xf>
    <xf numFmtId="0" fontId="13" fillId="0" borderId="0" xfId="0" applyFont="1" applyFill="1" applyBorder="1" applyAlignment="1">
      <alignment vertical="top"/>
    </xf>
    <xf numFmtId="0" fontId="13" fillId="0" borderId="0" xfId="0" applyFont="1" applyFill="1" applyBorder="1" applyAlignment="1">
      <alignment vertical="top" wrapText="1"/>
    </xf>
    <xf numFmtId="0" fontId="21" fillId="0" borderId="0" xfId="0" applyFont="1" applyFill="1" applyBorder="1"/>
    <xf numFmtId="0" fontId="29" fillId="0" borderId="0" xfId="1" applyFont="1" applyFill="1" applyBorder="1" applyAlignment="1">
      <alignment horizontal="right" vertical="top"/>
    </xf>
    <xf numFmtId="0" fontId="29" fillId="0" borderId="0" xfId="0" applyFont="1" applyFill="1" applyBorder="1"/>
    <xf numFmtId="0" fontId="5" fillId="0" borderId="2" xfId="0" applyFont="1" applyFill="1" applyBorder="1" applyAlignment="1">
      <alignment horizontal="right" vertical="top"/>
    </xf>
    <xf numFmtId="9" fontId="5" fillId="0" borderId="2" xfId="0" applyNumberFormat="1" applyFont="1" applyFill="1" applyBorder="1" applyAlignment="1">
      <alignment horizontal="right" vertical="top" wrapText="1"/>
    </xf>
    <xf numFmtId="167" fontId="6" fillId="0" borderId="2" xfId="0" applyNumberFormat="1" applyFont="1" applyFill="1" applyBorder="1" applyAlignment="1">
      <alignment horizontal="right"/>
    </xf>
    <xf numFmtId="168" fontId="6" fillId="0" borderId="2" xfId="0" applyNumberFormat="1" applyFont="1" applyFill="1" applyBorder="1" applyAlignment="1">
      <alignment horizontal="right"/>
    </xf>
    <xf numFmtId="168" fontId="5" fillId="0" borderId="2" xfId="0" applyNumberFormat="1" applyFont="1" applyFill="1" applyBorder="1" applyAlignment="1">
      <alignment horizontal="right"/>
    </xf>
    <xf numFmtId="167" fontId="5" fillId="0" borderId="2" xfId="0" applyNumberFormat="1" applyFont="1" applyFill="1" applyBorder="1" applyAlignment="1">
      <alignment horizontal="right" wrapText="1"/>
    </xf>
    <xf numFmtId="167" fontId="6" fillId="0" borderId="2" xfId="0" applyNumberFormat="1" applyFont="1" applyFill="1" applyBorder="1" applyAlignment="1">
      <alignment horizontal="right" wrapText="1"/>
    </xf>
    <xf numFmtId="167" fontId="5" fillId="0" borderId="2" xfId="0" applyNumberFormat="1" applyFont="1" applyFill="1" applyBorder="1" applyAlignment="1">
      <alignment horizontal="right"/>
    </xf>
    <xf numFmtId="167" fontId="5" fillId="0" borderId="0" xfId="0" applyNumberFormat="1" applyFont="1" applyFill="1" applyBorder="1" applyAlignment="1">
      <alignment horizontal="right"/>
    </xf>
    <xf numFmtId="167" fontId="6" fillId="0" borderId="0" xfId="0" applyNumberFormat="1" applyFont="1" applyFill="1" applyBorder="1" applyAlignment="1">
      <alignment horizontal="right"/>
    </xf>
    <xf numFmtId="0" fontId="14" fillId="2" borderId="0" xfId="0" applyFont="1" applyFill="1" applyAlignment="1">
      <alignment horizontal="center" vertical="center"/>
    </xf>
    <xf numFmtId="0" fontId="12" fillId="4" borderId="0" xfId="0" applyFont="1" applyFill="1" applyAlignment="1">
      <alignment horizontal="center" vertical="center"/>
    </xf>
    <xf numFmtId="0" fontId="6" fillId="0" borderId="2" xfId="0" applyFont="1" applyFill="1" applyBorder="1" applyAlignment="1">
      <alignment horizontal="left" wrapText="1"/>
    </xf>
    <xf numFmtId="0" fontId="23" fillId="0" borderId="0" xfId="0" applyFont="1" applyFill="1" applyBorder="1" applyAlignment="1">
      <alignment horizontal="left" vertical="top" wrapText="1"/>
    </xf>
    <xf numFmtId="0" fontId="2" fillId="0" borderId="2" xfId="0" applyFont="1" applyFill="1" applyBorder="1" applyAlignment="1">
      <alignment horizontal="left" vertical="center"/>
    </xf>
    <xf numFmtId="0" fontId="5" fillId="0" borderId="2" xfId="0" applyFont="1" applyFill="1" applyBorder="1" applyAlignment="1">
      <alignment horizontal="right" vertical="top"/>
    </xf>
    <xf numFmtId="0" fontId="5" fillId="0" borderId="2" xfId="0" applyFont="1" applyFill="1" applyBorder="1" applyAlignment="1">
      <alignment horizontal="right" vertical="top" wrapText="1"/>
    </xf>
    <xf numFmtId="0" fontId="2" fillId="0" borderId="2" xfId="0" applyFont="1" applyFill="1" applyBorder="1" applyAlignment="1">
      <alignment horizontal="left" vertical="center" wrapText="1"/>
    </xf>
    <xf numFmtId="0" fontId="1" fillId="0" borderId="2" xfId="0" applyFont="1" applyFill="1" applyBorder="1" applyAlignment="1">
      <alignment horizontal="left" wrapText="1"/>
    </xf>
    <xf numFmtId="0" fontId="2" fillId="0" borderId="2" xfId="0" applyFont="1" applyFill="1" applyBorder="1" applyAlignment="1">
      <alignment horizontal="center" vertical="top"/>
    </xf>
    <xf numFmtId="0" fontId="2" fillId="0" borderId="2" xfId="0" applyFont="1" applyFill="1" applyBorder="1" applyAlignment="1">
      <alignment horizontal="right" vertical="top" wrapText="1"/>
    </xf>
    <xf numFmtId="0" fontId="5" fillId="0" borderId="2" xfId="0" applyFont="1" applyBorder="1" applyAlignment="1">
      <alignment horizontal="center" wrapText="1"/>
    </xf>
    <xf numFmtId="0" fontId="5" fillId="0" borderId="2" xfId="0" applyFont="1" applyBorder="1" applyAlignment="1">
      <alignment horizontal="right" vertical="top" wrapText="1"/>
    </xf>
    <xf numFmtId="0" fontId="2" fillId="0" borderId="2" xfId="0" applyFont="1" applyFill="1" applyBorder="1" applyAlignment="1">
      <alignment horizontal="right" vertical="top"/>
    </xf>
    <xf numFmtId="0" fontId="5" fillId="0" borderId="2" xfId="0" applyFont="1" applyFill="1" applyBorder="1" applyAlignment="1">
      <alignment horizontal="center" vertical="top"/>
    </xf>
    <xf numFmtId="0" fontId="5" fillId="0" borderId="2" xfId="0" applyFont="1" applyFill="1" applyBorder="1" applyAlignment="1">
      <alignment horizontal="center" vertical="top" wrapText="1"/>
    </xf>
    <xf numFmtId="0" fontId="6" fillId="0" borderId="0" xfId="0" applyFont="1" applyFill="1" applyBorder="1" applyAlignment="1">
      <alignment horizontal="center"/>
    </xf>
    <xf numFmtId="0" fontId="19" fillId="0" borderId="1" xfId="0" applyFont="1" applyFill="1" applyBorder="1" applyAlignment="1">
      <alignment horizontal="left" vertical="top" wrapText="1"/>
    </xf>
    <xf numFmtId="0" fontId="19" fillId="0" borderId="0" xfId="0" applyFont="1" applyFill="1" applyBorder="1" applyAlignment="1">
      <alignment horizontal="left" vertical="top" wrapText="1"/>
    </xf>
    <xf numFmtId="0" fontId="1" fillId="0" borderId="1" xfId="0" applyFont="1" applyFill="1" applyBorder="1" applyAlignment="1">
      <alignment horizontal="left" wrapText="1"/>
    </xf>
    <xf numFmtId="0" fontId="2" fillId="0" borderId="2" xfId="0" applyFont="1" applyFill="1" applyBorder="1" applyAlignment="1">
      <alignment horizontal="right" vertical="center" wrapText="1"/>
    </xf>
    <xf numFmtId="49" fontId="5" fillId="0" borderId="2" xfId="0" applyNumberFormat="1" applyFont="1" applyFill="1" applyBorder="1" applyAlignment="1">
      <alignment horizontal="right" vertical="top" wrapText="1"/>
    </xf>
    <xf numFmtId="0" fontId="5" fillId="0" borderId="2" xfId="0" applyNumberFormat="1" applyFont="1" applyFill="1" applyBorder="1" applyAlignment="1">
      <alignment horizontal="center" vertical="top" wrapText="1"/>
    </xf>
    <xf numFmtId="49" fontId="5" fillId="0" borderId="2" xfId="0" applyNumberFormat="1" applyFont="1" applyFill="1" applyBorder="1" applyAlignment="1">
      <alignment horizontal="center" vertical="top" wrapText="1"/>
    </xf>
    <xf numFmtId="9" fontId="5" fillId="0" borderId="2" xfId="0" applyNumberFormat="1" applyFont="1" applyFill="1" applyBorder="1" applyAlignment="1">
      <alignment horizontal="right" vertical="top" wrapText="1"/>
    </xf>
    <xf numFmtId="9" fontId="5" fillId="0" borderId="2" xfId="0" applyNumberFormat="1" applyFont="1" applyFill="1" applyBorder="1" applyAlignment="1">
      <alignment horizontal="center" vertical="top" wrapText="1"/>
    </xf>
    <xf numFmtId="0" fontId="2" fillId="0" borderId="2" xfId="0" applyNumberFormat="1" applyFont="1" applyFill="1" applyBorder="1" applyAlignment="1">
      <alignment horizontal="center" vertical="top" wrapText="1"/>
    </xf>
    <xf numFmtId="0" fontId="2" fillId="0" borderId="2" xfId="0" applyFont="1" applyFill="1" applyBorder="1" applyAlignment="1">
      <alignment horizontal="center" vertical="top" wrapText="1"/>
    </xf>
    <xf numFmtId="9" fontId="2" fillId="0" borderId="2" xfId="0" applyNumberFormat="1" applyFont="1" applyFill="1" applyBorder="1" applyAlignment="1">
      <alignment horizontal="right" vertical="top" wrapText="1"/>
    </xf>
    <xf numFmtId="0" fontId="23" fillId="0" borderId="0" xfId="0" applyFont="1" applyFill="1" applyBorder="1" applyAlignment="1">
      <alignment vertical="top"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190500</xdr:rowOff>
    </xdr:from>
    <xdr:to>
      <xdr:col>0</xdr:col>
      <xdr:colOff>770973</xdr:colOff>
      <xdr:row>4</xdr:row>
      <xdr:rowOff>190500</xdr:rowOff>
    </xdr:to>
    <xdr:pic>
      <xdr:nvPicPr>
        <xdr:cNvPr id="2" name="Imagen 1">
          <a:extLst>
            <a:ext uri="{FF2B5EF4-FFF2-40B4-BE49-F238E27FC236}">
              <a16:creationId xmlns:a16="http://schemas.microsoft.com/office/drawing/2014/main" id="{ED153EE2-D2A4-403D-9600-4CF0D9DB97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770973" cy="800100"/>
        </a:xfrm>
        <a:prstGeom prst="rect">
          <a:avLst/>
        </a:prstGeom>
      </xdr:spPr>
    </xdr:pic>
    <xdr:clientData/>
  </xdr:twoCellAnchor>
  <xdr:twoCellAnchor editAs="oneCell">
    <xdr:from>
      <xdr:col>0</xdr:col>
      <xdr:colOff>4114801</xdr:colOff>
      <xdr:row>2</xdr:row>
      <xdr:rowOff>9525</xdr:rowOff>
    </xdr:from>
    <xdr:to>
      <xdr:col>2</xdr:col>
      <xdr:colOff>0</xdr:colOff>
      <xdr:row>4</xdr:row>
      <xdr:rowOff>123824</xdr:rowOff>
    </xdr:to>
    <xdr:pic>
      <xdr:nvPicPr>
        <xdr:cNvPr id="3" name="Imagen 2">
          <a:extLst>
            <a:ext uri="{FF2B5EF4-FFF2-40B4-BE49-F238E27FC236}">
              <a16:creationId xmlns:a16="http://schemas.microsoft.com/office/drawing/2014/main" id="{8BC333AD-D0DB-487A-8F4A-B73303220082}"/>
            </a:ext>
          </a:extLst>
        </xdr:cNvPr>
        <xdr:cNvPicPr>
          <a:picLocks noChangeAspect="1"/>
        </xdr:cNvPicPr>
      </xdr:nvPicPr>
      <xdr:blipFill>
        <a:blip xmlns:r="http://schemas.openxmlformats.org/officeDocument/2006/relationships" r:embed="rId2" cstate="print"/>
        <a:stretch>
          <a:fillRect/>
        </a:stretch>
      </xdr:blipFill>
      <xdr:spPr>
        <a:xfrm>
          <a:off x="4114801" y="409575"/>
          <a:ext cx="1914524" cy="5143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dimension ref="A1:N91"/>
  <sheetViews>
    <sheetView tabSelected="1" zoomScaleNormal="100" workbookViewId="0">
      <selection sqref="A1:B1"/>
    </sheetView>
  </sheetViews>
  <sheetFormatPr baseColWidth="10" defaultRowHeight="15" x14ac:dyDescent="0.25"/>
  <cols>
    <col min="1" max="1" width="84.28515625" customWidth="1"/>
    <col min="2" max="2" width="6.140625" customWidth="1"/>
    <col min="3" max="7" width="11.42578125" style="90"/>
    <col min="8" max="8" width="91.5703125" style="94" customWidth="1"/>
    <col min="9" max="14" width="11.42578125" style="90"/>
    <col min="15" max="16384" width="11.42578125" style="94"/>
  </cols>
  <sheetData>
    <row r="1" spans="1:8" ht="15.75" x14ac:dyDescent="0.2">
      <c r="A1" s="108" t="s">
        <v>431</v>
      </c>
      <c r="B1" s="108"/>
      <c r="H1" s="90"/>
    </row>
    <row r="2" spans="1:8" ht="15.75" x14ac:dyDescent="0.2">
      <c r="A2" s="108" t="s">
        <v>432</v>
      </c>
      <c r="B2" s="108"/>
      <c r="H2" s="90"/>
    </row>
    <row r="3" spans="1:8" ht="15.75" x14ac:dyDescent="0.2">
      <c r="A3" s="108" t="s">
        <v>285</v>
      </c>
      <c r="B3" s="108"/>
      <c r="H3" s="90"/>
    </row>
    <row r="4" spans="1:8" ht="15.75" x14ac:dyDescent="0.2">
      <c r="A4" s="108" t="s">
        <v>280</v>
      </c>
      <c r="B4" s="108"/>
      <c r="H4" s="90"/>
    </row>
    <row r="5" spans="1:8" ht="15.75" x14ac:dyDescent="0.2">
      <c r="A5" s="108" t="s">
        <v>326</v>
      </c>
      <c r="B5" s="108"/>
      <c r="H5" s="90"/>
    </row>
    <row r="6" spans="1:8" ht="15.75" x14ac:dyDescent="0.2">
      <c r="A6" s="25" t="s">
        <v>281</v>
      </c>
      <c r="B6" s="26" t="s">
        <v>282</v>
      </c>
      <c r="H6" s="91"/>
    </row>
    <row r="7" spans="1:8" ht="15.75" x14ac:dyDescent="0.2">
      <c r="A7" s="25" t="s">
        <v>287</v>
      </c>
      <c r="B7" s="26"/>
      <c r="H7" s="91"/>
    </row>
    <row r="8" spans="1:8" ht="14.25" x14ac:dyDescent="0.2">
      <c r="A8" s="27" t="str">
        <f t="shared" ref="A8:A36" si="0">H8</f>
        <v>Número de microempresas, 2018</v>
      </c>
      <c r="B8" s="28">
        <v>1</v>
      </c>
      <c r="D8" s="90" t="s">
        <v>283</v>
      </c>
      <c r="E8" s="92" t="str">
        <f>'1'!$A$3</f>
        <v>Número de microempresas, 2018</v>
      </c>
      <c r="F8" s="92"/>
      <c r="G8" s="92"/>
      <c r="H8" s="93" t="str">
        <f>CONCATENATE(E8)</f>
        <v>Número de microempresas, 2018</v>
      </c>
    </row>
    <row r="9" spans="1:8" s="90" customFormat="1" ht="25.5" x14ac:dyDescent="0.2">
      <c r="A9" s="29" t="str">
        <f t="shared" si="0"/>
        <v>Valor de las ventas de los tres principales productos (bienes o servicios) que fabrican u ofrecen las microempresas, 2017</v>
      </c>
      <c r="B9" s="30">
        <v>2</v>
      </c>
      <c r="E9" s="92" t="str">
        <f>'2'!$A$2</f>
        <v xml:space="preserve">Valor de las ventas de los tres principales productos (bienes o servicios) </v>
      </c>
      <c r="F9" s="92" t="str">
        <f>'2'!$A$3</f>
        <v>que fabrican u ofrecen las microempresas, 2017</v>
      </c>
      <c r="G9" s="92"/>
      <c r="H9" s="93" t="str">
        <f>CONCATENATE(E9,F9)</f>
        <v>Valor de las ventas de los tres principales productos (bienes o servicios) que fabrican u ofrecen las microempresas, 2017</v>
      </c>
    </row>
    <row r="10" spans="1:8" s="90" customFormat="1" ht="12.75" x14ac:dyDescent="0.2">
      <c r="A10" s="27" t="s">
        <v>286</v>
      </c>
      <c r="B10" s="28"/>
      <c r="E10" s="92"/>
      <c r="F10" s="92"/>
      <c r="G10" s="92"/>
      <c r="H10" s="93"/>
    </row>
    <row r="11" spans="1:8" s="90" customFormat="1" ht="12.75" x14ac:dyDescent="0.2">
      <c r="A11" s="29" t="str">
        <f t="shared" si="0"/>
        <v>Proporción del origen del capital, 2018</v>
      </c>
      <c r="B11" s="30">
        <v>5</v>
      </c>
      <c r="E11" s="92" t="str">
        <f>'5'!$A$3</f>
        <v>Proporción del origen del capital, 2018</v>
      </c>
      <c r="F11" s="92"/>
      <c r="G11" s="92"/>
      <c r="H11" s="93" t="str">
        <f t="shared" ref="H11:H83" si="1">CONCATENATE(E11,F11)</f>
        <v>Proporción del origen del capital, 2018</v>
      </c>
    </row>
    <row r="12" spans="1:8" s="90" customFormat="1" ht="12.75" x14ac:dyDescent="0.2">
      <c r="A12" s="27" t="str">
        <f t="shared" si="0"/>
        <v>Número de microempresas según la razón principal por la que inició el negocio, 2018</v>
      </c>
      <c r="B12" s="28">
        <v>6</v>
      </c>
      <c r="E12" s="92" t="str">
        <f>'6'!$A$3</f>
        <v>Número de microempresas según la razón principal por la que inició el negocio, 2018</v>
      </c>
      <c r="F12" s="92"/>
      <c r="G12" s="92"/>
      <c r="H12" s="93" t="str">
        <f t="shared" si="1"/>
        <v>Número de microempresas según la razón principal por la que inició el negocio, 2018</v>
      </c>
    </row>
    <row r="13" spans="1:8" s="90" customFormat="1" ht="12.75" x14ac:dyDescent="0.2">
      <c r="A13" s="29" t="str">
        <f t="shared" si="0"/>
        <v>Número de microempresas según factores más importantes para ubicar el negocio, 2018</v>
      </c>
      <c r="B13" s="30">
        <v>7</v>
      </c>
      <c r="E13" s="92" t="str">
        <f>'7'!$A$3</f>
        <v>Número de microempresas según factores más importantes para ubicar el negocio, 2018</v>
      </c>
      <c r="F13" s="92"/>
      <c r="G13" s="92"/>
      <c r="H13" s="93" t="str">
        <f t="shared" si="1"/>
        <v>Número de microempresas según factores más importantes para ubicar el negocio, 2018</v>
      </c>
    </row>
    <row r="14" spans="1:8" s="90" customFormat="1" ht="12.75" x14ac:dyDescent="0.2">
      <c r="A14" s="27" t="s">
        <v>288</v>
      </c>
      <c r="B14" s="28"/>
      <c r="E14" s="92"/>
      <c r="F14" s="92"/>
      <c r="G14" s="92"/>
      <c r="H14" s="93"/>
    </row>
    <row r="15" spans="1:8" s="90" customFormat="1" ht="25.5" x14ac:dyDescent="0.2">
      <c r="A15" s="29" t="str">
        <f t="shared" si="0"/>
        <v>Número de microempresas donde aparte de este negocio, el dueño tiene normalmente una segunda actividad económica, 2018</v>
      </c>
      <c r="B15" s="30">
        <v>8</v>
      </c>
      <c r="E15" s="92" t="str">
        <f>'8'!$A$3</f>
        <v xml:space="preserve">Número de microempresas donde aparte de este negocio, el dueño tiene normalmente </v>
      </c>
      <c r="F15" s="92" t="str">
        <f>'8'!$A$4</f>
        <v>una segunda actividad económica, 2018</v>
      </c>
      <c r="G15" s="92"/>
      <c r="H15" s="93" t="str">
        <f t="shared" si="1"/>
        <v>Número de microempresas donde aparte de este negocio, el dueño tiene normalmente una segunda actividad económica, 2018</v>
      </c>
    </row>
    <row r="16" spans="1:8" s="90" customFormat="1" ht="12.75" x14ac:dyDescent="0.2">
      <c r="A16" s="27" t="str">
        <f t="shared" si="0"/>
        <v>Número de microempresas según el puesto que tiene el dueño en su segunda actividad, 2018</v>
      </c>
      <c r="B16" s="28">
        <v>9</v>
      </c>
      <c r="E16" s="92" t="str">
        <f>'9'!$A$3</f>
        <v xml:space="preserve">Número de microempresas según el puesto que tiene el dueño en su segunda </v>
      </c>
      <c r="F16" s="92" t="str">
        <f>'9'!$A$4</f>
        <v>actividad, 2018</v>
      </c>
      <c r="G16" s="92"/>
      <c r="H16" s="93" t="str">
        <f t="shared" si="1"/>
        <v>Número de microempresas según el puesto que tiene el dueño en su segunda actividad, 2018</v>
      </c>
    </row>
    <row r="17" spans="1:8" s="90" customFormat="1" ht="25.5" x14ac:dyDescent="0.2">
      <c r="A17" s="29" t="str">
        <f t="shared" si="0"/>
        <v>Número de microempresas según las formas de pago que acepta a sus clientes por los productos (bienes o servicios) que ofrece el negocio, 2018</v>
      </c>
      <c r="B17" s="30">
        <v>10</v>
      </c>
      <c r="E17" s="92" t="str">
        <f>'10'!$A$3</f>
        <v xml:space="preserve">Número de microempresas según las formas de pago que acepta a sus clientes </v>
      </c>
      <c r="F17" s="92" t="str">
        <f>'10'!$A$4</f>
        <v>por los productos (bienes o servicios) que ofrece el negocio, 2018</v>
      </c>
      <c r="G17" s="92"/>
      <c r="H17" s="93" t="str">
        <f>CONCATENATE(E17,F17,G17)</f>
        <v>Número de microempresas según las formas de pago que acepta a sus clientes por los productos (bienes o servicios) que ofrece el negocio, 2018</v>
      </c>
    </row>
    <row r="18" spans="1:8" s="90" customFormat="1" ht="12.75" x14ac:dyDescent="0.2">
      <c r="A18" s="27" t="s">
        <v>289</v>
      </c>
      <c r="B18" s="28"/>
      <c r="C18" s="95"/>
      <c r="E18" s="92"/>
      <c r="F18" s="92"/>
      <c r="G18" s="92"/>
      <c r="H18" s="93"/>
    </row>
    <row r="19" spans="1:8" s="90" customFormat="1" ht="25.5" x14ac:dyDescent="0.2">
      <c r="A19" s="29" t="str">
        <f t="shared" si="0"/>
        <v>Promedio del personal que trabajó en las microempresas según su posición dentro de la misma, 2016 y 2017</v>
      </c>
      <c r="B19" s="30">
        <v>11</v>
      </c>
      <c r="E19" s="92" t="str">
        <f>'11'!$A$3</f>
        <v>Promedio del personal que trabajó en las microempresas según su posición dentro de la misma, 2016 y 2017</v>
      </c>
      <c r="F19" s="92"/>
      <c r="G19" s="92"/>
      <c r="H19" s="93" t="str">
        <f t="shared" si="1"/>
        <v>Promedio del personal que trabajó en las microempresas según su posición dentro de la misma, 2016 y 2017</v>
      </c>
    </row>
    <row r="20" spans="1:8" s="90" customFormat="1" ht="12.75" x14ac:dyDescent="0.2">
      <c r="A20" s="27" t="str">
        <f t="shared" si="0"/>
        <v>Número de microempresas según el sexo de la persona que toma las decisiones, 2018</v>
      </c>
      <c r="B20" s="28" t="s">
        <v>293</v>
      </c>
      <c r="E20" s="92" t="str">
        <f>'11a'!$A$3</f>
        <v xml:space="preserve">Número de microempresas según el sexo de la persona que toma </v>
      </c>
      <c r="F20" s="92" t="str">
        <f>'11a'!$A$4</f>
        <v>las decisiones, 2018</v>
      </c>
      <c r="G20" s="92"/>
      <c r="H20" s="93" t="str">
        <f t="shared" si="1"/>
        <v>Número de microempresas según el sexo de la persona que toma las decisiones, 2018</v>
      </c>
    </row>
    <row r="21" spans="1:8" s="90" customFormat="1" ht="12.75" customHeight="1" x14ac:dyDescent="0.2">
      <c r="A21" s="29" t="str">
        <f t="shared" si="0"/>
        <v>Promedio del personal que trabajó en las microempresas según su nivel de estudios, 2016 y 2017</v>
      </c>
      <c r="B21" s="30">
        <v>12</v>
      </c>
      <c r="E21" s="92" t="str">
        <f>'12'!$A$3</f>
        <v>Promedio del personal que trabajó en las microempresas según su nivel de estudios, 2016 y 2017</v>
      </c>
      <c r="F21" s="92"/>
      <c r="G21" s="92"/>
      <c r="H21" s="93" t="str">
        <f t="shared" si="1"/>
        <v>Promedio del personal que trabajó en las microempresas según su nivel de estudios, 2016 y 2017</v>
      </c>
    </row>
    <row r="22" spans="1:8" s="90" customFormat="1" ht="12.75" x14ac:dyDescent="0.2">
      <c r="A22" s="27" t="str">
        <f t="shared" si="0"/>
        <v>Número de microempresas de acuerdo al total de meses que operó el negocio, 2016 y 2017</v>
      </c>
      <c r="B22" s="28">
        <v>13</v>
      </c>
      <c r="E22" s="92" t="str">
        <f>'13'!$A$3</f>
        <v xml:space="preserve">Número de microempresas de acuerdo al total de meses que operó el negocio, </v>
      </c>
      <c r="F22" s="92" t="str">
        <f>'13'!$A$4</f>
        <v>2016 y 2017</v>
      </c>
      <c r="G22" s="92"/>
      <c r="H22" s="93" t="str">
        <f t="shared" si="1"/>
        <v>Número de microempresas de acuerdo al total de meses que operó el negocio, 2016 y 2017</v>
      </c>
    </row>
    <row r="23" spans="1:8" s="90" customFormat="1" ht="25.5" customHeight="1" x14ac:dyDescent="0.2">
      <c r="A23" s="29" t="str">
        <f t="shared" si="0"/>
        <v>Número de microempresas de acuerdo a la cantidad de horas promedio trabajadas a la semana por el negocio, 2016 y 2017</v>
      </c>
      <c r="B23" s="30">
        <v>14</v>
      </c>
      <c r="C23" s="96"/>
      <c r="D23" s="96"/>
      <c r="E23" s="92" t="str">
        <f>'14'!$A$3</f>
        <v xml:space="preserve">Número de microempresas de acuerdo a la cantidad de horas promedio trabajadas </v>
      </c>
      <c r="F23" s="92" t="str">
        <f>'14'!$A$4</f>
        <v>a la semana por el negocio, 2016 y 2017</v>
      </c>
      <c r="G23" s="92"/>
      <c r="H23" s="93" t="str">
        <f t="shared" si="1"/>
        <v>Número de microempresas de acuerdo a la cantidad de horas promedio trabajadas a la semana por el negocio, 2016 y 2017</v>
      </c>
    </row>
    <row r="24" spans="1:8" s="90" customFormat="1" ht="29.25" customHeight="1" x14ac:dyDescent="0.2">
      <c r="A24" s="27" t="str">
        <f t="shared" si="0"/>
        <v>Número de microempresas según la frecuencia con la que pagan habitualmente a las personas que trabajan en el negocio, así como el monto de pago, 2016 y 2017</v>
      </c>
      <c r="B24" s="28">
        <v>15</v>
      </c>
      <c r="E24" s="92" t="str">
        <f>'15'!$A$2</f>
        <v xml:space="preserve">Número de microempresas según la frecuencia con la que pagan habitualmente a las personas que trabajan en el negocio, </v>
      </c>
      <c r="F24" s="92" t="str">
        <f>'15'!$A$3</f>
        <v>así como el monto de pago, 2016 y 2017</v>
      </c>
      <c r="G24" s="92"/>
      <c r="H24" s="93" t="str">
        <f t="shared" si="1"/>
        <v>Número de microempresas según la frecuencia con la que pagan habitualmente a las personas que trabajan en el negocio, así como el monto de pago, 2016 y 2017</v>
      </c>
    </row>
    <row r="25" spans="1:8" s="90" customFormat="1" ht="12.75" x14ac:dyDescent="0.2">
      <c r="A25" s="29" t="s">
        <v>295</v>
      </c>
      <c r="B25" s="30"/>
      <c r="E25" s="92"/>
      <c r="F25" s="92"/>
      <c r="G25" s="92"/>
      <c r="H25" s="93"/>
    </row>
    <row r="26" spans="1:8" s="90" customFormat="1" ht="25.5" x14ac:dyDescent="0.2">
      <c r="A26" s="27" t="str">
        <f t="shared" si="0"/>
        <v>Personal ocupado que fue capacitado por las microempresas según sexo y gasto realizado, 2016 y 2017</v>
      </c>
      <c r="B26" s="28">
        <v>16</v>
      </c>
      <c r="E26" s="92" t="str">
        <f>'16'!$A$3</f>
        <v xml:space="preserve">Personal ocupado que fue capacitado por las microempresas según sexo </v>
      </c>
      <c r="F26" s="92" t="str">
        <f>'16'!$A$4</f>
        <v>y gasto realizado, 2016 y 2017</v>
      </c>
      <c r="G26" s="92"/>
      <c r="H26" s="93" t="str">
        <f t="shared" si="1"/>
        <v>Personal ocupado que fue capacitado por las microempresas según sexo y gasto realizado, 2016 y 2017</v>
      </c>
    </row>
    <row r="27" spans="1:8" s="90" customFormat="1" ht="12.75" x14ac:dyDescent="0.2">
      <c r="A27" s="29" t="str">
        <f t="shared" ref="A27" si="2">H27</f>
        <v>Número de microempresas que impartieron capacitación al personal, 2016 y 2017</v>
      </c>
      <c r="B27" s="30" t="s">
        <v>380</v>
      </c>
      <c r="E27" s="92" t="str">
        <f>'16a'!$A$3</f>
        <v>Número de microempresas que impartieron capacitación al personal, 2016 y 2017</v>
      </c>
      <c r="F27" s="92"/>
      <c r="G27" s="92"/>
      <c r="H27" s="93" t="str">
        <f t="shared" ref="H27" si="3">CONCATENATE(E27,F27)</f>
        <v>Número de microempresas que impartieron capacitación al personal, 2016 y 2017</v>
      </c>
    </row>
    <row r="28" spans="1:8" s="90" customFormat="1" ht="25.5" x14ac:dyDescent="0.2">
      <c r="A28" s="27" t="str">
        <f t="shared" si="0"/>
        <v>Número de microempresas según la principal causa por la que no recibieron capacitación, 2016 y 2017</v>
      </c>
      <c r="B28" s="28">
        <v>17</v>
      </c>
      <c r="E28" s="92" t="str">
        <f>'17'!$A$3</f>
        <v>Número de microempresas según la principal causa por la que no recibieron capacitación, 2016 y 2017</v>
      </c>
      <c r="F28" s="92"/>
      <c r="G28" s="92"/>
      <c r="H28" s="93" t="str">
        <f t="shared" si="1"/>
        <v>Número de microempresas según la principal causa por la que no recibieron capacitación, 2016 y 2017</v>
      </c>
    </row>
    <row r="29" spans="1:8" s="90" customFormat="1" ht="15.75" x14ac:dyDescent="0.2">
      <c r="A29" s="107" t="s">
        <v>296</v>
      </c>
      <c r="B29" s="107"/>
      <c r="E29" s="92"/>
      <c r="F29" s="92"/>
      <c r="G29" s="92"/>
      <c r="H29" s="93"/>
    </row>
    <row r="30" spans="1:8" s="90" customFormat="1" ht="12.75" x14ac:dyDescent="0.2">
      <c r="A30" s="27" t="str">
        <f t="shared" si="0"/>
        <v>Monto por consumo de bienes o servicios que pagaron las microempresas en el último mes, 2018</v>
      </c>
      <c r="B30" s="28">
        <v>18</v>
      </c>
      <c r="E30" s="92" t="str">
        <f>'18'!$A$3</f>
        <v>Monto por consumo de bienes o servicios que pagaron las microempresas en el último mes, 2018</v>
      </c>
      <c r="F30" s="92"/>
      <c r="G30" s="92"/>
      <c r="H30" s="93" t="str">
        <f t="shared" si="1"/>
        <v>Monto por consumo de bienes o servicios que pagaron las microempresas en el último mes, 2018</v>
      </c>
    </row>
    <row r="31" spans="1:8" s="90" customFormat="1" ht="12.75" x14ac:dyDescent="0.2">
      <c r="A31" s="29" t="s">
        <v>297</v>
      </c>
      <c r="B31" s="30"/>
      <c r="E31" s="92"/>
      <c r="F31" s="92"/>
      <c r="G31" s="92"/>
      <c r="H31" s="93"/>
    </row>
    <row r="32" spans="1:8" s="90" customFormat="1" ht="27" customHeight="1" x14ac:dyDescent="0.2">
      <c r="A32" s="27" t="str">
        <f t="shared" si="0"/>
        <v>Ingresos que obtuvieron las microempresas, 2016 y 2017</v>
      </c>
      <c r="B32" s="28">
        <v>19</v>
      </c>
      <c r="E32" s="92" t="str">
        <f>'19'!$A$3</f>
        <v>Ingresos que obtuvieron las microempresas, 2016 y 2017</v>
      </c>
      <c r="F32" s="92"/>
      <c r="G32" s="92"/>
      <c r="H32" s="93" t="str">
        <f t="shared" si="1"/>
        <v>Ingresos que obtuvieron las microempresas, 2016 y 2017</v>
      </c>
    </row>
    <row r="33" spans="1:8" s="90" customFormat="1" ht="27.75" customHeight="1" x14ac:dyDescent="0.2">
      <c r="A33" s="29" t="str">
        <f t="shared" si="0"/>
        <v>Ingresos que obtuvieron las microempresas durante la semana pasada y el mes pasado, 2018</v>
      </c>
      <c r="B33" s="30">
        <v>20</v>
      </c>
      <c r="E33" s="92" t="str">
        <f>'20'!$A$3</f>
        <v>Ingresos que obtuvieron las microempresas durante la semana pasada y el mes pasado, 2018</v>
      </c>
      <c r="F33" s="92"/>
      <c r="G33" s="92"/>
      <c r="H33" s="93" t="str">
        <f>CONCATENATE(E33,F33,G33)</f>
        <v>Ingresos que obtuvieron las microempresas durante la semana pasada y el mes pasado, 2018</v>
      </c>
    </row>
    <row r="34" spans="1:8" s="90" customFormat="1" ht="25.5" x14ac:dyDescent="0.2">
      <c r="A34" s="27" t="str">
        <f t="shared" si="0"/>
        <v>Utilidad que les dejó el negocio a las microempresas durante la semana pasada y el mes pasado, 2018</v>
      </c>
      <c r="B34" s="28">
        <v>21</v>
      </c>
      <c r="E34" s="92" t="str">
        <f>'21'!$A$2</f>
        <v xml:space="preserve">Utilidad que les dejó el negocio a las microempresas durante la semana </v>
      </c>
      <c r="F34" s="92" t="str">
        <f>'21'!$A$3</f>
        <v>pasada y el mes pasado, 2018</v>
      </c>
      <c r="G34" s="92"/>
      <c r="H34" s="93" t="str">
        <f t="shared" si="1"/>
        <v>Utilidad que les dejó el negocio a las microempresas durante la semana pasada y el mes pasado, 2018</v>
      </c>
    </row>
    <row r="35" spans="1:8" s="90" customFormat="1" ht="12.75" x14ac:dyDescent="0.2">
      <c r="A35" s="29" t="s">
        <v>299</v>
      </c>
      <c r="B35" s="30"/>
      <c r="E35" s="92"/>
      <c r="F35" s="92"/>
      <c r="G35" s="92"/>
      <c r="H35" s="93"/>
    </row>
    <row r="36" spans="1:8" s="90" customFormat="1" ht="12.75" x14ac:dyDescent="0.2">
      <c r="A36" s="27" t="str">
        <f t="shared" si="0"/>
        <v xml:space="preserve">Inversión de las microempresas en la compra o adquisición de activos fijos, 2017 </v>
      </c>
      <c r="B36" s="28">
        <v>22</v>
      </c>
      <c r="E36" s="92" t="str">
        <f>'22'!$A$3</f>
        <v xml:space="preserve">Inversión de las microempresas en la compra o adquisición de activos fijos, 2017 </v>
      </c>
      <c r="F36" s="92"/>
      <c r="G36" s="92"/>
      <c r="H36" s="93" t="str">
        <f t="shared" si="1"/>
        <v xml:space="preserve">Inversión de las microempresas en la compra o adquisición de activos fijos, 2017 </v>
      </c>
    </row>
    <row r="37" spans="1:8" s="90" customFormat="1" ht="15.75" x14ac:dyDescent="0.2">
      <c r="A37" s="29" t="s">
        <v>284</v>
      </c>
      <c r="B37" s="30"/>
      <c r="E37" s="91"/>
      <c r="F37" s="91"/>
      <c r="G37" s="91"/>
      <c r="H37" s="91"/>
    </row>
    <row r="38" spans="1:8" s="90" customFormat="1" ht="28.5" customHeight="1" x14ac:dyDescent="0.2">
      <c r="A38" s="27" t="str">
        <f>H38</f>
        <v>Valor de reposición de los activos fijos que utilizan las microempresas de acuerdo a las condiciones de uso en que se encontraban, al 31 de diciembre de 2017</v>
      </c>
      <c r="B38" s="28">
        <v>23</v>
      </c>
      <c r="E38" s="92" t="str">
        <f>'23'!$A$2</f>
        <v xml:space="preserve">Valor de reposición de los activos fijos que utilizan las microempresas de acuerdo </v>
      </c>
      <c r="F38" s="92" t="str">
        <f>'23'!$A$3</f>
        <v>a las condiciones de uso en que se encontraban, al 31 de diciembre de 2017</v>
      </c>
      <c r="G38" s="92"/>
      <c r="H38" s="93" t="str">
        <f>CONCATENATE(E38,F38,G38)</f>
        <v>Valor de reposición de los activos fijos que utilizan las microempresas de acuerdo a las condiciones de uso en que se encontraban, al 31 de diciembre de 2017</v>
      </c>
    </row>
    <row r="39" spans="1:8" s="90" customFormat="1" ht="12.75" x14ac:dyDescent="0.2">
      <c r="A39" s="29" t="str">
        <f t="shared" ref="A39:A91" si="4">H39</f>
        <v>Monto que recibieron las microempresas por la venta de activos fijos, 2017</v>
      </c>
      <c r="B39" s="30">
        <v>24</v>
      </c>
      <c r="E39" s="92" t="str">
        <f>'24'!$A$3</f>
        <v>Monto que recibieron las microempresas por la venta de activos fijos, 2017</v>
      </c>
      <c r="F39" s="92"/>
      <c r="G39" s="92"/>
      <c r="H39" s="93" t="str">
        <f t="shared" si="1"/>
        <v>Monto que recibieron las microempresas por la venta de activos fijos, 2017</v>
      </c>
    </row>
    <row r="40" spans="1:8" s="90" customFormat="1" ht="12.75" x14ac:dyDescent="0.2">
      <c r="A40" s="27" t="s">
        <v>300</v>
      </c>
      <c r="B40" s="28"/>
      <c r="E40" s="92"/>
      <c r="F40" s="92"/>
      <c r="G40" s="92"/>
      <c r="H40" s="93"/>
    </row>
    <row r="41" spans="1:8" s="90" customFormat="1" ht="25.5" customHeight="1" x14ac:dyDescent="0.2">
      <c r="A41" s="29" t="str">
        <f t="shared" si="4"/>
        <v>Número de microempresas según la forma en la que normalmente fijan el precio de sus productos (bienes o servicios), 2018</v>
      </c>
      <c r="B41" s="30">
        <v>25</v>
      </c>
      <c r="E41" s="92" t="str">
        <f>'25'!$A$3</f>
        <v xml:space="preserve">Número de microempresas según la forma en la que normalmente fijan el precio </v>
      </c>
      <c r="F41" s="92" t="str">
        <f>'25'!$A$4</f>
        <v>de sus productos (bienes o servicios), 2018</v>
      </c>
      <c r="G41" s="92"/>
      <c r="H41" s="93" t="str">
        <f t="shared" si="1"/>
        <v>Número de microempresas según la forma en la que normalmente fijan el precio de sus productos (bienes o servicios), 2018</v>
      </c>
    </row>
    <row r="42" spans="1:8" s="90" customFormat="1" ht="29.25" customHeight="1" x14ac:dyDescent="0.2">
      <c r="A42" s="27" t="str">
        <f t="shared" si="4"/>
        <v>Número de microempresas según las acciones que han realizado en los últimos tres meses para el desarrollo del negocio, 2018</v>
      </c>
      <c r="B42" s="28">
        <v>26</v>
      </c>
      <c r="E42" s="92" t="str">
        <f>'26'!$A$3</f>
        <v xml:space="preserve">Número de microempresas según las acciones que han realizado en los últimos tres meses para el desarrollo del negocio, </v>
      </c>
      <c r="F42" s="92">
        <f>'26'!$A$4</f>
        <v>2018</v>
      </c>
      <c r="G42" s="92"/>
      <c r="H42" s="93" t="str">
        <f>CONCATENATE(E42,F42,G42)</f>
        <v>Número de microempresas según las acciones que han realizado en los últimos tres meses para el desarrollo del negocio, 2018</v>
      </c>
    </row>
    <row r="43" spans="1:8" s="90" customFormat="1" ht="25.5" x14ac:dyDescent="0.2">
      <c r="A43" s="29" t="str">
        <f t="shared" si="4"/>
        <v>Número de microempresas según la realización de actividades para el desarrollo del negocio, 2018</v>
      </c>
      <c r="B43" s="30">
        <v>27</v>
      </c>
      <c r="E43" s="92" t="str">
        <f>'27'!$A$3</f>
        <v>Número de microempresas según la realización de actividades para el desarrollo del negocio, 2018</v>
      </c>
      <c r="F43" s="92"/>
      <c r="G43" s="92"/>
      <c r="H43" s="93" t="str">
        <f>CONCATENATE(E43,F43,G43)</f>
        <v>Número de microempresas según la realización de actividades para el desarrollo del negocio, 2018</v>
      </c>
    </row>
    <row r="44" spans="1:8" s="90" customFormat="1" ht="24.75" customHeight="1" x14ac:dyDescent="0.2">
      <c r="A44" s="27" t="str">
        <f t="shared" si="4"/>
        <v>Número de microempresas según la frecuencia con que se revisa el desempeño del negocio para determinar cuáles son las áreas que se pueden mejorar, 2018</v>
      </c>
      <c r="B44" s="28">
        <v>28</v>
      </c>
      <c r="E44" s="92" t="str">
        <f>'28'!$A$3</f>
        <v xml:space="preserve">Número de microempresas según la frecuencia con que se revisa el desempeño </v>
      </c>
      <c r="F44" s="92" t="str">
        <f>'28'!$A$4</f>
        <v>del negocio para determinar cuáles son las áreas que se pueden mejorar, 2018</v>
      </c>
      <c r="G44" s="92"/>
      <c r="H44" s="93" t="str">
        <f>CONCATENATE(E44,F44,G44)</f>
        <v>Número de microempresas según la frecuencia con que se revisa el desempeño del negocio para determinar cuáles son las áreas que se pueden mejorar, 2018</v>
      </c>
    </row>
    <row r="45" spans="1:8" s="90" customFormat="1" ht="25.5" x14ac:dyDescent="0.2">
      <c r="A45" s="29" t="str">
        <f t="shared" si="4"/>
        <v>Número de microempresas según las acciones ejercidas dentro de las mismas al presentarse un problema en el proceso de producción de bienes o servicios, 2017</v>
      </c>
      <c r="B45" s="30">
        <v>29</v>
      </c>
      <c r="E45" s="92" t="str">
        <f>'29'!$A$2</f>
        <v xml:space="preserve">Número de microempresas según las acciones ejercidas dentro de las mismas </v>
      </c>
      <c r="F45" s="92" t="str">
        <f>'29'!$A$3</f>
        <v xml:space="preserve">al presentarse un problema en el proceso de producción de bienes o servicios, </v>
      </c>
      <c r="G45" s="92">
        <f>'29'!$A$4</f>
        <v>2017</v>
      </c>
      <c r="H45" s="93" t="str">
        <f>CONCATENATE(E45,F45,G45)</f>
        <v>Número de microempresas según las acciones ejercidas dentro de las mismas al presentarse un problema en el proceso de producción de bienes o servicios, 2017</v>
      </c>
    </row>
    <row r="46" spans="1:8" s="90" customFormat="1" ht="25.5" customHeight="1" x14ac:dyDescent="0.2">
      <c r="A46" s="27" t="str">
        <f t="shared" si="4"/>
        <v>Número de microempresas según el número de indicadores clave de desempeño que se monitorearon en el negocio, 2017</v>
      </c>
      <c r="B46" s="28">
        <v>30</v>
      </c>
      <c r="E46" s="92" t="str">
        <f>'30'!$A$3</f>
        <v xml:space="preserve">Número de microempresas según el número de indicadores clave de desempeño </v>
      </c>
      <c r="F46" s="92" t="str">
        <f>'30'!$A$4</f>
        <v>que se monitorearon en el negocio, 2017</v>
      </c>
      <c r="G46" s="92"/>
      <c r="H46" s="93" t="str">
        <f t="shared" si="1"/>
        <v>Número de microempresas según el número de indicadores clave de desempeño que se monitorearon en el negocio, 2017</v>
      </c>
    </row>
    <row r="47" spans="1:8" s="90" customFormat="1" ht="25.5" customHeight="1" x14ac:dyDescent="0.2">
      <c r="A47" s="29" t="str">
        <f t="shared" si="4"/>
        <v>Número de microempresas según el personal que conocía los indicadores clave de desempeño en el negocio, 2017</v>
      </c>
      <c r="B47" s="30">
        <v>31</v>
      </c>
      <c r="E47" s="92" t="str">
        <f>'31'!$A$3</f>
        <v xml:space="preserve">Número de microempresas según el personal que conocía los indicadores clave </v>
      </c>
      <c r="F47" s="92" t="str">
        <f>'31'!$A$4</f>
        <v>de desempeño en el negocio, 2017</v>
      </c>
      <c r="G47" s="92"/>
      <c r="H47" s="93" t="str">
        <f>CONCATENATE(E47,F47,G47)</f>
        <v>Número de microempresas según el personal que conocía los indicadores clave de desempeño en el negocio, 2017</v>
      </c>
    </row>
    <row r="48" spans="1:8" s="90" customFormat="1" ht="26.25" customHeight="1" x14ac:dyDescent="0.2">
      <c r="A48" s="27" t="str">
        <f t="shared" si="4"/>
        <v>Número de microempresas según los criterios mediante los cuales los trabajadores fueron ascendidos en el negocio, 2017</v>
      </c>
      <c r="B48" s="28">
        <v>32</v>
      </c>
      <c r="E48" s="92" t="str">
        <f>'32'!$A$3</f>
        <v xml:space="preserve">Número de microempresas según los criterios mediante los cuales los trabajadores </v>
      </c>
      <c r="F48" s="92" t="str">
        <f>'32'!$A$4</f>
        <v>fueron ascendidos en el negocio, 2017</v>
      </c>
      <c r="G48" s="92"/>
      <c r="H48" s="93" t="str">
        <f t="shared" si="1"/>
        <v>Número de microempresas según los criterios mediante los cuales los trabajadores fueron ascendidos en el negocio, 2017</v>
      </c>
    </row>
    <row r="49" spans="1:8" s="90" customFormat="1" ht="25.5" x14ac:dyDescent="0.2">
      <c r="A49" s="29" t="str">
        <f t="shared" si="4"/>
        <v>Número de microempresas según la frecuencia con que compara el desempeño con las metas fijadas, 2018</v>
      </c>
      <c r="B49" s="30">
        <v>33</v>
      </c>
      <c r="E49" s="92" t="str">
        <f>'33'!$A$3</f>
        <v xml:space="preserve">Número de microempresas según la frecuencia con que compara el desempeño </v>
      </c>
      <c r="F49" s="92" t="str">
        <f>'33'!$A$4</f>
        <v>con las metas fijadas, 2018</v>
      </c>
      <c r="G49" s="92"/>
      <c r="H49" s="93" t="str">
        <f t="shared" si="1"/>
        <v>Número de microempresas según la frecuencia con que compara el desempeño con las metas fijadas, 2018</v>
      </c>
    </row>
    <row r="50" spans="1:8" s="90" customFormat="1" ht="12.75" x14ac:dyDescent="0.2">
      <c r="A50" s="27" t="str">
        <f t="shared" si="4"/>
        <v>Número de microempresas que les gustaría que su negocio creciera, 2018</v>
      </c>
      <c r="B50" s="28">
        <v>34</v>
      </c>
      <c r="E50" s="92" t="str">
        <f>'34'!$A$3</f>
        <v>Número de microempresas que les gustaría que su negocio creciera, 2018</v>
      </c>
      <c r="F50" s="92"/>
      <c r="G50" s="92"/>
      <c r="H50" s="93" t="str">
        <f t="shared" si="1"/>
        <v>Número de microempresas que les gustaría que su negocio creciera, 2018</v>
      </c>
    </row>
    <row r="51" spans="1:8" s="90" customFormat="1" ht="25.5" x14ac:dyDescent="0.2">
      <c r="A51" s="29" t="str">
        <f t="shared" si="4"/>
        <v>Número de microempresas según la razón principal por la que no desean que el negocio crezca, 2018</v>
      </c>
      <c r="B51" s="30">
        <v>35</v>
      </c>
      <c r="E51" s="92" t="str">
        <f>'35'!$A$3</f>
        <v>Número de microempresas según la razón principal por la que no desean que el negocio crezca, 2018</v>
      </c>
      <c r="F51" s="92"/>
      <c r="G51" s="92"/>
      <c r="H51" s="93" t="str">
        <f t="shared" si="1"/>
        <v>Número de microempresas según la razón principal por la que no desean que el negocio crezca, 2018</v>
      </c>
    </row>
    <row r="52" spans="1:8" s="90" customFormat="1" ht="25.5" x14ac:dyDescent="0.2">
      <c r="A52" s="27" t="str">
        <f t="shared" si="4"/>
        <v>Número de microempresas que les gustaría cerrar el negocio y obtener un empleo remunerado, 2018</v>
      </c>
      <c r="B52" s="28">
        <v>36</v>
      </c>
      <c r="E52" s="92" t="str">
        <f>'36'!$A$3</f>
        <v xml:space="preserve">Número de microempresas que les gustaría cerrar el negocio y obtener </v>
      </c>
      <c r="F52" s="92" t="str">
        <f>'36'!$A$4</f>
        <v>un empleo remunerado, 2018</v>
      </c>
      <c r="G52" s="92"/>
      <c r="H52" s="93" t="str">
        <f t="shared" si="1"/>
        <v>Número de microempresas que les gustaría cerrar el negocio y obtener un empleo remunerado, 2018</v>
      </c>
    </row>
    <row r="53" spans="1:8" s="90" customFormat="1" ht="26.25" customHeight="1" x14ac:dyDescent="0.2">
      <c r="A53" s="29" t="str">
        <f t="shared" si="4"/>
        <v>Número de microempresas según el motivo por el cual no han cerrado el negocio para obtener un empleo remunerado, 2018</v>
      </c>
      <c r="B53" s="30">
        <v>37</v>
      </c>
      <c r="E53" s="92" t="str">
        <f>'37'!$A$3</f>
        <v xml:space="preserve">Número de microempresas según el motivo por el cual no han cerrado el negocio </v>
      </c>
      <c r="F53" s="92" t="str">
        <f>'37'!$A$4</f>
        <v>para obtener un empleo remunerado, 2018</v>
      </c>
      <c r="G53" s="92"/>
      <c r="H53" s="93" t="str">
        <f t="shared" si="1"/>
        <v>Número de microempresas según el motivo por el cual no han cerrado el negocio para obtener un empleo remunerado, 2018</v>
      </c>
    </row>
    <row r="54" spans="1:8" s="90" customFormat="1" ht="26.25" customHeight="1" x14ac:dyDescent="0.2">
      <c r="A54" s="27" t="str">
        <f t="shared" si="4"/>
        <v>Salario mensual más bajo que las microempresas estarían dispuestas a aceptar para cerrar el negocio y aceptar un trabajo hoy, 2018</v>
      </c>
      <c r="B54" s="28">
        <v>38</v>
      </c>
      <c r="E54" s="92" t="str">
        <f>'38'!$A$2</f>
        <v xml:space="preserve">Salario mensual más bajo que las microempresas estarían dispuestas a aceptar </v>
      </c>
      <c r="F54" s="92" t="str">
        <f>'38'!$A$3</f>
        <v>para cerrar el negocio y aceptar un trabajo hoy, 2018</v>
      </c>
      <c r="G54" s="92"/>
      <c r="H54" s="93" t="str">
        <f t="shared" si="1"/>
        <v>Salario mensual más bajo que las microempresas estarían dispuestas a aceptar para cerrar el negocio y aceptar un trabajo hoy, 2018</v>
      </c>
    </row>
    <row r="55" spans="1:8" s="90" customFormat="1" ht="12.75" x14ac:dyDescent="0.2">
      <c r="A55" s="29" t="s">
        <v>304</v>
      </c>
      <c r="B55" s="30"/>
      <c r="E55" s="92"/>
      <c r="F55" s="92"/>
      <c r="G55" s="92"/>
      <c r="H55" s="93"/>
    </row>
    <row r="56" spans="1:8" s="90" customFormat="1" ht="26.25" customHeight="1" x14ac:dyDescent="0.2">
      <c r="A56" s="27" t="str">
        <f t="shared" si="4"/>
        <v>Número de microempresas según su conocimiento de programas del Gobierno Federal de promoción y apoyo a negocios como el suyo, 2018</v>
      </c>
      <c r="B56" s="28">
        <v>39</v>
      </c>
      <c r="E56" s="92" t="str">
        <f>'39'!$A$3</f>
        <v xml:space="preserve">Número de microempresas según su conocimiento de programas del Gobierno Federal </v>
      </c>
      <c r="F56" s="92" t="str">
        <f>'39'!$A$4</f>
        <v>de promoción y apoyo a negocios como el suyo, 2018</v>
      </c>
      <c r="G56" s="92"/>
      <c r="H56" s="93" t="str">
        <f>CONCATENATE(E56,F56,G56)</f>
        <v>Número de microempresas según su conocimiento de programas del Gobierno Federal de promoción y apoyo a negocios como el suyo, 2018</v>
      </c>
    </row>
    <row r="57" spans="1:8" s="90" customFormat="1" ht="24.75" customHeight="1" x14ac:dyDescent="0.2">
      <c r="A57" s="29" t="str">
        <f t="shared" si="4"/>
        <v>Número de microempresas según la solicitud y monto recibido de los apoyos de programas del Gobierno Federal, 2016 o 2017</v>
      </c>
      <c r="B57" s="30">
        <v>40</v>
      </c>
      <c r="E57" s="92" t="str">
        <f>'40'!$A$3</f>
        <v xml:space="preserve">Número de microempresas según la solicitud y monto recibido de los apoyos </v>
      </c>
      <c r="F57" s="92" t="str">
        <f>'40'!$A$4</f>
        <v>de programas del Gobierno Federal, 2016 o 2017</v>
      </c>
      <c r="G57" s="92"/>
      <c r="H57" s="93" t="str">
        <f>CONCATENATE(E57,F57,G57)</f>
        <v>Número de microempresas según la solicitud y monto recibido de los apoyos de programas del Gobierno Federal, 2016 o 2017</v>
      </c>
    </row>
    <row r="58" spans="1:8" s="90" customFormat="1" ht="25.5" customHeight="1" x14ac:dyDescent="0.2">
      <c r="A58" s="27" t="str">
        <f t="shared" si="4"/>
        <v>Número de microempresas según la causa principal por la que no solicitaron apoyo de programas del Gobierno Federal, 2018</v>
      </c>
      <c r="B58" s="28">
        <v>41</v>
      </c>
      <c r="E58" s="92" t="str">
        <f>'41'!$A$3</f>
        <v xml:space="preserve">Número de microempresas según la causa principal por la que no solicitaron apoyo </v>
      </c>
      <c r="F58" s="92" t="str">
        <f>'41'!$A$4</f>
        <v>de programas del Gobierno Federal, 2018</v>
      </c>
      <c r="G58" s="92"/>
      <c r="H58" s="93" t="str">
        <f t="shared" si="1"/>
        <v>Número de microempresas según la causa principal por la que no solicitaron apoyo de programas del Gobierno Federal, 2018</v>
      </c>
    </row>
    <row r="59" spans="1:8" s="90" customFormat="1" ht="12.75" x14ac:dyDescent="0.2">
      <c r="A59" s="29" t="str">
        <f t="shared" si="4"/>
        <v>Número de microempresas que cuentan con algún tipo de seguro, 2018</v>
      </c>
      <c r="B59" s="30">
        <v>42</v>
      </c>
      <c r="E59" s="92" t="str">
        <f>'42'!$A$3</f>
        <v>Número de microempresas que cuentan con algún tipo de seguro, 2018</v>
      </c>
      <c r="F59" s="92"/>
      <c r="G59" s="92"/>
      <c r="H59" s="93" t="str">
        <f>CONCATENATE(E59,F59,G59)</f>
        <v>Número de microempresas que cuentan con algún tipo de seguro, 2018</v>
      </c>
    </row>
    <row r="60" spans="1:8" s="90" customFormat="1" ht="25.5" customHeight="1" x14ac:dyDescent="0.2">
      <c r="A60" s="27" t="str">
        <f t="shared" si="4"/>
        <v>Número de microempresas según el tipo de siniestros o eventos inesperados que el negocio ha experimentado en los últimos 6 meses, 2018</v>
      </c>
      <c r="B60" s="28">
        <v>43</v>
      </c>
      <c r="E60" s="92" t="str">
        <f>'43'!$A$3</f>
        <v xml:space="preserve">Número de microempresas según el tipo de siniestros o eventos inesperados </v>
      </c>
      <c r="F60" s="92" t="str">
        <f>'43'!$A$4</f>
        <v>que el negocio ha experimentado en los últimos 6 meses, 2018</v>
      </c>
      <c r="G60" s="92"/>
      <c r="H60" s="93" t="str">
        <f>CONCATENATE(E60,F60,G60)</f>
        <v>Número de microempresas según el tipo de siniestros o eventos inesperados que el negocio ha experimentado en los últimos 6 meses, 2018</v>
      </c>
    </row>
    <row r="61" spans="1:8" s="90" customFormat="1" ht="29.25" customHeight="1" x14ac:dyDescent="0.2">
      <c r="A61" s="29" t="str">
        <f t="shared" si="4"/>
        <v>Número de microempresas según su mayor preocupación sobre el futuro que pudiera afectar su ingreso (el desempeño del negocio) y que está fuera de su control, 2018</v>
      </c>
      <c r="B61" s="30">
        <v>44</v>
      </c>
      <c r="E61" s="92" t="str">
        <f>'44'!$A$3</f>
        <v xml:space="preserve">Número de microempresas según su mayor preocupación sobre el futuro que pudiera afectar su ingreso </v>
      </c>
      <c r="F61" s="92" t="str">
        <f>'44'!$A$4</f>
        <v>(el desempeño del negocio) y que está fuera de su control, 2018</v>
      </c>
      <c r="G61" s="92"/>
      <c r="H61" s="93" t="str">
        <f t="shared" si="1"/>
        <v>Número de microempresas según su mayor preocupación sobre el futuro que pudiera afectar su ingreso (el desempeño del negocio) y que está fuera de su control, 2018</v>
      </c>
    </row>
    <row r="62" spans="1:8" s="90" customFormat="1" ht="25.5" customHeight="1" x14ac:dyDescent="0.2">
      <c r="A62" s="27" t="str">
        <f t="shared" si="4"/>
        <v>Número de microempresas que tuvieron acceso a fuentes de financiamiento, según el monto recibido, 2016 o 2017</v>
      </c>
      <c r="B62" s="28">
        <v>45</v>
      </c>
      <c r="E62" s="92" t="str">
        <f>'45'!$A$3</f>
        <v>Número de microempresas que tuvieron acceso a fuentes de financiamiento, según el monto recibido, 2016 o 2017</v>
      </c>
      <c r="F62" s="92"/>
      <c r="G62" s="92"/>
      <c r="H62" s="93" t="str">
        <f t="shared" si="1"/>
        <v>Número de microempresas que tuvieron acceso a fuentes de financiamiento, según el monto recibido, 2016 o 2017</v>
      </c>
    </row>
    <row r="63" spans="1:8" s="90" customFormat="1" ht="12.75" x14ac:dyDescent="0.2">
      <c r="A63" s="29" t="str">
        <f t="shared" si="4"/>
        <v>Número de microempresas según el plazo de la fuente de financiamiento más importante, 2017</v>
      </c>
      <c r="B63" s="30">
        <v>46.1</v>
      </c>
      <c r="E63" s="92" t="str">
        <f>'46.1'!$A$3</f>
        <v xml:space="preserve">Número de microempresas según el plazo de la fuente de financiamiento </v>
      </c>
      <c r="F63" s="92" t="str">
        <f>'46.1'!$A$4</f>
        <v>más importante, 2017</v>
      </c>
      <c r="G63" s="92"/>
      <c r="H63" s="93" t="str">
        <f>CONCATENATE(E63,F63,G63)</f>
        <v>Número de microempresas según el plazo de la fuente de financiamiento más importante, 2017</v>
      </c>
    </row>
    <row r="64" spans="1:8" s="90" customFormat="1" ht="24.75" customHeight="1" x14ac:dyDescent="0.2">
      <c r="A64" s="27" t="str">
        <f t="shared" si="4"/>
        <v>Número de microempresas según la tasa de interés de la fuente de financiamiento más importante, 2017</v>
      </c>
      <c r="B64" s="28">
        <v>46.2</v>
      </c>
      <c r="E64" s="92" t="str">
        <f>'46.2'!$A$3</f>
        <v xml:space="preserve">Número de microempresas según la tasa de interés de la fuente de financiamiento </v>
      </c>
      <c r="F64" s="92" t="str">
        <f>'46.2'!$A$4</f>
        <v>más importante, 2017</v>
      </c>
      <c r="G64" s="92"/>
      <c r="H64" s="93" t="str">
        <f>CONCATENATE(E64,F64,G64)</f>
        <v>Número de microempresas según la tasa de interés de la fuente de financiamiento más importante, 2017</v>
      </c>
    </row>
    <row r="65" spans="1:8" s="90" customFormat="1" ht="27.75" customHeight="1" x14ac:dyDescent="0.2">
      <c r="A65" s="29" t="str">
        <f t="shared" si="4"/>
        <v>Número de microempresas de acuerdo a la fuente de financiamiento más importante, según el uso del financiamiento, 2017</v>
      </c>
      <c r="B65" s="30">
        <v>46.3</v>
      </c>
      <c r="E65" s="92" t="str">
        <f>'46.3'!$A$3</f>
        <v>Número de microempresas de acuerdo a la fuente de financiamiento más importante, según el uso del financiamiento, 2017</v>
      </c>
      <c r="F65" s="92"/>
      <c r="G65" s="92"/>
      <c r="H65" s="93" t="str">
        <f t="shared" si="1"/>
        <v>Número de microempresas de acuerdo a la fuente de financiamiento más importante, según el uso del financiamiento, 2017</v>
      </c>
    </row>
    <row r="66" spans="1:8" s="90" customFormat="1" ht="26.25" customHeight="1" x14ac:dyDescent="0.2">
      <c r="A66" s="27" t="str">
        <f t="shared" si="4"/>
        <v>Número de microempresas de acuerdo a la fuente de financiamiento más importante, según la principal garantía otorgada, 2017</v>
      </c>
      <c r="B66" s="28">
        <v>46.4</v>
      </c>
      <c r="E66" s="92" t="str">
        <f>'46.4'!$A$3</f>
        <v xml:space="preserve">Número de microempresas de acuerdo a la fuente de financiamiento más importante, </v>
      </c>
      <c r="F66" s="92" t="str">
        <f>'46.4'!$A$4</f>
        <v>según la principal garantía otorgada, 2017</v>
      </c>
      <c r="G66" s="92"/>
      <c r="H66" s="93" t="str">
        <f t="shared" si="1"/>
        <v>Número de microempresas de acuerdo a la fuente de financiamiento más importante, según la principal garantía otorgada, 2017</v>
      </c>
    </row>
    <row r="67" spans="1:8" s="90" customFormat="1" ht="25.5" x14ac:dyDescent="0.2">
      <c r="A67" s="29" t="str">
        <f t="shared" si="4"/>
        <v>Número de microempresas según venta de las cuentas por cobrar (factoraje) y monto recibido, 2016 o 2017</v>
      </c>
      <c r="B67" s="30">
        <v>47</v>
      </c>
      <c r="E67" s="92" t="str">
        <f>'47'!$A$3</f>
        <v xml:space="preserve">Número de microempresas según venta de las cuentas por cobrar (factoraje) </v>
      </c>
      <c r="F67" s="92" t="str">
        <f>'47'!$A$4</f>
        <v>y monto recibido, 2016 o 2017</v>
      </c>
      <c r="G67" s="92"/>
      <c r="H67" s="93" t="str">
        <f t="shared" si="1"/>
        <v>Número de microempresas según venta de las cuentas por cobrar (factoraje) y monto recibido, 2016 o 2017</v>
      </c>
    </row>
    <row r="68" spans="1:8" s="90" customFormat="1" ht="24.75" customHeight="1" x14ac:dyDescent="0.2">
      <c r="A68" s="27" t="str">
        <f t="shared" si="4"/>
        <v>Número de empresas y monto promedio máximo que le prestarían a las microempresas si necesitaran conseguir un préstamo para solucionar alguna cuestión urgente en el negocio, 2018</v>
      </c>
      <c r="B68" s="28">
        <v>48</v>
      </c>
      <c r="E68" s="92" t="str">
        <f>'48'!$A$2</f>
        <v xml:space="preserve">Número de empresas y monto promedio máximo que le prestarían a las microempresas si necesitaran conseguir </v>
      </c>
      <c r="F68" s="92" t="str">
        <f>'48'!$A$3</f>
        <v>un préstamo para solucionar alguna cuestión urgente en el negocio, 2018</v>
      </c>
      <c r="G68" s="92"/>
      <c r="H68" s="93" t="str">
        <f>CONCATENATE(E68,F68,G68)</f>
        <v>Número de empresas y monto promedio máximo que le prestarían a las microempresas si necesitaran conseguir un préstamo para solucionar alguna cuestión urgente en el negocio, 2018</v>
      </c>
    </row>
    <row r="69" spans="1:8" s="90" customFormat="1" ht="12.75" x14ac:dyDescent="0.2">
      <c r="A69" s="29" t="str">
        <f t="shared" si="4"/>
        <v>Número de microempresas según la procedencia principal de la obtención del préstamo, 2018</v>
      </c>
      <c r="B69" s="30">
        <v>49</v>
      </c>
      <c r="E69" s="92" t="str">
        <f>'49'!$A$3</f>
        <v>Número de microempresas según la procedencia principal de la obtención del préstamo, 2018</v>
      </c>
      <c r="F69" s="92"/>
      <c r="G69" s="92"/>
      <c r="H69" s="93" t="str">
        <f>CONCATENATE(E69,F69,G69)</f>
        <v>Número de microempresas según la procedencia principal de la obtención del préstamo, 2018</v>
      </c>
    </row>
    <row r="70" spans="1:8" s="90" customFormat="1" ht="25.5" customHeight="1" x14ac:dyDescent="0.2">
      <c r="A70" s="27" t="str">
        <f t="shared" si="4"/>
        <v>Tasa de interés anual de las microempresas que esperan recibir un crédito bancario a plazo de un año para un negocio como el suyo, 2018</v>
      </c>
      <c r="B70" s="28">
        <v>50</v>
      </c>
      <c r="E70" s="92" t="str">
        <f>'50'!$A$3</f>
        <v xml:space="preserve">Tasa de interés anual de las microempresas que esperan recibir un crédito bancario </v>
      </c>
      <c r="F70" s="92" t="str">
        <f>'50'!$A$4</f>
        <v>a plazo de un año para un negocio como el suyo, 2018</v>
      </c>
      <c r="G70" s="92"/>
      <c r="H70" s="93" t="str">
        <f t="shared" si="1"/>
        <v>Tasa de interés anual de las microempresas que esperan recibir un crédito bancario a plazo de un año para un negocio como el suyo, 2018</v>
      </c>
    </row>
    <row r="71" spans="1:8" s="90" customFormat="1" ht="26.25" customHeight="1" x14ac:dyDescent="0.2">
      <c r="A71" s="29" t="str">
        <f t="shared" si="4"/>
        <v>Número de microempresas de acuerdo a la decisión de tomar un crédito bancario para el negocio en los términos promedio al día de hoy, 2018</v>
      </c>
      <c r="B71" s="30">
        <v>51</v>
      </c>
      <c r="E71" s="92" t="str">
        <f>'51'!$A$3</f>
        <v xml:space="preserve">Número de microempresas de acuerdo a la decisión de tomar un crédito bancario </v>
      </c>
      <c r="F71" s="92" t="str">
        <f>'51'!$A$4</f>
        <v>para el negocio en los términos promedio al día de hoy, 2018</v>
      </c>
      <c r="G71" s="92"/>
      <c r="H71" s="93" t="str">
        <f>CONCATENATE(E71,F71,G71)</f>
        <v>Número de microempresas de acuerdo a la decisión de tomar un crédito bancario para el negocio en los términos promedio al día de hoy, 2018</v>
      </c>
    </row>
    <row r="72" spans="1:8" s="90" customFormat="1" ht="25.5" x14ac:dyDescent="0.2">
      <c r="A72" s="27" t="str">
        <f t="shared" si="4"/>
        <v>Número de microempresas según la principal razón por la cual no tomarían un crédito bancario, 2018</v>
      </c>
      <c r="B72" s="28">
        <v>52</v>
      </c>
      <c r="E72" s="92" t="str">
        <f>'52'!$A$3</f>
        <v xml:space="preserve">Número de microempresas según la principal razón por la cual no tomarían un crédito </v>
      </c>
      <c r="F72" s="92" t="str">
        <f>'52'!$A$4</f>
        <v>bancario, 2018</v>
      </c>
      <c r="G72" s="92"/>
      <c r="H72" s="93" t="str">
        <f>CONCATENATE(E72,F72,G72)</f>
        <v>Número de microempresas según la principal razón por la cual no tomarían un crédito bancario, 2018</v>
      </c>
    </row>
    <row r="73" spans="1:8" s="90" customFormat="1" ht="24.75" customHeight="1" x14ac:dyDescent="0.2">
      <c r="A73" s="29" t="str">
        <f t="shared" si="4"/>
        <v>Número de microempresas que les han rechazado alguna solicitud de crédito bancario para el negocio en los últimos dos años, 2018</v>
      </c>
      <c r="B73" s="30">
        <v>53</v>
      </c>
      <c r="E73" s="92" t="str">
        <f>'53'!$A$3</f>
        <v xml:space="preserve">Número de microempresas que les han rechazado alguna solicitud de crédito bancario </v>
      </c>
      <c r="F73" s="92" t="str">
        <f>'53'!$A$4</f>
        <v>para el negocio en los últimos dos años, 2018</v>
      </c>
      <c r="G73" s="92"/>
      <c r="H73" s="93" t="str">
        <f t="shared" si="1"/>
        <v>Número de microempresas que les han rechazado alguna solicitud de crédito bancario para el negocio en los últimos dos años, 2018</v>
      </c>
    </row>
    <row r="74" spans="1:8" s="90" customFormat="1" ht="27" customHeight="1" x14ac:dyDescent="0.2">
      <c r="A74" s="27" t="str">
        <f t="shared" si="4"/>
        <v>Número de microempresas según la razón más importante por la cual no le dieron un crédito bancario, 2018</v>
      </c>
      <c r="B74" s="28">
        <v>54</v>
      </c>
      <c r="E74" s="92" t="str">
        <f>'54'!$A$3</f>
        <v>Número de microempresas según la razón más importante por la cual no le dieron un crédito bancario, 2018</v>
      </c>
      <c r="F74" s="92"/>
      <c r="G74" s="92"/>
      <c r="H74" s="93" t="str">
        <f t="shared" si="1"/>
        <v>Número de microempresas según la razón más importante por la cual no le dieron un crédito bancario, 2018</v>
      </c>
    </row>
    <row r="75" spans="1:8" s="90" customFormat="1" ht="25.5" customHeight="1" x14ac:dyDescent="0.2">
      <c r="A75" s="29" t="str">
        <f t="shared" si="4"/>
        <v>Número de microempresas que en los últimos 6 años han tenido un crédito bancario y que dejaron de pagar por más de 90 días, 2018</v>
      </c>
      <c r="B75" s="30">
        <v>55</v>
      </c>
      <c r="E75" s="92" t="str">
        <f>'55'!$A$3</f>
        <v xml:space="preserve">Número de microempresas que en los últimos 6 años han tenido un crédito </v>
      </c>
      <c r="F75" s="92" t="str">
        <f>'55'!$A$4</f>
        <v>bancario y que dejaron de pagar por más de 90 días, 2018</v>
      </c>
      <c r="G75" s="92"/>
      <c r="H75" s="93" t="str">
        <f>CONCATENATE(E75,F75,G75)</f>
        <v>Número de microempresas que en los últimos 6 años han tenido un crédito bancario y que dejaron de pagar por más de 90 días, 2018</v>
      </c>
    </row>
    <row r="76" spans="1:8" s="90" customFormat="1" ht="12.75" x14ac:dyDescent="0.2">
      <c r="A76" s="27" t="s">
        <v>307</v>
      </c>
      <c r="B76" s="28"/>
      <c r="E76" s="92"/>
      <c r="F76" s="92"/>
      <c r="G76" s="92"/>
      <c r="H76" s="93"/>
    </row>
    <row r="77" spans="1:8" s="90" customFormat="1" ht="25.5" customHeight="1" x14ac:dyDescent="0.2">
      <c r="A77" s="29" t="str">
        <f t="shared" si="4"/>
        <v>Número de microempresas que utilizaron equipo de cómputo para el desarrollo de las actividades del negocio, 2017</v>
      </c>
      <c r="B77" s="30">
        <v>56</v>
      </c>
      <c r="E77" s="92" t="str">
        <f>'56'!$A$3</f>
        <v xml:space="preserve">Número de microempresas que utilizaron equipo de cómputo para el desarrollo </v>
      </c>
      <c r="F77" s="92" t="str">
        <f>'56'!$A$4</f>
        <v>de las actividades del negocio, 2017</v>
      </c>
      <c r="G77" s="92"/>
      <c r="H77" s="93" t="str">
        <f t="shared" si="1"/>
        <v>Número de microempresas que utilizaron equipo de cómputo para el desarrollo de las actividades del negocio, 2017</v>
      </c>
    </row>
    <row r="78" spans="1:8" s="90" customFormat="1" ht="25.5" customHeight="1" x14ac:dyDescent="0.2">
      <c r="A78" s="27" t="str">
        <f t="shared" si="4"/>
        <v>Número de microempresas según la razón principal por lo que no utilizaron equipo de cómputo para el desarrollo de las actividades del negocio, 2017</v>
      </c>
      <c r="B78" s="28">
        <v>57</v>
      </c>
      <c r="E78" s="92" t="str">
        <f>'57'!$A$3</f>
        <v xml:space="preserve">Número de microempresas según la razón principal por lo que no utilizaron equipo </v>
      </c>
      <c r="F78" s="92" t="str">
        <f>'57'!$A$4</f>
        <v>de cómputo para el desarrollo de las actividades del negocio, 2017</v>
      </c>
      <c r="G78" s="92"/>
      <c r="H78" s="93" t="str">
        <f>CONCATENATE(E78,F78,G78)</f>
        <v>Número de microempresas según la razón principal por lo que no utilizaron equipo de cómputo para el desarrollo de las actividades del negocio, 2017</v>
      </c>
    </row>
    <row r="79" spans="1:8" s="90" customFormat="1" ht="12.75" x14ac:dyDescent="0.2">
      <c r="A79" s="29" t="str">
        <f t="shared" si="4"/>
        <v>Personal que utilizó equipo de cómputo de manera regular en las microempresas, 2017</v>
      </c>
      <c r="B79" s="30">
        <v>58</v>
      </c>
      <c r="E79" s="92" t="str">
        <f>'58'!$A$3</f>
        <v>Personal que utilizó equipo de cómputo de manera regular en las microempresas, 2017</v>
      </c>
      <c r="F79" s="92"/>
      <c r="G79" s="92"/>
      <c r="H79" s="93" t="str">
        <f t="shared" si="1"/>
        <v>Personal que utilizó equipo de cómputo de manera regular en las microempresas, 2017</v>
      </c>
    </row>
    <row r="80" spans="1:8" s="90" customFormat="1" ht="12.75" x14ac:dyDescent="0.2">
      <c r="A80" s="27" t="str">
        <f t="shared" si="4"/>
        <v>Número de microempresas que utilizaron internet para realizar sus actividades, 2017</v>
      </c>
      <c r="B80" s="28">
        <v>59</v>
      </c>
      <c r="E80" s="92" t="str">
        <f>'59'!$A$3</f>
        <v>Número de microempresas que utilizaron internet para realizar sus actividades, 2017</v>
      </c>
      <c r="F80" s="92"/>
      <c r="G80" s="92"/>
      <c r="H80" s="93" t="str">
        <f t="shared" si="1"/>
        <v>Número de microempresas que utilizaron internet para realizar sus actividades, 2017</v>
      </c>
    </row>
    <row r="81" spans="1:8" s="90" customFormat="1" ht="27" customHeight="1" x14ac:dyDescent="0.2">
      <c r="A81" s="29" t="str">
        <f t="shared" si="4"/>
        <v>Número de microempresas según la razón principal por la que el negocio no contó con internet para el desarrollo de las actividades, 2017</v>
      </c>
      <c r="B81" s="30">
        <v>60</v>
      </c>
      <c r="E81" s="92" t="str">
        <f>'60'!$A$3</f>
        <v xml:space="preserve">Número de microempresas según la razón principal por la que el negocio no contó </v>
      </c>
      <c r="F81" s="92" t="str">
        <f>'60'!$A$4</f>
        <v>con internet para el desarrollo de las actividades, 2017</v>
      </c>
      <c r="G81" s="92"/>
      <c r="H81" s="93" t="str">
        <f t="shared" si="1"/>
        <v>Número de microempresas según la razón principal por la que el negocio no contó con internet para el desarrollo de las actividades, 2017</v>
      </c>
    </row>
    <row r="82" spans="1:8" s="90" customFormat="1" ht="12.75" x14ac:dyDescent="0.2">
      <c r="A82" s="27" t="str">
        <f t="shared" si="4"/>
        <v>Número de microempresas según el uso principal del internet en el negocio, 2017</v>
      </c>
      <c r="B82" s="28">
        <v>61</v>
      </c>
      <c r="E82" s="92" t="str">
        <f>'61'!$A$3</f>
        <v>Número de microempresas según el uso principal del internet en el negocio, 2017</v>
      </c>
      <c r="F82" s="92"/>
      <c r="G82" s="92"/>
      <c r="H82" s="93" t="str">
        <f t="shared" si="1"/>
        <v>Número de microempresas según el uso principal del internet en el negocio, 2017</v>
      </c>
    </row>
    <row r="83" spans="1:8" s="90" customFormat="1" ht="12.75" x14ac:dyDescent="0.2">
      <c r="A83" s="29" t="str">
        <f t="shared" si="4"/>
        <v>Número de microempresas que contaron con alguna certificación en el negocio, 2016 a 2017</v>
      </c>
      <c r="B83" s="30">
        <v>62</v>
      </c>
      <c r="E83" s="92" t="str">
        <f>'62'!$A$3</f>
        <v xml:space="preserve">Número de microempresas que contaron con alguna certificación en el negocio, </v>
      </c>
      <c r="F83" s="92" t="str">
        <f>'62'!$A$4</f>
        <v>2016 a 2017</v>
      </c>
      <c r="G83" s="92"/>
      <c r="H83" s="93" t="str">
        <f t="shared" si="1"/>
        <v>Número de microempresas que contaron con alguna certificación en el negocio, 2016 a 2017</v>
      </c>
    </row>
    <row r="84" spans="1:8" s="90" customFormat="1" ht="42" customHeight="1" x14ac:dyDescent="0.2">
      <c r="A84" s="27" t="str">
        <f t="shared" si="4"/>
        <v>Número de microempresas que introdujo al mercado productos (bienes o servicios) o procesos (incluye métodos) o llevó a cabo innovaciones organizacionales o de mercadotecnia, 2016 a 2017</v>
      </c>
      <c r="B84" s="28">
        <v>63</v>
      </c>
      <c r="E84" s="92" t="str">
        <f>'63'!$A$2</f>
        <v xml:space="preserve">Número de microempresas que introdujo al mercado productos (bienes o servicios) </v>
      </c>
      <c r="F84" s="92" t="str">
        <f>'63'!$A$3</f>
        <v xml:space="preserve">o procesos (incluye métodos) o llevó a cabo innovaciones organizacionales </v>
      </c>
      <c r="G84" s="92" t="str">
        <f>'63'!$A$4</f>
        <v>o de mercadotecnia, 2016 a 2017</v>
      </c>
      <c r="H84" s="93" t="str">
        <f>CONCATENATE(E84,F84,G84)</f>
        <v>Número de microempresas que introdujo al mercado productos (bienes o servicios) o procesos (incluye métodos) o llevó a cabo innovaciones organizacionales o de mercadotecnia, 2016 a 2017</v>
      </c>
    </row>
    <row r="85" spans="1:8" s="90" customFormat="1" ht="12.75" x14ac:dyDescent="0.2">
      <c r="A85" s="29" t="s">
        <v>309</v>
      </c>
      <c r="B85" s="30"/>
      <c r="E85" s="92"/>
      <c r="F85" s="92"/>
      <c r="G85" s="92"/>
      <c r="H85" s="93"/>
    </row>
    <row r="86" spans="1:8" s="90" customFormat="1" ht="26.25" customHeight="1" x14ac:dyDescent="0.2">
      <c r="A86" s="27" t="str">
        <f t="shared" si="4"/>
        <v>Número de microempresas según el principal problema que enfrentan para el crecimiento de su negocio, 2018</v>
      </c>
      <c r="B86" s="28">
        <v>64</v>
      </c>
      <c r="E86" s="92" t="str">
        <f>'64'!$A$3</f>
        <v>Número de microempresas según el principal problema que enfrentan para el crecimiento de su negocio, 2018</v>
      </c>
      <c r="F86" s="92"/>
      <c r="G86" s="92"/>
      <c r="H86" s="93" t="str">
        <f t="shared" ref="H86:H91" si="5">CONCATENATE(E86,F86)</f>
        <v>Número de microempresas según el principal problema que enfrentan para el crecimiento de su negocio, 2018</v>
      </c>
    </row>
    <row r="87" spans="1:8" s="90" customFormat="1" ht="25.5" customHeight="1" x14ac:dyDescent="0.2">
      <c r="A87" s="29" t="str">
        <f t="shared" si="4"/>
        <v>Número de microempresas según el principal trámite al que dedica más tiempo y recursos, y que consideran un obstáculo para el crecimiento del negocio, 2018</v>
      </c>
      <c r="B87" s="30">
        <v>65</v>
      </c>
      <c r="E87" s="92" t="str">
        <f>'65'!$A$3</f>
        <v xml:space="preserve">Número de microempresas según el principal trámite al que dedica más tiempo y recursos, y que consideran </v>
      </c>
      <c r="F87" s="92" t="str">
        <f>'65'!$A$4</f>
        <v>un obstáculo para el crecimiento del negocio, 2018</v>
      </c>
      <c r="G87" s="92"/>
      <c r="H87" s="93" t="str">
        <f t="shared" si="5"/>
        <v>Número de microempresas según el principal trámite al que dedica más tiempo y recursos, y que consideran un obstáculo para el crecimiento del negocio, 2018</v>
      </c>
    </row>
    <row r="88" spans="1:8" s="90" customFormat="1" ht="25.5" customHeight="1" x14ac:dyDescent="0.2">
      <c r="A88" s="27" t="str">
        <f t="shared" si="4"/>
        <v>Gasto total que realizaron las microempresas en un mes normal para el cumplimiento de sus obligaciones fiscales federales, 2017</v>
      </c>
      <c r="B88" s="28">
        <v>66</v>
      </c>
      <c r="E88" s="92" t="str">
        <f>'66'!$A$2</f>
        <v xml:space="preserve">Gasto total que realizaron las microempresas en un mes normal para el cumplimiento </v>
      </c>
      <c r="F88" s="92" t="str">
        <f>'66'!$A$3</f>
        <v>de sus obligaciones fiscales federales, 2017</v>
      </c>
      <c r="G88" s="92"/>
      <c r="H88" s="93" t="str">
        <f>CONCATENATE(E88,F88,G88)</f>
        <v>Gasto total que realizaron las microempresas en un mes normal para el cumplimiento de sus obligaciones fiscales federales, 2017</v>
      </c>
    </row>
    <row r="89" spans="1:8" s="90" customFormat="1" ht="26.25" customHeight="1" x14ac:dyDescent="0.2">
      <c r="A89" s="29" t="str">
        <f t="shared" si="4"/>
        <v>Promedio de horas dedicadas de las microempresas para el cumplimiento de trámites gubernamentales, 2017</v>
      </c>
      <c r="B89" s="30">
        <v>67</v>
      </c>
      <c r="E89" s="92" t="str">
        <f>'67'!$A$3</f>
        <v xml:space="preserve">Promedio de horas dedicadas de las microempresas para el cumplimiento </v>
      </c>
      <c r="F89" s="92" t="str">
        <f>'67'!$A$4</f>
        <v>de trámites gubernamentales, 2017</v>
      </c>
      <c r="G89" s="92"/>
      <c r="H89" s="93" t="str">
        <f t="shared" si="5"/>
        <v>Promedio de horas dedicadas de las microempresas para el cumplimiento de trámites gubernamentales, 2017</v>
      </c>
    </row>
    <row r="90" spans="1:8" s="90" customFormat="1" ht="12.75" x14ac:dyDescent="0.2">
      <c r="A90" s="27" t="str">
        <f t="shared" si="4"/>
        <v>Número de microempresas según el lugar de registro del negocio o actividad, 2018</v>
      </c>
      <c r="B90" s="28">
        <v>68</v>
      </c>
      <c r="E90" s="92" t="str">
        <f>'68'!$A$3</f>
        <v>Número de microempresas según el lugar de registro del negocio o actividad, 2018</v>
      </c>
      <c r="F90" s="92"/>
      <c r="G90" s="92"/>
      <c r="H90" s="93" t="str">
        <f t="shared" si="5"/>
        <v>Número de microempresas según el lugar de registro del negocio o actividad, 2018</v>
      </c>
    </row>
    <row r="91" spans="1:8" s="90" customFormat="1" ht="25.5" x14ac:dyDescent="0.2">
      <c r="A91" s="29" t="str">
        <f t="shared" si="4"/>
        <v>Número de microempresas según la manera en que llevan habitualmente la contabilidad del negocio, 2018</v>
      </c>
      <c r="B91" s="30">
        <v>69</v>
      </c>
      <c r="E91" s="92" t="str">
        <f>'69'!$A$3</f>
        <v xml:space="preserve">Número de microempresas según la manera en que llevan habitualmente </v>
      </c>
      <c r="F91" s="92" t="str">
        <f>'69'!$A$4</f>
        <v>la contabilidad del negocio, 2018</v>
      </c>
      <c r="G91" s="92"/>
      <c r="H91" s="93" t="str">
        <f t="shared" si="5"/>
        <v>Número de microempresas según la manera en que llevan habitualmente la contabilidad del negocio, 2018</v>
      </c>
    </row>
  </sheetData>
  <mergeCells count="6">
    <mergeCell ref="A29:B29"/>
    <mergeCell ref="A2:B2"/>
    <mergeCell ref="A1:B1"/>
    <mergeCell ref="A3:B3"/>
    <mergeCell ref="A4:B4"/>
    <mergeCell ref="A5:B5"/>
  </mergeCells>
  <hyperlinks>
    <hyperlink ref="B8" location="'1'!A1" display="'1'!A1"/>
    <hyperlink ref="B9" location="'2'!A1" display="'2'!A1"/>
    <hyperlink ref="B11" location="'5'!A1" display="'5'!A1"/>
    <hyperlink ref="B12" location="'6'!A1" display="6"/>
    <hyperlink ref="B13" location="'7'!A1" display="7"/>
    <hyperlink ref="B15" location="'8'!A1" display="8"/>
    <hyperlink ref="B16" location="'9'!A1" display="9"/>
    <hyperlink ref="B17" location="'10'!A1" display="10"/>
    <hyperlink ref="B19" location="'11'!A1" display="11"/>
    <hyperlink ref="B20" location="'11a'!A1" display="11a"/>
    <hyperlink ref="B22" location="'13'!A1" display="13"/>
    <hyperlink ref="B23" location="'14'!A1" display="14"/>
    <hyperlink ref="B24" location="'15'!A1" display="15"/>
    <hyperlink ref="B26" location="'16'!A1" display="16"/>
    <hyperlink ref="B28" location="'17'!A1" display="17"/>
    <hyperlink ref="B30" location="'18'!A1" display="18"/>
    <hyperlink ref="B32" location="'19'!A1" display="19"/>
    <hyperlink ref="B33" location="'20'!A1" display="20"/>
    <hyperlink ref="B34" location="'21'!A1" display="21"/>
    <hyperlink ref="B36" location="'22'!A1" display="22"/>
    <hyperlink ref="B38" location="'23'!A1" display="23"/>
    <hyperlink ref="B39" location="'24'!A1" display="24"/>
    <hyperlink ref="B41" location="'25'!A1" display="25"/>
    <hyperlink ref="B42" location="'26'!A1" display="26"/>
    <hyperlink ref="B43" location="'27'!A1" display="'27'!A1"/>
    <hyperlink ref="B44" location="'28'!A1" display="'28'!A1"/>
    <hyperlink ref="B45" location="'29'!A1" display="'29'!A1"/>
    <hyperlink ref="B46" location="'30'!A1" display="'30'!A1"/>
    <hyperlink ref="B47" location="'31'!A1" display="'31'!A1"/>
    <hyperlink ref="B48" location="'32'!A1" display="'32'!A1"/>
    <hyperlink ref="B49" location="'33'!A1" display="'33'!A1"/>
    <hyperlink ref="B50" location="'34'!A1" display="'34'!A1"/>
    <hyperlink ref="B51" location="'35'!A1" display="'35'!A1"/>
    <hyperlink ref="B52" location="'36'!A1" display="'36'!A1"/>
    <hyperlink ref="B53" location="'37'!A1" display="'37'!A1"/>
    <hyperlink ref="B54" location="'38'!A1" display="'38'!A1"/>
    <hyperlink ref="B56" location="'39'!A1" display="'39'!A1"/>
    <hyperlink ref="B57" location="'40'!A1" display="'40'!A1"/>
    <hyperlink ref="B58" location="'41'!A1" display="'41'!A1"/>
    <hyperlink ref="B59" location="'42'!A1" display="'42'!A1"/>
    <hyperlink ref="B60" location="'43'!A1" display="'43'!A1"/>
    <hyperlink ref="B61" location="'44'!A1" display="'44'!A1"/>
    <hyperlink ref="B62" location="'45'!A1" display="'45'!A1"/>
    <hyperlink ref="B63" location="'46.1'!A1" display="'46.1'!A1"/>
    <hyperlink ref="B64" location="'46.2'!A1" display="'46.2'!A1"/>
    <hyperlink ref="B65" location="'46.3'!A1" display="'46.3'!A1"/>
    <hyperlink ref="B66" location="'46.4'!A1" display="'46.4'!A1"/>
    <hyperlink ref="B67" location="'47'!A1" display="'47'!A1"/>
    <hyperlink ref="B68" location="'48'!A1" display="'48'!A1"/>
    <hyperlink ref="B69" location="'49'!A1" display="'49'!A1"/>
    <hyperlink ref="B70" location="'50'!A1" display="'50'!A1"/>
    <hyperlink ref="B71" location="'51'!A1" display="'51'!A1"/>
    <hyperlink ref="B72" location="'52'!A1" display="'52'!A1"/>
    <hyperlink ref="B73" location="'53'!A1" display="'53'!A1"/>
    <hyperlink ref="B74" location="'54'!A1" display="'54'!A1"/>
    <hyperlink ref="B75" location="'55'!A1" display="'55'!A1"/>
    <hyperlink ref="B78" location="'57'!A1" display="'57'!A1"/>
    <hyperlink ref="B79" location="'58'!A1" display="'58'!A1"/>
    <hyperlink ref="B80" location="'59'!A1" display="'59'!A1"/>
    <hyperlink ref="B81" location="'60'!A1" display="'60'!A1"/>
    <hyperlink ref="B82" location="'61'!A1" display="'61'!A1"/>
    <hyperlink ref="B83" location="'62'!A1" display="'62'!A1"/>
    <hyperlink ref="B84" location="'63'!A1" display="'63'!A1"/>
    <hyperlink ref="B86" location="'64'!A1" display="'64'!A1"/>
    <hyperlink ref="B87" location="'65'!A1" display="'65'!A1"/>
    <hyperlink ref="B88" location="'66'!A1" display="'66'!A1"/>
    <hyperlink ref="B89" location="'67'!A1" display="'67'!A1"/>
    <hyperlink ref="B90" location="'68'!A1" display="'68'!A1"/>
    <hyperlink ref="B91" location="'69'!A1" display="'69'!A1"/>
    <hyperlink ref="B21" location="'12'!A1" display="'12'!A1"/>
    <hyperlink ref="B77" location="'56'!A1" display="'56'!A1"/>
    <hyperlink ref="B27" location="'16a'!A1" display="16a"/>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B17"/>
  <sheetViews>
    <sheetView zoomScaleNormal="100" workbookViewId="0">
      <selection sqref="A1:B1"/>
    </sheetView>
  </sheetViews>
  <sheetFormatPr baseColWidth="10" defaultRowHeight="11.25" customHeight="1" x14ac:dyDescent="0.2"/>
  <cols>
    <col min="1" max="1" width="5.7109375" style="39" customWidth="1"/>
    <col min="2" max="2" width="7.7109375" style="39" customWidth="1"/>
    <col min="3" max="4" width="8.7109375" style="39" customWidth="1"/>
    <col min="5" max="5" width="10.140625" style="39" bestFit="1" customWidth="1"/>
    <col min="6" max="8" width="8.7109375" style="39" customWidth="1"/>
    <col min="9" max="9" width="10.140625" style="39" bestFit="1" customWidth="1"/>
    <col min="10" max="12" width="8.7109375" style="39" customWidth="1"/>
    <col min="13" max="13" width="10.140625" style="39" bestFit="1" customWidth="1"/>
    <col min="14" max="16" width="8.7109375" style="39" customWidth="1"/>
    <col min="17" max="17" width="10.140625" style="39" bestFit="1" customWidth="1"/>
    <col min="18" max="20" width="8.7109375" style="39" customWidth="1"/>
    <col min="21" max="21" width="10.140625" style="39" bestFit="1" customWidth="1"/>
    <col min="22" max="24" width="8.7109375" style="39" customWidth="1"/>
    <col min="25" max="25" width="10.140625" style="39" bestFit="1" customWidth="1"/>
    <col min="26" max="26" width="8.7109375" style="39" customWidth="1"/>
    <col min="27" max="27" width="10.140625" style="39" bestFit="1" customWidth="1"/>
    <col min="28" max="28" width="8.7109375" style="39" customWidth="1"/>
    <col min="29" max="16384" width="11.42578125" style="39"/>
  </cols>
  <sheetData>
    <row r="1" spans="1:28" ht="12.75" customHeight="1" x14ac:dyDescent="0.2">
      <c r="A1" s="58" t="s">
        <v>433</v>
      </c>
      <c r="O1" s="63"/>
    </row>
    <row r="2" spans="1:28" ht="12.75" customHeight="1" x14ac:dyDescent="0.2"/>
    <row r="3" spans="1:28" ht="12.75" customHeight="1" x14ac:dyDescent="0.2">
      <c r="A3" s="19" t="s">
        <v>473</v>
      </c>
      <c r="F3" s="59"/>
      <c r="J3" s="59"/>
      <c r="Z3" s="57" t="s">
        <v>204</v>
      </c>
    </row>
    <row r="4" spans="1:28" ht="12.75" customHeight="1" x14ac:dyDescent="0.2">
      <c r="A4" s="19" t="s">
        <v>1</v>
      </c>
      <c r="F4" s="59"/>
      <c r="J4" s="59"/>
      <c r="N4" s="57"/>
    </row>
    <row r="5" spans="1:28" s="14" customFormat="1" ht="11.25" customHeight="1" x14ac:dyDescent="0.2">
      <c r="A5" s="114" t="s">
        <v>279</v>
      </c>
      <c r="B5" s="114"/>
      <c r="C5" s="116">
        <v>2016</v>
      </c>
      <c r="D5" s="116"/>
      <c r="E5" s="116"/>
      <c r="F5" s="116"/>
      <c r="G5" s="116"/>
      <c r="H5" s="116"/>
      <c r="I5" s="116"/>
      <c r="J5" s="116"/>
      <c r="K5" s="116"/>
      <c r="L5" s="116"/>
      <c r="M5" s="116"/>
      <c r="N5" s="116"/>
      <c r="O5" s="116">
        <v>2017</v>
      </c>
      <c r="P5" s="116"/>
      <c r="Q5" s="116"/>
      <c r="R5" s="116"/>
      <c r="S5" s="116"/>
      <c r="T5" s="116"/>
      <c r="U5" s="116"/>
      <c r="V5" s="116"/>
      <c r="W5" s="116"/>
      <c r="X5" s="116"/>
      <c r="Y5" s="116"/>
      <c r="Z5" s="116"/>
    </row>
    <row r="6" spans="1:28" s="14" customFormat="1" ht="11.25" customHeight="1" x14ac:dyDescent="0.2">
      <c r="A6" s="114"/>
      <c r="B6" s="114"/>
      <c r="C6" s="116" t="s">
        <v>35</v>
      </c>
      <c r="D6" s="116"/>
      <c r="E6" s="116"/>
      <c r="F6" s="116"/>
      <c r="G6" s="116" t="s">
        <v>33</v>
      </c>
      <c r="H6" s="116"/>
      <c r="I6" s="116"/>
      <c r="J6" s="116"/>
      <c r="K6" s="116" t="s">
        <v>34</v>
      </c>
      <c r="L6" s="116"/>
      <c r="M6" s="116"/>
      <c r="N6" s="116"/>
      <c r="O6" s="116" t="s">
        <v>35</v>
      </c>
      <c r="P6" s="116"/>
      <c r="Q6" s="116"/>
      <c r="R6" s="116"/>
      <c r="S6" s="116" t="s">
        <v>33</v>
      </c>
      <c r="T6" s="116"/>
      <c r="U6" s="116"/>
      <c r="V6" s="116"/>
      <c r="W6" s="116" t="s">
        <v>34</v>
      </c>
      <c r="X6" s="116"/>
      <c r="Y6" s="116"/>
      <c r="Z6" s="116"/>
    </row>
    <row r="7" spans="1:28" s="14" customFormat="1" ht="45.75" customHeight="1" x14ac:dyDescent="0.2">
      <c r="A7" s="114"/>
      <c r="B7" s="114"/>
      <c r="C7" s="117" t="s">
        <v>2</v>
      </c>
      <c r="D7" s="117" t="s">
        <v>291</v>
      </c>
      <c r="E7" s="117" t="s">
        <v>292</v>
      </c>
      <c r="F7" s="117" t="s">
        <v>290</v>
      </c>
      <c r="G7" s="117" t="s">
        <v>2</v>
      </c>
      <c r="H7" s="117" t="s">
        <v>291</v>
      </c>
      <c r="I7" s="117" t="s">
        <v>292</v>
      </c>
      <c r="J7" s="117" t="s">
        <v>290</v>
      </c>
      <c r="K7" s="117" t="s">
        <v>2</v>
      </c>
      <c r="L7" s="117" t="s">
        <v>291</v>
      </c>
      <c r="M7" s="117" t="s">
        <v>292</v>
      </c>
      <c r="N7" s="117" t="s">
        <v>290</v>
      </c>
      <c r="O7" s="117" t="s">
        <v>2</v>
      </c>
      <c r="P7" s="117" t="s">
        <v>291</v>
      </c>
      <c r="Q7" s="117" t="s">
        <v>292</v>
      </c>
      <c r="R7" s="117" t="s">
        <v>290</v>
      </c>
      <c r="S7" s="117" t="s">
        <v>2</v>
      </c>
      <c r="T7" s="117" t="s">
        <v>291</v>
      </c>
      <c r="U7" s="117" t="s">
        <v>292</v>
      </c>
      <c r="V7" s="117" t="s">
        <v>290</v>
      </c>
      <c r="W7" s="117" t="s">
        <v>2</v>
      </c>
      <c r="X7" s="117" t="s">
        <v>291</v>
      </c>
      <c r="Y7" s="117" t="s">
        <v>292</v>
      </c>
      <c r="Z7" s="117" t="s">
        <v>290</v>
      </c>
    </row>
    <row r="8" spans="1:28" s="14" customFormat="1" ht="45.75" customHeight="1" x14ac:dyDescent="0.2">
      <c r="A8" s="114"/>
      <c r="B8" s="114"/>
      <c r="C8" s="117"/>
      <c r="D8" s="117"/>
      <c r="E8" s="117"/>
      <c r="F8" s="117"/>
      <c r="G8" s="117"/>
      <c r="H8" s="117"/>
      <c r="I8" s="117"/>
      <c r="J8" s="117"/>
      <c r="K8" s="117"/>
      <c r="L8" s="117"/>
      <c r="M8" s="117"/>
      <c r="N8" s="117"/>
      <c r="O8" s="117"/>
      <c r="P8" s="117"/>
      <c r="Q8" s="117"/>
      <c r="R8" s="117"/>
      <c r="S8" s="117"/>
      <c r="T8" s="117"/>
      <c r="U8" s="117"/>
      <c r="V8" s="117"/>
      <c r="W8" s="117"/>
      <c r="X8" s="117"/>
      <c r="Y8" s="117"/>
      <c r="Z8" s="117"/>
    </row>
    <row r="9" spans="1:28" s="14" customFormat="1" ht="11.25" customHeight="1" x14ac:dyDescent="0.2">
      <c r="A9" s="109" t="s">
        <v>278</v>
      </c>
      <c r="B9" s="109"/>
      <c r="C9" s="104">
        <v>9660910.1083932463</v>
      </c>
      <c r="D9" s="99">
        <v>4626716.7798900483</v>
      </c>
      <c r="E9" s="99">
        <v>4126796.3888600962</v>
      </c>
      <c r="F9" s="99">
        <v>907396.9396430864</v>
      </c>
      <c r="G9" s="104">
        <v>4450822.4882435892</v>
      </c>
      <c r="H9" s="99">
        <v>2268125.176755161</v>
      </c>
      <c r="I9" s="99">
        <v>1771288.5551394259</v>
      </c>
      <c r="J9" s="99">
        <v>411408.75634896668</v>
      </c>
      <c r="K9" s="104">
        <v>5210087.6201496664</v>
      </c>
      <c r="L9" s="99">
        <v>2358591.603134837</v>
      </c>
      <c r="M9" s="99">
        <v>2355507.8337206282</v>
      </c>
      <c r="N9" s="99">
        <v>495988.18329412257</v>
      </c>
      <c r="O9" s="104">
        <v>9505391.8527182769</v>
      </c>
      <c r="P9" s="99">
        <v>4703647.1677940469</v>
      </c>
      <c r="Q9" s="99">
        <v>4061638.61698842</v>
      </c>
      <c r="R9" s="99">
        <v>861532.53681043093</v>
      </c>
      <c r="S9" s="104">
        <v>4404481.4325297698</v>
      </c>
      <c r="T9" s="99">
        <v>2260616.681251084</v>
      </c>
      <c r="U9" s="99">
        <v>1724534.508922952</v>
      </c>
      <c r="V9" s="99">
        <v>419330.24235570291</v>
      </c>
      <c r="W9" s="104">
        <v>5100910.4201885164</v>
      </c>
      <c r="X9" s="99">
        <v>2443030.4865429108</v>
      </c>
      <c r="Y9" s="99">
        <v>2337104.1080654231</v>
      </c>
      <c r="Z9" s="99">
        <v>442202.29445473052</v>
      </c>
    </row>
    <row r="10" spans="1:28" s="14" customFormat="1" ht="11.25" customHeight="1" x14ac:dyDescent="0.2">
      <c r="A10" s="14" t="s">
        <v>389</v>
      </c>
    </row>
    <row r="12" spans="1:28" ht="11.25" customHeight="1" x14ac:dyDescent="0.2">
      <c r="C12" s="15"/>
      <c r="D12" s="15"/>
      <c r="E12" s="15"/>
      <c r="F12" s="15"/>
      <c r="G12" s="15"/>
      <c r="H12" s="15"/>
      <c r="I12" s="15"/>
      <c r="J12" s="15"/>
      <c r="K12" s="15"/>
      <c r="L12" s="15"/>
      <c r="M12" s="15"/>
      <c r="N12" s="15"/>
      <c r="Q12" s="15"/>
      <c r="R12" s="15"/>
      <c r="S12" s="15"/>
      <c r="T12" s="15"/>
      <c r="U12" s="15"/>
      <c r="V12" s="15"/>
      <c r="W12" s="15"/>
      <c r="X12" s="15"/>
      <c r="Y12" s="15"/>
      <c r="Z12" s="15"/>
      <c r="AA12" s="15"/>
      <c r="AB12" s="7"/>
    </row>
    <row r="13" spans="1:28" ht="11.25" customHeight="1" x14ac:dyDescent="0.2">
      <c r="C13" s="75"/>
      <c r="D13" s="75"/>
      <c r="E13" s="75"/>
      <c r="F13" s="75"/>
      <c r="G13" s="75"/>
      <c r="H13" s="75"/>
      <c r="I13" s="75"/>
      <c r="J13" s="75"/>
      <c r="K13" s="75"/>
      <c r="L13" s="75"/>
      <c r="M13" s="75"/>
      <c r="N13" s="75"/>
      <c r="Q13" s="75"/>
      <c r="R13" s="75"/>
      <c r="S13" s="75"/>
      <c r="T13" s="75"/>
      <c r="U13" s="75"/>
      <c r="V13" s="75"/>
      <c r="W13" s="75"/>
      <c r="X13" s="75"/>
      <c r="Y13" s="75"/>
      <c r="Z13" s="75"/>
      <c r="AA13" s="75"/>
      <c r="AB13" s="75"/>
    </row>
    <row r="17" spans="3:3" ht="11.25" customHeight="1" x14ac:dyDescent="0.2">
      <c r="C17" s="76" t="s">
        <v>382</v>
      </c>
    </row>
  </sheetData>
  <mergeCells count="34">
    <mergeCell ref="S7:S8"/>
    <mergeCell ref="Y7:Y8"/>
    <mergeCell ref="Z7:Z8"/>
    <mergeCell ref="T7:T8"/>
    <mergeCell ref="U7:U8"/>
    <mergeCell ref="V7:V8"/>
    <mergeCell ref="W7:W8"/>
    <mergeCell ref="X7:X8"/>
    <mergeCell ref="N7:N8"/>
    <mergeCell ref="O7:O8"/>
    <mergeCell ref="P7:P8"/>
    <mergeCell ref="Q7:Q8"/>
    <mergeCell ref="R7:R8"/>
    <mergeCell ref="I7:I8"/>
    <mergeCell ref="J7:J8"/>
    <mergeCell ref="K7:K8"/>
    <mergeCell ref="L7:L8"/>
    <mergeCell ref="M7:M8"/>
    <mergeCell ref="A9:B9"/>
    <mergeCell ref="C5:N5"/>
    <mergeCell ref="O5:Z5"/>
    <mergeCell ref="O6:R6"/>
    <mergeCell ref="S6:V6"/>
    <mergeCell ref="W6:Z6"/>
    <mergeCell ref="C6:F6"/>
    <mergeCell ref="G6:J6"/>
    <mergeCell ref="K6:N6"/>
    <mergeCell ref="A5:B8"/>
    <mergeCell ref="C7:C8"/>
    <mergeCell ref="D7:D8"/>
    <mergeCell ref="E7:E8"/>
    <mergeCell ref="F7:F8"/>
    <mergeCell ref="G7:G8"/>
    <mergeCell ref="H7:H8"/>
  </mergeCells>
  <hyperlinks>
    <hyperlink ref="C17" location="Índice!A1" display="Indice"/>
  </hyperlinks>
  <pageMargins left="0.59055118110236227" right="0.78740157480314965" top="0.59055118110236227" bottom="0.59055118110236227" header="0.31496062992125984" footer="0.31496062992125984"/>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Z17"/>
  <sheetViews>
    <sheetView workbookViewId="0">
      <selection sqref="A1:B1"/>
    </sheetView>
  </sheetViews>
  <sheetFormatPr baseColWidth="10" defaultRowHeight="11.25" x14ac:dyDescent="0.2"/>
  <cols>
    <col min="1" max="1" width="5.7109375" style="39" customWidth="1"/>
    <col min="2" max="2" width="16.7109375" style="39" customWidth="1"/>
    <col min="3" max="5" width="22.7109375" style="39" customWidth="1"/>
    <col min="6" max="16384" width="11.42578125" style="39"/>
  </cols>
  <sheetData>
    <row r="1" spans="1:26" ht="24.95" customHeight="1" x14ac:dyDescent="0.2">
      <c r="A1" s="110" t="s">
        <v>433</v>
      </c>
      <c r="B1" s="110"/>
      <c r="C1" s="110"/>
      <c r="D1" s="110"/>
      <c r="E1" s="110"/>
    </row>
    <row r="2" spans="1:26" ht="12.75" customHeight="1" x14ac:dyDescent="0.2"/>
    <row r="3" spans="1:26" ht="12.75" customHeight="1" x14ac:dyDescent="0.2">
      <c r="A3" s="19" t="s">
        <v>474</v>
      </c>
      <c r="E3" s="57" t="s">
        <v>205</v>
      </c>
    </row>
    <row r="4" spans="1:26" ht="12.75" customHeight="1" x14ac:dyDescent="0.2">
      <c r="A4" s="19" t="s">
        <v>381</v>
      </c>
      <c r="E4" s="59"/>
    </row>
    <row r="5" spans="1:26" s="14" customFormat="1" ht="12.75" customHeight="1" x14ac:dyDescent="0.2">
      <c r="A5" s="19" t="s">
        <v>1</v>
      </c>
    </row>
    <row r="6" spans="1:26" s="14" customFormat="1" ht="11.25" customHeight="1" x14ac:dyDescent="0.2">
      <c r="A6" s="114" t="s">
        <v>279</v>
      </c>
      <c r="B6" s="114"/>
      <c r="C6" s="113" t="s">
        <v>2</v>
      </c>
      <c r="D6" s="113" t="s">
        <v>533</v>
      </c>
      <c r="E6" s="113" t="s">
        <v>206</v>
      </c>
      <c r="F6" s="33"/>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4"/>
      <c r="B7" s="114"/>
      <c r="C7" s="113"/>
      <c r="D7" s="113"/>
      <c r="E7" s="113"/>
      <c r="F7" s="3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4"/>
      <c r="B8" s="114"/>
      <c r="C8" s="113"/>
      <c r="D8" s="113"/>
      <c r="E8" s="113"/>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104">
        <v>4057719.0000000149</v>
      </c>
      <c r="D9" s="99">
        <v>2246148.7255165838</v>
      </c>
      <c r="E9" s="99">
        <v>1811570.274483385</v>
      </c>
    </row>
    <row r="10" spans="1:26" s="14" customFormat="1" x14ac:dyDescent="0.2">
      <c r="A10" s="14" t="s">
        <v>389</v>
      </c>
      <c r="B10" s="38"/>
      <c r="C10" s="1"/>
      <c r="D10" s="2"/>
      <c r="E10" s="2"/>
    </row>
    <row r="12" spans="1:26" x14ac:dyDescent="0.2">
      <c r="C12" s="6"/>
      <c r="D12" s="6"/>
      <c r="E12" s="6"/>
    </row>
    <row r="13" spans="1:26" x14ac:dyDescent="0.2">
      <c r="C13" s="75"/>
      <c r="D13" s="75"/>
      <c r="E13" s="75"/>
    </row>
    <row r="17" spans="3:3" ht="12.75" x14ac:dyDescent="0.2">
      <c r="C17" s="76" t="s">
        <v>382</v>
      </c>
    </row>
  </sheetData>
  <mergeCells count="6">
    <mergeCell ref="A9:B9"/>
    <mergeCell ref="A1:E1"/>
    <mergeCell ref="A6:B8"/>
    <mergeCell ref="C6:C8"/>
    <mergeCell ref="D6:D8"/>
    <mergeCell ref="E6:E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Z17"/>
  <sheetViews>
    <sheetView workbookViewId="0">
      <selection sqref="A1:B1"/>
    </sheetView>
  </sheetViews>
  <sheetFormatPr baseColWidth="10" defaultRowHeight="11.25" x14ac:dyDescent="0.2"/>
  <cols>
    <col min="1" max="1" width="5.7109375" style="39" customWidth="1"/>
    <col min="2" max="2" width="9" style="39" customWidth="1"/>
    <col min="3" max="4" width="8.7109375" style="39" customWidth="1"/>
    <col min="5" max="7" width="12.140625" style="39" customWidth="1"/>
    <col min="8" max="9" width="8.7109375" style="39" customWidth="1"/>
    <col min="10" max="12" width="12.140625" style="39" customWidth="1"/>
    <col min="13" max="16384" width="11.42578125" style="39"/>
  </cols>
  <sheetData>
    <row r="1" spans="1:26" ht="12.75" customHeight="1" x14ac:dyDescent="0.2">
      <c r="A1" s="58" t="s">
        <v>433</v>
      </c>
    </row>
    <row r="2" spans="1:26" ht="12.75" customHeight="1" x14ac:dyDescent="0.2"/>
    <row r="3" spans="1:26" ht="12.75" customHeight="1" x14ac:dyDescent="0.2">
      <c r="A3" s="19" t="s">
        <v>475</v>
      </c>
      <c r="E3" s="59"/>
      <c r="L3" s="57" t="s">
        <v>190</v>
      </c>
    </row>
    <row r="4" spans="1:26" ht="12.75" customHeight="1" x14ac:dyDescent="0.2">
      <c r="A4" s="19" t="s">
        <v>1</v>
      </c>
      <c r="E4" s="59"/>
      <c r="G4" s="57"/>
    </row>
    <row r="5" spans="1:26" s="14" customFormat="1" ht="12.75" customHeight="1" x14ac:dyDescent="0.2">
      <c r="A5" s="19"/>
      <c r="E5" s="35"/>
      <c r="G5" s="32"/>
    </row>
    <row r="6" spans="1:26" s="14" customFormat="1" ht="11.25" customHeight="1" x14ac:dyDescent="0.2">
      <c r="A6" s="114" t="s">
        <v>279</v>
      </c>
      <c r="B6" s="114"/>
      <c r="C6" s="118">
        <v>2016</v>
      </c>
      <c r="D6" s="118"/>
      <c r="E6" s="118"/>
      <c r="F6" s="118"/>
      <c r="G6" s="118"/>
      <c r="H6" s="118">
        <v>2017</v>
      </c>
      <c r="I6" s="118"/>
      <c r="J6" s="118"/>
      <c r="K6" s="118"/>
      <c r="L6" s="118"/>
      <c r="M6" s="33"/>
      <c r="N6" s="33"/>
      <c r="O6" s="33"/>
      <c r="P6" s="33"/>
      <c r="Q6" s="33"/>
      <c r="R6" s="33"/>
      <c r="S6" s="33"/>
      <c r="T6" s="33"/>
      <c r="U6" s="33"/>
      <c r="V6" s="33"/>
      <c r="W6" s="33"/>
      <c r="X6" s="33"/>
      <c r="Y6" s="33"/>
      <c r="Z6" s="33"/>
    </row>
    <row r="7" spans="1:26" s="14" customFormat="1" ht="11.25" customHeight="1" x14ac:dyDescent="0.2">
      <c r="A7" s="114"/>
      <c r="B7" s="114"/>
      <c r="C7" s="119" t="s">
        <v>46</v>
      </c>
      <c r="D7" s="119" t="s">
        <v>26</v>
      </c>
      <c r="E7" s="119" t="s">
        <v>530</v>
      </c>
      <c r="F7" s="119" t="s">
        <v>531</v>
      </c>
      <c r="G7" s="119" t="s">
        <v>532</v>
      </c>
      <c r="H7" s="119" t="s">
        <v>46</v>
      </c>
      <c r="I7" s="119" t="s">
        <v>26</v>
      </c>
      <c r="J7" s="119" t="s">
        <v>530</v>
      </c>
      <c r="K7" s="119" t="s">
        <v>531</v>
      </c>
      <c r="L7" s="119" t="s">
        <v>532</v>
      </c>
      <c r="M7" s="33"/>
      <c r="N7" s="33"/>
      <c r="O7" s="33"/>
      <c r="P7" s="33"/>
      <c r="Q7" s="33"/>
      <c r="R7" s="33"/>
      <c r="S7" s="33"/>
      <c r="T7" s="33"/>
      <c r="U7" s="33"/>
      <c r="V7" s="33"/>
      <c r="W7" s="33"/>
      <c r="X7" s="33"/>
      <c r="Y7" s="33"/>
      <c r="Z7" s="33"/>
    </row>
    <row r="8" spans="1:26" s="14" customFormat="1" ht="11.25" customHeight="1" x14ac:dyDescent="0.2">
      <c r="A8" s="114"/>
      <c r="B8" s="114"/>
      <c r="C8" s="119"/>
      <c r="D8" s="119"/>
      <c r="E8" s="119"/>
      <c r="F8" s="119"/>
      <c r="G8" s="119"/>
      <c r="H8" s="119"/>
      <c r="I8" s="119"/>
      <c r="J8" s="119"/>
      <c r="K8" s="119"/>
      <c r="L8" s="119"/>
      <c r="M8" s="33"/>
      <c r="N8" s="33"/>
      <c r="O8" s="33"/>
      <c r="P8" s="33"/>
      <c r="Q8" s="33"/>
      <c r="R8" s="33"/>
      <c r="S8" s="33"/>
      <c r="T8" s="33"/>
      <c r="U8" s="33"/>
      <c r="V8" s="33"/>
      <c r="W8" s="33"/>
      <c r="X8" s="33"/>
      <c r="Y8" s="33"/>
      <c r="Z8" s="33"/>
    </row>
    <row r="9" spans="1:26" s="14" customFormat="1" ht="11.25" customHeight="1" x14ac:dyDescent="0.2">
      <c r="A9" s="109" t="s">
        <v>278</v>
      </c>
      <c r="B9" s="109"/>
      <c r="C9" s="104">
        <v>9660910.1083932463</v>
      </c>
      <c r="D9" s="99">
        <v>275902.21796543448</v>
      </c>
      <c r="E9" s="99">
        <v>4802283.8188441871</v>
      </c>
      <c r="F9" s="99">
        <v>2940194.373839031</v>
      </c>
      <c r="G9" s="99">
        <v>1642529.697744549</v>
      </c>
      <c r="H9" s="104">
        <v>9505391.8527182769</v>
      </c>
      <c r="I9" s="99">
        <v>280839.60148616461</v>
      </c>
      <c r="J9" s="99">
        <v>4711812.9390489068</v>
      </c>
      <c r="K9" s="99">
        <v>2896445.0218382939</v>
      </c>
      <c r="L9" s="99">
        <v>1616294.290344866</v>
      </c>
    </row>
    <row r="10" spans="1:26" s="14" customFormat="1" ht="11.25" customHeight="1" x14ac:dyDescent="0.2">
      <c r="A10" s="23" t="s">
        <v>404</v>
      </c>
      <c r="B10" s="38"/>
      <c r="C10" s="1"/>
      <c r="D10" s="2"/>
      <c r="E10" s="2"/>
      <c r="F10" s="2"/>
      <c r="G10" s="2"/>
      <c r="H10" s="39"/>
      <c r="I10" s="39"/>
      <c r="J10" s="39"/>
      <c r="K10" s="39"/>
      <c r="L10" s="39"/>
    </row>
    <row r="11" spans="1:26" ht="11.25" customHeight="1" x14ac:dyDescent="0.2">
      <c r="A11" s="64" t="s">
        <v>405</v>
      </c>
    </row>
    <row r="12" spans="1:26" ht="11.25" customHeight="1" x14ac:dyDescent="0.2">
      <c r="A12" s="64" t="s">
        <v>406</v>
      </c>
      <c r="C12" s="6"/>
      <c r="D12" s="6"/>
      <c r="E12" s="6"/>
      <c r="F12" s="6"/>
      <c r="G12" s="6"/>
      <c r="H12" s="6"/>
      <c r="I12" s="6"/>
      <c r="J12" s="6"/>
      <c r="K12" s="6"/>
      <c r="L12" s="6"/>
    </row>
    <row r="13" spans="1:26" ht="11.25" customHeight="1" x14ac:dyDescent="0.2">
      <c r="A13" s="24" t="s">
        <v>389</v>
      </c>
      <c r="C13" s="75"/>
      <c r="D13" s="75"/>
      <c r="E13" s="75"/>
      <c r="F13" s="75"/>
      <c r="G13" s="75"/>
      <c r="H13" s="75"/>
      <c r="I13" s="75"/>
      <c r="J13" s="75"/>
      <c r="K13" s="75"/>
      <c r="L13" s="75"/>
    </row>
    <row r="14" spans="1:26" ht="11.25" customHeight="1" x14ac:dyDescent="0.2"/>
    <row r="17" spans="3:3" ht="12.75" x14ac:dyDescent="0.2">
      <c r="C17" s="76" t="s">
        <v>382</v>
      </c>
    </row>
  </sheetData>
  <mergeCells count="14">
    <mergeCell ref="A6:B8"/>
    <mergeCell ref="A9:B9"/>
    <mergeCell ref="H6:L6"/>
    <mergeCell ref="C6:G6"/>
    <mergeCell ref="D7:D8"/>
    <mergeCell ref="H7:H8"/>
    <mergeCell ref="E7:E8"/>
    <mergeCell ref="F7:F8"/>
    <mergeCell ref="G7:G8"/>
    <mergeCell ref="J7:J8"/>
    <mergeCell ref="K7:K8"/>
    <mergeCell ref="L7:L8"/>
    <mergeCell ref="I7:I8"/>
    <mergeCell ref="C7:C8"/>
  </mergeCells>
  <hyperlinks>
    <hyperlink ref="C17" location="Índice!A1" display="Indice"/>
  </hyperlinks>
  <pageMargins left="0.59055118110236215" right="0.78740157480314965" top="0.59055118110236215" bottom="0.59055118110236215" header="0.31496062992125984" footer="0.31496062992125984"/>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Z43"/>
  <sheetViews>
    <sheetView workbookViewId="0">
      <selection sqref="A1:B1"/>
    </sheetView>
  </sheetViews>
  <sheetFormatPr baseColWidth="10" defaultRowHeight="11.25" x14ac:dyDescent="0.2"/>
  <cols>
    <col min="1" max="1" width="5.7109375" style="39" customWidth="1"/>
    <col min="2" max="2" width="35.28515625" style="39" customWidth="1"/>
    <col min="3" max="4" width="17" style="39" customWidth="1"/>
    <col min="5" max="5" width="15.7109375" style="39" customWidth="1"/>
    <col min="6" max="16384" width="11.42578125" style="39"/>
  </cols>
  <sheetData>
    <row r="1" spans="1:26" ht="24.95" customHeight="1" x14ac:dyDescent="0.2">
      <c r="A1" s="110" t="s">
        <v>433</v>
      </c>
      <c r="B1" s="110"/>
      <c r="C1" s="110"/>
      <c r="D1" s="110"/>
      <c r="E1" s="110"/>
    </row>
    <row r="2" spans="1:26" ht="12.75" customHeight="1" x14ac:dyDescent="0.2"/>
    <row r="3" spans="1:26" s="60" customFormat="1" ht="12.75" customHeight="1" x14ac:dyDescent="0.2">
      <c r="A3" s="19" t="s">
        <v>476</v>
      </c>
      <c r="B3" s="71"/>
      <c r="C3" s="71"/>
      <c r="E3" s="57" t="s">
        <v>27</v>
      </c>
    </row>
    <row r="4" spans="1:26" s="60" customFormat="1" ht="12.75" customHeight="1" x14ac:dyDescent="0.2">
      <c r="A4" s="19" t="s">
        <v>355</v>
      </c>
      <c r="B4" s="71"/>
      <c r="C4" s="71"/>
    </row>
    <row r="5" spans="1:26" s="22" customFormat="1" ht="12.75" customHeight="1" x14ac:dyDescent="0.2">
      <c r="A5" s="19" t="s">
        <v>1</v>
      </c>
      <c r="B5" s="52"/>
      <c r="C5" s="52"/>
    </row>
    <row r="6" spans="1:26" s="14" customFormat="1" ht="11.25" customHeight="1" x14ac:dyDescent="0.2">
      <c r="A6" s="111" t="s">
        <v>279</v>
      </c>
      <c r="B6" s="111"/>
      <c r="C6" s="120" t="s">
        <v>3</v>
      </c>
      <c r="D6" s="121" t="s">
        <v>189</v>
      </c>
      <c r="E6" s="121"/>
      <c r="F6" s="33"/>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1"/>
      <c r="B7" s="111"/>
      <c r="C7" s="120"/>
      <c r="D7" s="121"/>
      <c r="E7" s="121"/>
      <c r="F7" s="3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1"/>
      <c r="B8" s="111"/>
      <c r="C8" s="120"/>
      <c r="D8" s="97">
        <v>2016</v>
      </c>
      <c r="E8" s="97">
        <v>2017</v>
      </c>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99">
        <v>4057719.0000000149</v>
      </c>
      <c r="D9" s="100">
        <v>11.34797816365899</v>
      </c>
      <c r="E9" s="100">
        <v>11.41498688513007</v>
      </c>
    </row>
    <row r="10" spans="1:26" s="14" customFormat="1" x14ac:dyDescent="0.2">
      <c r="A10" s="14" t="s">
        <v>389</v>
      </c>
      <c r="B10" s="38"/>
      <c r="C10" s="2"/>
      <c r="D10" s="2"/>
      <c r="E10" s="39"/>
    </row>
    <row r="11" spans="1:26" ht="11.25" customHeight="1" x14ac:dyDescent="0.2"/>
    <row r="12" spans="1:26" ht="11.25" customHeight="1" x14ac:dyDescent="0.2">
      <c r="C12" s="6"/>
      <c r="D12" s="7"/>
      <c r="E12" s="7"/>
    </row>
    <row r="13" spans="1:26" ht="11.25" customHeight="1" x14ac:dyDescent="0.2">
      <c r="C13" s="75"/>
      <c r="D13" s="75"/>
      <c r="E13" s="75"/>
    </row>
    <row r="14" spans="1:26" ht="11.25" customHeight="1" x14ac:dyDescent="0.2"/>
    <row r="15" spans="1:26" ht="11.25" customHeight="1" x14ac:dyDescent="0.2"/>
    <row r="16" spans="1:26" ht="11.25" customHeight="1" x14ac:dyDescent="0.2"/>
    <row r="17" spans="3:3" ht="11.25" customHeight="1" x14ac:dyDescent="0.2">
      <c r="C17" s="76" t="s">
        <v>382</v>
      </c>
    </row>
    <row r="18" spans="3:3" ht="11.25" customHeight="1" x14ac:dyDescent="0.2"/>
    <row r="19" spans="3:3" ht="11.25" customHeight="1" x14ac:dyDescent="0.2"/>
    <row r="20" spans="3:3" ht="11.25" customHeight="1" x14ac:dyDescent="0.2"/>
    <row r="21" spans="3:3" ht="11.25" customHeight="1" x14ac:dyDescent="0.2"/>
    <row r="22" spans="3:3" ht="11.25" customHeight="1" x14ac:dyDescent="0.2"/>
    <row r="23" spans="3:3" ht="11.25" customHeight="1" x14ac:dyDescent="0.2"/>
    <row r="24" spans="3:3" ht="11.25" customHeight="1" x14ac:dyDescent="0.2"/>
    <row r="25" spans="3:3" ht="11.25" customHeight="1" x14ac:dyDescent="0.2"/>
    <row r="26" spans="3:3" ht="11.25" customHeight="1" x14ac:dyDescent="0.2"/>
    <row r="27" spans="3:3" ht="11.25" customHeight="1" x14ac:dyDescent="0.2"/>
    <row r="28" spans="3:3" ht="11.25" customHeight="1" x14ac:dyDescent="0.2"/>
    <row r="29" spans="3:3" ht="11.25" customHeight="1" x14ac:dyDescent="0.2"/>
    <row r="30" spans="3:3" ht="11.25" customHeight="1" x14ac:dyDescent="0.2"/>
    <row r="31" spans="3:3" ht="11.25" customHeight="1" x14ac:dyDescent="0.2"/>
    <row r="32" spans="3:3"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sheetData>
  <mergeCells count="5">
    <mergeCell ref="A9:B9"/>
    <mergeCell ref="A6:B8"/>
    <mergeCell ref="C6:C8"/>
    <mergeCell ref="A1:E1"/>
    <mergeCell ref="D6:E7"/>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Z17"/>
  <sheetViews>
    <sheetView workbookViewId="0">
      <selection sqref="A1:B1"/>
    </sheetView>
  </sheetViews>
  <sheetFormatPr baseColWidth="10" defaultRowHeight="11.25" x14ac:dyDescent="0.2"/>
  <cols>
    <col min="1" max="1" width="5.7109375" style="39" customWidth="1"/>
    <col min="2" max="2" width="34.7109375" style="39" customWidth="1"/>
    <col min="3" max="5" width="16.7109375" style="39" customWidth="1"/>
    <col min="6" max="16384" width="11.42578125" style="39"/>
  </cols>
  <sheetData>
    <row r="1" spans="1:26" ht="24.95" customHeight="1" x14ac:dyDescent="0.2">
      <c r="A1" s="110" t="s">
        <v>433</v>
      </c>
      <c r="B1" s="110"/>
      <c r="C1" s="110"/>
      <c r="D1" s="110"/>
      <c r="E1" s="110"/>
    </row>
    <row r="2" spans="1:26" ht="12.75" customHeight="1" x14ac:dyDescent="0.2"/>
    <row r="3" spans="1:26" s="60" customFormat="1" ht="12.75" customHeight="1" x14ac:dyDescent="0.2">
      <c r="A3" s="19" t="s">
        <v>477</v>
      </c>
      <c r="B3" s="71"/>
      <c r="C3" s="71"/>
      <c r="D3" s="57"/>
      <c r="E3" s="57" t="s">
        <v>207</v>
      </c>
    </row>
    <row r="4" spans="1:26" s="60" customFormat="1" ht="12.75" customHeight="1" x14ac:dyDescent="0.2">
      <c r="A4" s="19" t="s">
        <v>354</v>
      </c>
      <c r="B4" s="71"/>
      <c r="C4" s="71"/>
    </row>
    <row r="5" spans="1:26" s="22" customFormat="1" ht="12.75" customHeight="1" x14ac:dyDescent="0.2">
      <c r="A5" s="19" t="s">
        <v>1</v>
      </c>
      <c r="B5" s="52"/>
      <c r="C5" s="52"/>
    </row>
    <row r="6" spans="1:26" s="14" customFormat="1" ht="11.25" customHeight="1" x14ac:dyDescent="0.2">
      <c r="A6" s="111" t="s">
        <v>279</v>
      </c>
      <c r="B6" s="111"/>
      <c r="C6" s="117" t="s">
        <v>3</v>
      </c>
      <c r="D6" s="122" t="s">
        <v>294</v>
      </c>
      <c r="E6" s="122"/>
      <c r="F6" s="33"/>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1"/>
      <c r="B7" s="111"/>
      <c r="C7" s="117"/>
      <c r="D7" s="122"/>
      <c r="E7" s="122"/>
      <c r="F7" s="3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1"/>
      <c r="B8" s="111"/>
      <c r="C8" s="117"/>
      <c r="D8" s="97">
        <v>2016</v>
      </c>
      <c r="E8" s="97">
        <v>2017</v>
      </c>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99">
        <v>4057719.0000000149</v>
      </c>
      <c r="D9" s="100">
        <v>56.78592430591555</v>
      </c>
      <c r="E9" s="100">
        <v>57.094056277285297</v>
      </c>
    </row>
    <row r="10" spans="1:26" s="14" customFormat="1" x14ac:dyDescent="0.2">
      <c r="A10" s="14" t="s">
        <v>389</v>
      </c>
      <c r="B10" s="38"/>
      <c r="C10" s="2"/>
      <c r="D10" s="2"/>
      <c r="E10" s="39"/>
    </row>
    <row r="12" spans="1:26" x14ac:dyDescent="0.2">
      <c r="C12" s="6"/>
      <c r="D12" s="7"/>
      <c r="E12" s="7"/>
    </row>
    <row r="13" spans="1:26" x14ac:dyDescent="0.2">
      <c r="C13" s="75"/>
      <c r="D13" s="75"/>
      <c r="E13" s="75"/>
    </row>
    <row r="17" spans="3:3" ht="12.75" x14ac:dyDescent="0.2">
      <c r="C17" s="76" t="s">
        <v>382</v>
      </c>
    </row>
  </sheetData>
  <mergeCells count="5">
    <mergeCell ref="A9:B9"/>
    <mergeCell ref="A6:B8"/>
    <mergeCell ref="C6:C8"/>
    <mergeCell ref="A1:E1"/>
    <mergeCell ref="D6:E7"/>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Z17"/>
  <sheetViews>
    <sheetView workbookViewId="0">
      <selection sqref="A1:B1"/>
    </sheetView>
  </sheetViews>
  <sheetFormatPr baseColWidth="10" defaultRowHeight="11.25" x14ac:dyDescent="0.2"/>
  <cols>
    <col min="1" max="1" width="5.7109375" style="39" customWidth="1"/>
    <col min="2" max="2" width="6.42578125" style="39" customWidth="1"/>
    <col min="3" max="3" width="14.140625" style="39" customWidth="1"/>
    <col min="4" max="7" width="8" style="39" customWidth="1"/>
    <col min="8" max="8" width="9" style="39" customWidth="1"/>
    <col min="9" max="9" width="14.140625" style="39" customWidth="1"/>
    <col min="10" max="13" width="8" style="39" customWidth="1"/>
    <col min="14" max="14" width="9" style="39" customWidth="1"/>
    <col min="15" max="16384" width="11.42578125" style="39"/>
  </cols>
  <sheetData>
    <row r="1" spans="1:26" ht="12.75" customHeight="1" x14ac:dyDescent="0.2">
      <c r="A1" s="58" t="s">
        <v>433</v>
      </c>
    </row>
    <row r="2" spans="1:26" ht="12.75" customHeight="1" x14ac:dyDescent="0.2">
      <c r="A2" s="19" t="s">
        <v>478</v>
      </c>
      <c r="F2" s="59"/>
      <c r="N2" s="57" t="s">
        <v>208</v>
      </c>
    </row>
    <row r="3" spans="1:26" ht="12.75" customHeight="1" x14ac:dyDescent="0.2">
      <c r="A3" s="19" t="s">
        <v>353</v>
      </c>
      <c r="F3" s="59"/>
      <c r="H3" s="59"/>
    </row>
    <row r="4" spans="1:26" ht="12.75" customHeight="1" x14ac:dyDescent="0.2">
      <c r="A4" s="19" t="s">
        <v>1</v>
      </c>
    </row>
    <row r="5" spans="1:26" s="14" customFormat="1" ht="12.75" customHeight="1" x14ac:dyDescent="0.2">
      <c r="A5" s="20" t="s">
        <v>193</v>
      </c>
    </row>
    <row r="6" spans="1:26" s="14" customFormat="1" ht="11.25" customHeight="1" x14ac:dyDescent="0.2">
      <c r="A6" s="114" t="s">
        <v>279</v>
      </c>
      <c r="B6" s="114"/>
      <c r="C6" s="122">
        <v>2016</v>
      </c>
      <c r="D6" s="122"/>
      <c r="E6" s="122"/>
      <c r="F6" s="122"/>
      <c r="G6" s="122"/>
      <c r="H6" s="122"/>
      <c r="I6" s="122">
        <v>2017</v>
      </c>
      <c r="J6" s="122"/>
      <c r="K6" s="122"/>
      <c r="L6" s="122"/>
      <c r="M6" s="122"/>
      <c r="N6" s="122"/>
      <c r="O6" s="33"/>
      <c r="P6" s="33"/>
      <c r="Q6" s="33"/>
      <c r="R6" s="33"/>
      <c r="S6" s="33"/>
      <c r="T6" s="33"/>
      <c r="U6" s="33"/>
      <c r="V6" s="33"/>
      <c r="W6" s="33"/>
      <c r="X6" s="33"/>
      <c r="Y6" s="33"/>
      <c r="Z6" s="33"/>
    </row>
    <row r="7" spans="1:26" s="14" customFormat="1" ht="39.75" customHeight="1" x14ac:dyDescent="0.2">
      <c r="A7" s="114"/>
      <c r="B7" s="114"/>
      <c r="C7" s="117" t="s">
        <v>385</v>
      </c>
      <c r="D7" s="117" t="s">
        <v>28</v>
      </c>
      <c r="E7" s="117" t="s">
        <v>29</v>
      </c>
      <c r="F7" s="117" t="s">
        <v>30</v>
      </c>
      <c r="G7" s="117" t="s">
        <v>31</v>
      </c>
      <c r="H7" s="117" t="s">
        <v>32</v>
      </c>
      <c r="I7" s="117" t="s">
        <v>385</v>
      </c>
      <c r="J7" s="117" t="s">
        <v>28</v>
      </c>
      <c r="K7" s="117" t="s">
        <v>29</v>
      </c>
      <c r="L7" s="117" t="s">
        <v>30</v>
      </c>
      <c r="M7" s="117" t="s">
        <v>31</v>
      </c>
      <c r="N7" s="117" t="s">
        <v>32</v>
      </c>
      <c r="O7" s="33"/>
      <c r="P7" s="33"/>
      <c r="Q7" s="33"/>
      <c r="R7" s="33"/>
      <c r="S7" s="33"/>
      <c r="T7" s="33"/>
      <c r="U7" s="33"/>
      <c r="V7" s="33"/>
      <c r="W7" s="33"/>
      <c r="X7" s="33"/>
      <c r="Y7" s="33"/>
      <c r="Z7" s="33"/>
    </row>
    <row r="8" spans="1:26" s="14" customFormat="1" ht="39.75" customHeight="1" x14ac:dyDescent="0.2">
      <c r="A8" s="114"/>
      <c r="B8" s="114"/>
      <c r="C8" s="117"/>
      <c r="D8" s="117"/>
      <c r="E8" s="117"/>
      <c r="F8" s="117"/>
      <c r="G8" s="117"/>
      <c r="H8" s="117"/>
      <c r="I8" s="117"/>
      <c r="J8" s="117"/>
      <c r="K8" s="117"/>
      <c r="L8" s="117"/>
      <c r="M8" s="117"/>
      <c r="N8" s="117"/>
      <c r="O8" s="33"/>
      <c r="P8" s="33"/>
      <c r="Q8" s="33"/>
      <c r="R8" s="33"/>
      <c r="S8" s="33"/>
      <c r="T8" s="33"/>
      <c r="U8" s="33"/>
      <c r="V8" s="33"/>
      <c r="W8" s="33"/>
      <c r="X8" s="33"/>
      <c r="Y8" s="33"/>
      <c r="Z8" s="33"/>
    </row>
    <row r="9" spans="1:26" s="14" customFormat="1" ht="11.25" customHeight="1" x14ac:dyDescent="0.2">
      <c r="A9" s="109" t="s">
        <v>278</v>
      </c>
      <c r="B9" s="109"/>
      <c r="C9" s="100">
        <v>229851.7045430936</v>
      </c>
      <c r="D9" s="99">
        <v>132855.10666259931</v>
      </c>
      <c r="E9" s="99">
        <v>1423462.4300044221</v>
      </c>
      <c r="F9" s="99">
        <v>178726.31714139189</v>
      </c>
      <c r="G9" s="99">
        <v>13773.55203172952</v>
      </c>
      <c r="H9" s="99">
        <v>2308901.5941598229</v>
      </c>
      <c r="I9" s="100">
        <v>231966.60005861579</v>
      </c>
      <c r="J9" s="99">
        <v>135155.55232594171</v>
      </c>
      <c r="K9" s="99">
        <v>1402295.8149542999</v>
      </c>
      <c r="L9" s="99">
        <v>179534.58078900079</v>
      </c>
      <c r="M9" s="99">
        <v>13610.450250559041</v>
      </c>
      <c r="N9" s="99">
        <v>2327122.6016801652</v>
      </c>
    </row>
    <row r="10" spans="1:26" s="14" customFormat="1" ht="11.25" customHeight="1" x14ac:dyDescent="0.2">
      <c r="A10" s="14" t="s">
        <v>389</v>
      </c>
      <c r="B10" s="38"/>
      <c r="C10" s="1"/>
      <c r="D10" s="2"/>
      <c r="E10" s="2"/>
      <c r="F10" s="2"/>
      <c r="G10" s="2"/>
      <c r="H10" s="2"/>
      <c r="I10" s="39"/>
      <c r="J10" s="39"/>
      <c r="K10" s="39"/>
      <c r="L10" s="39"/>
      <c r="M10" s="39"/>
      <c r="N10" s="39"/>
    </row>
    <row r="12" spans="1:26" x14ac:dyDescent="0.2">
      <c r="C12" s="6"/>
      <c r="D12" s="6"/>
      <c r="E12" s="6"/>
      <c r="F12" s="6"/>
      <c r="G12" s="6"/>
      <c r="H12" s="6"/>
      <c r="I12" s="6"/>
      <c r="J12" s="6"/>
      <c r="K12" s="6"/>
      <c r="L12" s="6"/>
      <c r="M12" s="6"/>
      <c r="N12" s="6"/>
    </row>
    <row r="13" spans="1:26" x14ac:dyDescent="0.2">
      <c r="C13" s="75"/>
      <c r="D13" s="75"/>
      <c r="E13" s="75"/>
      <c r="F13" s="75"/>
      <c r="G13" s="75"/>
      <c r="H13" s="75"/>
      <c r="I13" s="75"/>
      <c r="J13" s="75"/>
      <c r="K13" s="75"/>
      <c r="L13" s="75"/>
      <c r="M13" s="75"/>
      <c r="N13" s="75"/>
    </row>
    <row r="17" spans="3:3" ht="12.75" x14ac:dyDescent="0.2">
      <c r="C17" s="76" t="s">
        <v>382</v>
      </c>
    </row>
  </sheetData>
  <mergeCells count="16">
    <mergeCell ref="N7:N8"/>
    <mergeCell ref="A9:B9"/>
    <mergeCell ref="C6:H6"/>
    <mergeCell ref="I6:N6"/>
    <mergeCell ref="A6:B8"/>
    <mergeCell ref="C7:C8"/>
    <mergeCell ref="D7:D8"/>
    <mergeCell ref="E7:E8"/>
    <mergeCell ref="F7:F8"/>
    <mergeCell ref="G7:G8"/>
    <mergeCell ref="H7:H8"/>
    <mergeCell ref="I7:I8"/>
    <mergeCell ref="J7:J8"/>
    <mergeCell ref="K7:K8"/>
    <mergeCell ref="L7:L8"/>
    <mergeCell ref="M7:M8"/>
  </mergeCells>
  <hyperlinks>
    <hyperlink ref="C17" location="Índice!A1" display="Indice"/>
  </hyperlinks>
  <pageMargins left="0.59055118110236227" right="0.78740157480314965" top="0.59055118110236227" bottom="0.59055118110236227" header="0.31496062992125984" footer="0.31496062992125984"/>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Z18"/>
  <sheetViews>
    <sheetView workbookViewId="0">
      <selection sqref="A1:B1"/>
    </sheetView>
  </sheetViews>
  <sheetFormatPr baseColWidth="10" defaultRowHeight="11.25" customHeight="1" x14ac:dyDescent="0.2"/>
  <cols>
    <col min="1" max="1" width="5.7109375" style="39" customWidth="1"/>
    <col min="2" max="2" width="10.5703125" style="39" customWidth="1"/>
    <col min="3" max="10" width="9.28515625" style="39" customWidth="1"/>
    <col min="11" max="16384" width="11.42578125" style="39"/>
  </cols>
  <sheetData>
    <row r="1" spans="1:26" ht="12.75" customHeight="1" x14ac:dyDescent="0.2">
      <c r="A1" s="58" t="s">
        <v>433</v>
      </c>
    </row>
    <row r="2" spans="1:26" ht="12.75" customHeight="1" x14ac:dyDescent="0.2"/>
    <row r="3" spans="1:26" ht="12.75" customHeight="1" x14ac:dyDescent="0.2">
      <c r="A3" s="19" t="s">
        <v>479</v>
      </c>
      <c r="B3" s="56"/>
      <c r="C3" s="56"/>
      <c r="D3" s="57"/>
      <c r="E3" s="57"/>
      <c r="F3" s="59"/>
      <c r="G3" s="56"/>
      <c r="H3" s="57"/>
      <c r="I3" s="57"/>
      <c r="J3" s="57" t="s">
        <v>209</v>
      </c>
    </row>
    <row r="4" spans="1:26" ht="12.75" customHeight="1" x14ac:dyDescent="0.2">
      <c r="A4" s="19" t="s">
        <v>352</v>
      </c>
      <c r="B4" s="56"/>
      <c r="C4" s="56"/>
      <c r="F4" s="59"/>
      <c r="G4" s="56"/>
      <c r="J4" s="59"/>
    </row>
    <row r="5" spans="1:26" s="14" customFormat="1" ht="12.75" customHeight="1" x14ac:dyDescent="0.2">
      <c r="A5" s="19" t="s">
        <v>1</v>
      </c>
    </row>
    <row r="6" spans="1:26" s="14" customFormat="1" ht="11.25" customHeight="1" x14ac:dyDescent="0.2">
      <c r="A6" s="111" t="s">
        <v>279</v>
      </c>
      <c r="B6" s="111"/>
      <c r="C6" s="121">
        <v>2016</v>
      </c>
      <c r="D6" s="121"/>
      <c r="E6" s="121"/>
      <c r="F6" s="121"/>
      <c r="G6" s="121">
        <v>2017</v>
      </c>
      <c r="H6" s="121"/>
      <c r="I6" s="121"/>
      <c r="J6" s="121"/>
      <c r="K6" s="33"/>
      <c r="L6" s="33"/>
      <c r="M6" s="33"/>
      <c r="N6" s="33"/>
      <c r="O6" s="33"/>
      <c r="P6" s="33"/>
      <c r="Q6" s="33"/>
      <c r="R6" s="33"/>
      <c r="S6" s="33"/>
      <c r="T6" s="33"/>
      <c r="U6" s="33"/>
      <c r="V6" s="33"/>
      <c r="W6" s="33"/>
      <c r="X6" s="33"/>
      <c r="Y6" s="33"/>
      <c r="Z6" s="33"/>
    </row>
    <row r="7" spans="1:26" s="14" customFormat="1" ht="19.5" customHeight="1" x14ac:dyDescent="0.2">
      <c r="A7" s="111"/>
      <c r="B7" s="111"/>
      <c r="C7" s="113" t="s">
        <v>175</v>
      </c>
      <c r="D7" s="112" t="s">
        <v>33</v>
      </c>
      <c r="E7" s="112" t="s">
        <v>34</v>
      </c>
      <c r="F7" s="113" t="s">
        <v>373</v>
      </c>
      <c r="G7" s="113" t="s">
        <v>175</v>
      </c>
      <c r="H7" s="112" t="s">
        <v>33</v>
      </c>
      <c r="I7" s="112" t="s">
        <v>34</v>
      </c>
      <c r="J7" s="113" t="s">
        <v>373</v>
      </c>
      <c r="K7" s="33"/>
      <c r="L7" s="33"/>
      <c r="M7" s="33"/>
      <c r="N7" s="33"/>
      <c r="O7" s="33"/>
      <c r="P7" s="33"/>
      <c r="Q7" s="33"/>
      <c r="R7" s="33"/>
      <c r="S7" s="33"/>
      <c r="T7" s="33"/>
      <c r="U7" s="33"/>
      <c r="V7" s="33"/>
      <c r="W7" s="33"/>
      <c r="X7" s="33"/>
      <c r="Y7" s="33"/>
      <c r="Z7" s="33"/>
    </row>
    <row r="8" spans="1:26" s="14" customFormat="1" ht="19.5" customHeight="1" x14ac:dyDescent="0.2">
      <c r="A8" s="111"/>
      <c r="B8" s="111"/>
      <c r="C8" s="113"/>
      <c r="D8" s="112"/>
      <c r="E8" s="112"/>
      <c r="F8" s="113"/>
      <c r="G8" s="113"/>
      <c r="H8" s="112"/>
      <c r="I8" s="112"/>
      <c r="J8" s="113"/>
      <c r="K8" s="33"/>
      <c r="L8" s="33"/>
      <c r="M8" s="33"/>
      <c r="N8" s="33"/>
      <c r="O8" s="33"/>
      <c r="P8" s="33"/>
      <c r="Q8" s="33"/>
      <c r="R8" s="33"/>
      <c r="S8" s="33"/>
      <c r="T8" s="33"/>
      <c r="U8" s="33"/>
      <c r="V8" s="33"/>
      <c r="W8" s="33"/>
      <c r="X8" s="33"/>
      <c r="Y8" s="33"/>
      <c r="Z8" s="33"/>
    </row>
    <row r="9" spans="1:26" s="14" customFormat="1" ht="11.25" customHeight="1" x14ac:dyDescent="0.2">
      <c r="A9" s="109" t="s">
        <v>278</v>
      </c>
      <c r="B9" s="109"/>
      <c r="C9" s="104">
        <v>1645139.859016136</v>
      </c>
      <c r="D9" s="99">
        <v>706433.94660990476</v>
      </c>
      <c r="E9" s="99">
        <v>938705.9124062336</v>
      </c>
      <c r="F9" s="100">
        <v>2905.0631397133479</v>
      </c>
      <c r="G9" s="104">
        <v>1625143.453199795</v>
      </c>
      <c r="H9" s="99">
        <v>675178.1046099253</v>
      </c>
      <c r="I9" s="99">
        <v>949965.34858987085</v>
      </c>
      <c r="J9" s="100">
        <v>3548.0242160065832</v>
      </c>
    </row>
    <row r="10" spans="1:26" s="14" customFormat="1" x14ac:dyDescent="0.2">
      <c r="A10" s="14" t="s">
        <v>389</v>
      </c>
      <c r="B10" s="38"/>
      <c r="C10" s="1"/>
      <c r="D10" s="2"/>
      <c r="E10" s="2"/>
      <c r="F10" s="2"/>
      <c r="G10" s="1"/>
      <c r="H10" s="2"/>
      <c r="I10" s="2"/>
      <c r="J10" s="2"/>
    </row>
    <row r="11" spans="1:26" x14ac:dyDescent="0.2">
      <c r="C11" s="123"/>
      <c r="D11" s="123"/>
      <c r="E11" s="123"/>
      <c r="F11" s="123"/>
      <c r="G11" s="123"/>
      <c r="H11" s="123"/>
      <c r="I11" s="123"/>
      <c r="J11" s="123"/>
    </row>
    <row r="12" spans="1:26" ht="11.25" customHeight="1" x14ac:dyDescent="0.2">
      <c r="C12" s="15"/>
      <c r="D12" s="15"/>
      <c r="E12" s="15"/>
      <c r="F12" s="15"/>
      <c r="G12" s="15"/>
      <c r="H12" s="15"/>
      <c r="I12" s="15"/>
      <c r="J12" s="15"/>
    </row>
    <row r="13" spans="1:26" ht="11.25" customHeight="1" x14ac:dyDescent="0.2">
      <c r="A13" s="74"/>
      <c r="C13" s="83"/>
      <c r="D13" s="83"/>
      <c r="E13" s="83"/>
      <c r="F13" s="83"/>
      <c r="G13" s="83"/>
      <c r="H13" s="83"/>
      <c r="I13" s="83"/>
      <c r="J13" s="83"/>
    </row>
    <row r="14" spans="1:26" ht="11.25" customHeight="1" x14ac:dyDescent="0.2">
      <c r="A14" s="74"/>
    </row>
    <row r="15" spans="1:26" ht="11.25" customHeight="1" x14ac:dyDescent="0.2">
      <c r="A15" s="74"/>
    </row>
    <row r="17" spans="1:3" ht="11.25" customHeight="1" x14ac:dyDescent="0.2">
      <c r="A17" s="74"/>
      <c r="C17" s="76" t="s">
        <v>382</v>
      </c>
    </row>
    <row r="18" spans="1:3" ht="11.25" customHeight="1" x14ac:dyDescent="0.2">
      <c r="A18" s="74"/>
    </row>
  </sheetData>
  <mergeCells count="14">
    <mergeCell ref="A9:B9"/>
    <mergeCell ref="C6:F6"/>
    <mergeCell ref="A6:B8"/>
    <mergeCell ref="C7:C8"/>
    <mergeCell ref="D7:D8"/>
    <mergeCell ref="E7:E8"/>
    <mergeCell ref="F7:F8"/>
    <mergeCell ref="C11:F11"/>
    <mergeCell ref="G11:J11"/>
    <mergeCell ref="G6:J6"/>
    <mergeCell ref="G7:G8"/>
    <mergeCell ref="H7:H8"/>
    <mergeCell ref="I7:I8"/>
    <mergeCell ref="J7:J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dimension ref="A1:E16"/>
  <sheetViews>
    <sheetView workbookViewId="0">
      <selection sqref="A1:B1"/>
    </sheetView>
  </sheetViews>
  <sheetFormatPr baseColWidth="10" defaultColWidth="14.7109375" defaultRowHeight="11.25" customHeight="1" x14ac:dyDescent="0.2"/>
  <cols>
    <col min="1" max="1" width="5.7109375" style="60" customWidth="1"/>
    <col min="2" max="2" width="53.42578125" style="60" customWidth="1"/>
    <col min="3" max="4" width="15.7109375" style="60" customWidth="1"/>
    <col min="5" max="16384" width="14.7109375" style="60"/>
  </cols>
  <sheetData>
    <row r="1" spans="1:5" ht="24.95" customHeight="1" x14ac:dyDescent="0.2">
      <c r="A1" s="110" t="s">
        <v>433</v>
      </c>
      <c r="B1" s="110"/>
      <c r="C1" s="110"/>
      <c r="D1" s="110"/>
    </row>
    <row r="2" spans="1:5" ht="12.75" customHeight="1" x14ac:dyDescent="0.2"/>
    <row r="3" spans="1:5" ht="12.75" customHeight="1" x14ac:dyDescent="0.2">
      <c r="A3" s="17" t="s">
        <v>480</v>
      </c>
      <c r="B3" s="4"/>
      <c r="D3" s="61" t="s">
        <v>379</v>
      </c>
    </row>
    <row r="4" spans="1:5" ht="12.75" customHeight="1" x14ac:dyDescent="0.2">
      <c r="A4" s="17" t="s">
        <v>1</v>
      </c>
      <c r="B4" s="4"/>
    </row>
    <row r="5" spans="1:5" s="22" customFormat="1" ht="12.75" customHeight="1" x14ac:dyDescent="0.2">
      <c r="A5" s="17"/>
      <c r="B5" s="4"/>
    </row>
    <row r="6" spans="1:5" s="22" customFormat="1" ht="11.25" customHeight="1" x14ac:dyDescent="0.2">
      <c r="A6" s="111" t="s">
        <v>279</v>
      </c>
      <c r="B6" s="111"/>
      <c r="C6" s="113">
        <v>2016</v>
      </c>
      <c r="D6" s="113">
        <v>2017</v>
      </c>
      <c r="E6" s="14"/>
    </row>
    <row r="7" spans="1:5" s="22" customFormat="1" ht="11.25" customHeight="1" x14ac:dyDescent="0.2">
      <c r="A7" s="111"/>
      <c r="B7" s="111"/>
      <c r="C7" s="113"/>
      <c r="D7" s="113"/>
      <c r="E7" s="14"/>
    </row>
    <row r="8" spans="1:5" s="22" customFormat="1" ht="11.25" customHeight="1" x14ac:dyDescent="0.2">
      <c r="A8" s="111"/>
      <c r="B8" s="111"/>
      <c r="C8" s="113"/>
      <c r="D8" s="113"/>
      <c r="E8" s="14"/>
    </row>
    <row r="9" spans="1:5" s="22" customFormat="1" ht="11.25" customHeight="1" x14ac:dyDescent="0.2">
      <c r="A9" s="109" t="s">
        <v>278</v>
      </c>
      <c r="B9" s="109"/>
      <c r="C9" s="99">
        <v>574447.33267862757</v>
      </c>
      <c r="D9" s="99">
        <v>578013.23623037117</v>
      </c>
      <c r="E9" s="14"/>
    </row>
    <row r="10" spans="1:5" s="22" customFormat="1" ht="11.25" customHeight="1" x14ac:dyDescent="0.2">
      <c r="A10" s="14" t="s">
        <v>389</v>
      </c>
    </row>
    <row r="11" spans="1:5" ht="11.25" customHeight="1" x14ac:dyDescent="0.2">
      <c r="C11" s="6"/>
      <c r="D11" s="6"/>
    </row>
    <row r="12" spans="1:5" ht="11.25" customHeight="1" x14ac:dyDescent="0.2">
      <c r="C12" s="6"/>
      <c r="D12" s="6"/>
    </row>
    <row r="13" spans="1:5" ht="11.25" customHeight="1" x14ac:dyDescent="0.25">
      <c r="C13" s="85"/>
      <c r="D13" s="85"/>
    </row>
    <row r="16" spans="1:5" ht="11.25" customHeight="1" x14ac:dyDescent="0.2">
      <c r="C16" s="76" t="s">
        <v>382</v>
      </c>
    </row>
  </sheetData>
  <mergeCells count="5">
    <mergeCell ref="A9:B9"/>
    <mergeCell ref="A1:D1"/>
    <mergeCell ref="A6:B8"/>
    <mergeCell ref="C6:C8"/>
    <mergeCell ref="D6:D8"/>
  </mergeCells>
  <hyperlinks>
    <hyperlink ref="C16" location="Índice!A1" display="Indice"/>
  </hyperlinks>
  <pageMargins left="0.59055118110236227" right="0.78740157480314965" top="0.59055118110236227" bottom="0.59055118110236227" header="0.31496062992125984" footer="0.31496062992125984"/>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Z17"/>
  <sheetViews>
    <sheetView workbookViewId="0">
      <selection sqref="A1:B1"/>
    </sheetView>
  </sheetViews>
  <sheetFormatPr baseColWidth="10" defaultRowHeight="11.25" customHeight="1" x14ac:dyDescent="0.2"/>
  <cols>
    <col min="1" max="2" width="5.7109375" style="39" customWidth="1"/>
    <col min="3" max="5" width="8.7109375" style="39" customWidth="1"/>
    <col min="6" max="6" width="9.5703125" style="39" customWidth="1"/>
    <col min="7" max="7" width="8.7109375" style="39" customWidth="1"/>
    <col min="8" max="8" width="10" style="39" customWidth="1"/>
    <col min="9" max="9" width="9.85546875" style="39" customWidth="1"/>
    <col min="10" max="10" width="9.42578125" style="39" customWidth="1"/>
    <col min="11" max="11" width="9.28515625" style="39" customWidth="1"/>
    <col min="12" max="12" width="9.7109375" style="39" customWidth="1"/>
    <col min="13" max="13" width="9.140625" style="39" customWidth="1"/>
    <col min="14" max="14" width="8.7109375" style="39" customWidth="1"/>
    <col min="15" max="16" width="5.7109375" style="39" customWidth="1"/>
    <col min="17" max="19" width="8.7109375" style="39" customWidth="1"/>
    <col min="20" max="20" width="9.5703125" style="39" customWidth="1"/>
    <col min="21" max="21" width="8.7109375" style="39" customWidth="1"/>
    <col min="22" max="22" width="10" style="39" customWidth="1"/>
    <col min="23" max="23" width="9.85546875" style="39" customWidth="1"/>
    <col min="24" max="24" width="9.42578125" style="39" customWidth="1"/>
    <col min="25" max="25" width="9.28515625" style="39" customWidth="1"/>
    <col min="26" max="26" width="9.7109375" style="39" customWidth="1"/>
    <col min="27" max="27" width="9.140625" style="39" customWidth="1"/>
    <col min="28" max="28" width="8.7109375" style="39" customWidth="1"/>
    <col min="29" max="16384" width="11.42578125" style="39"/>
  </cols>
  <sheetData>
    <row r="1" spans="1:26" ht="12.75" customHeight="1" x14ac:dyDescent="0.2">
      <c r="A1" s="58" t="s">
        <v>433</v>
      </c>
      <c r="O1" s="63"/>
    </row>
    <row r="2" spans="1:26" ht="12.75" customHeight="1" x14ac:dyDescent="0.2"/>
    <row r="3" spans="1:26" ht="12.75" customHeight="1" x14ac:dyDescent="0.2">
      <c r="A3" s="19" t="s">
        <v>481</v>
      </c>
      <c r="G3" s="59"/>
      <c r="K3" s="59"/>
      <c r="Z3" s="61" t="s">
        <v>210</v>
      </c>
    </row>
    <row r="4" spans="1:26" ht="12.75" customHeight="1" x14ac:dyDescent="0.2">
      <c r="A4" s="19" t="s">
        <v>1</v>
      </c>
      <c r="G4" s="59"/>
      <c r="K4" s="59"/>
      <c r="N4" s="57"/>
    </row>
    <row r="5" spans="1:26" s="14" customFormat="1" ht="12.75" customHeight="1" x14ac:dyDescent="0.2">
      <c r="A5" s="19"/>
      <c r="G5" s="35"/>
      <c r="K5" s="35"/>
      <c r="N5" s="32"/>
    </row>
    <row r="6" spans="1:26" s="14" customFormat="1" ht="11.25" customHeight="1" x14ac:dyDescent="0.2">
      <c r="A6" s="114" t="s">
        <v>279</v>
      </c>
      <c r="B6" s="114"/>
      <c r="C6" s="122">
        <v>2016</v>
      </c>
      <c r="D6" s="122"/>
      <c r="E6" s="122"/>
      <c r="F6" s="122"/>
      <c r="G6" s="122"/>
      <c r="H6" s="122"/>
      <c r="I6" s="122"/>
      <c r="J6" s="122"/>
      <c r="K6" s="122"/>
      <c r="L6" s="122"/>
      <c r="M6" s="122"/>
      <c r="N6" s="122"/>
      <c r="O6" s="122">
        <v>2017</v>
      </c>
      <c r="P6" s="122"/>
      <c r="Q6" s="122"/>
      <c r="R6" s="122"/>
      <c r="S6" s="122"/>
      <c r="T6" s="122"/>
      <c r="U6" s="122"/>
      <c r="V6" s="122"/>
      <c r="W6" s="122"/>
      <c r="X6" s="122"/>
      <c r="Y6" s="122"/>
      <c r="Z6" s="122"/>
    </row>
    <row r="7" spans="1:26" s="14" customFormat="1" ht="47.25" customHeight="1" x14ac:dyDescent="0.2">
      <c r="A7" s="114"/>
      <c r="B7" s="114"/>
      <c r="C7" s="113" t="s">
        <v>2</v>
      </c>
      <c r="D7" s="113" t="s">
        <v>36</v>
      </c>
      <c r="E7" s="113" t="s">
        <v>44</v>
      </c>
      <c r="F7" s="113" t="s">
        <v>37</v>
      </c>
      <c r="G7" s="113" t="s">
        <v>38</v>
      </c>
      <c r="H7" s="113" t="s">
        <v>39</v>
      </c>
      <c r="I7" s="113" t="s">
        <v>45</v>
      </c>
      <c r="J7" s="113" t="s">
        <v>40</v>
      </c>
      <c r="K7" s="113" t="s">
        <v>41</v>
      </c>
      <c r="L7" s="113" t="s">
        <v>42</v>
      </c>
      <c r="M7" s="113" t="s">
        <v>211</v>
      </c>
      <c r="N7" s="113" t="s">
        <v>43</v>
      </c>
      <c r="O7" s="113" t="s">
        <v>2</v>
      </c>
      <c r="P7" s="113" t="s">
        <v>36</v>
      </c>
      <c r="Q7" s="113" t="s">
        <v>44</v>
      </c>
      <c r="R7" s="113" t="s">
        <v>37</v>
      </c>
      <c r="S7" s="113" t="s">
        <v>38</v>
      </c>
      <c r="T7" s="113" t="s">
        <v>39</v>
      </c>
      <c r="U7" s="113" t="s">
        <v>45</v>
      </c>
      <c r="V7" s="113" t="s">
        <v>40</v>
      </c>
      <c r="W7" s="113" t="s">
        <v>41</v>
      </c>
      <c r="X7" s="113" t="s">
        <v>42</v>
      </c>
      <c r="Y7" s="113" t="s">
        <v>211</v>
      </c>
      <c r="Z7" s="113" t="s">
        <v>43</v>
      </c>
    </row>
    <row r="8" spans="1:26" s="14" customFormat="1" ht="47.25" customHeight="1" x14ac:dyDescent="0.2">
      <c r="A8" s="114"/>
      <c r="B8" s="114"/>
      <c r="C8" s="113"/>
      <c r="D8" s="113"/>
      <c r="E8" s="113"/>
      <c r="F8" s="113"/>
      <c r="G8" s="113"/>
      <c r="H8" s="113"/>
      <c r="I8" s="113"/>
      <c r="J8" s="113"/>
      <c r="K8" s="113"/>
      <c r="L8" s="113"/>
      <c r="M8" s="113"/>
      <c r="N8" s="113"/>
      <c r="O8" s="113"/>
      <c r="P8" s="113"/>
      <c r="Q8" s="113"/>
      <c r="R8" s="113"/>
      <c r="S8" s="113"/>
      <c r="T8" s="113"/>
      <c r="U8" s="113"/>
      <c r="V8" s="113"/>
      <c r="W8" s="113"/>
      <c r="X8" s="113"/>
      <c r="Y8" s="113"/>
      <c r="Z8" s="113"/>
    </row>
    <row r="9" spans="1:26" s="14" customFormat="1" ht="11.25" customHeight="1" x14ac:dyDescent="0.2">
      <c r="A9" s="109" t="s">
        <v>278</v>
      </c>
      <c r="B9" s="109"/>
      <c r="C9" s="104">
        <v>3483107.565540201</v>
      </c>
      <c r="D9" s="99">
        <v>56710.759121105701</v>
      </c>
      <c r="E9" s="99">
        <v>39318.375862380759</v>
      </c>
      <c r="F9" s="99">
        <v>82565.325616858681</v>
      </c>
      <c r="G9" s="99">
        <v>157061.7399082729</v>
      </c>
      <c r="H9" s="99">
        <v>2519418.635333458</v>
      </c>
      <c r="I9" s="99">
        <v>28488.996273600202</v>
      </c>
      <c r="J9" s="99">
        <v>40969.158770617323</v>
      </c>
      <c r="K9" s="99">
        <v>3100.2229314893561</v>
      </c>
      <c r="L9" s="99">
        <v>36663.856093731061</v>
      </c>
      <c r="M9" s="99">
        <v>465989.45812844503</v>
      </c>
      <c r="N9" s="99">
        <v>52821.037500218219</v>
      </c>
      <c r="O9" s="104">
        <v>3479705.7637696271</v>
      </c>
      <c r="P9" s="99">
        <v>54396.516443927147</v>
      </c>
      <c r="Q9" s="99">
        <v>39480.477643551239</v>
      </c>
      <c r="R9" s="99">
        <v>85297.897887992411</v>
      </c>
      <c r="S9" s="99">
        <v>159343.01901638301</v>
      </c>
      <c r="T9" s="99">
        <v>2532189.8492401261</v>
      </c>
      <c r="U9" s="99">
        <v>27051.449326916041</v>
      </c>
      <c r="V9" s="99">
        <v>43260.727097299343</v>
      </c>
      <c r="W9" s="99">
        <v>3476.2425463735012</v>
      </c>
      <c r="X9" s="99">
        <v>24151.19337436451</v>
      </c>
      <c r="Y9" s="99">
        <v>461993.94379325549</v>
      </c>
      <c r="Z9" s="99">
        <v>49064.447399415702</v>
      </c>
    </row>
    <row r="10" spans="1:26" s="14" customFormat="1" ht="11.25" customHeight="1" x14ac:dyDescent="0.2">
      <c r="A10" s="14" t="s">
        <v>389</v>
      </c>
      <c r="B10" s="38"/>
      <c r="P10" s="38"/>
    </row>
    <row r="17" spans="3:3" ht="11.25" customHeight="1" x14ac:dyDescent="0.2">
      <c r="C17" s="76" t="s">
        <v>382</v>
      </c>
    </row>
  </sheetData>
  <mergeCells count="28">
    <mergeCell ref="Y7:Y8"/>
    <mergeCell ref="Z7:Z8"/>
    <mergeCell ref="T7:T8"/>
    <mergeCell ref="U7:U8"/>
    <mergeCell ref="V7:V8"/>
    <mergeCell ref="W7:W8"/>
    <mergeCell ref="X7:X8"/>
    <mergeCell ref="O7:O8"/>
    <mergeCell ref="P7:P8"/>
    <mergeCell ref="Q7:Q8"/>
    <mergeCell ref="R7:R8"/>
    <mergeCell ref="S7:S8"/>
    <mergeCell ref="A9:B9"/>
    <mergeCell ref="C6:N6"/>
    <mergeCell ref="O6:Z6"/>
    <mergeCell ref="A6:B8"/>
    <mergeCell ref="C7:C8"/>
    <mergeCell ref="D7:D8"/>
    <mergeCell ref="E7:E8"/>
    <mergeCell ref="F7:F8"/>
    <mergeCell ref="G7:G8"/>
    <mergeCell ref="H7:H8"/>
    <mergeCell ref="I7:I8"/>
    <mergeCell ref="J7:J8"/>
    <mergeCell ref="K7:K8"/>
    <mergeCell ref="L7:L8"/>
    <mergeCell ref="M7:M8"/>
    <mergeCell ref="N7:N8"/>
  </mergeCells>
  <hyperlinks>
    <hyperlink ref="C17" location="Índice!A1" display="Indice"/>
  </hyperlinks>
  <pageMargins left="0.59055118110236227" right="0.78740157480314965" top="0.59055118110236227" bottom="0.59055118110236227" header="0.31496062992125984" footer="0.31496062992125984"/>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Z30"/>
  <sheetViews>
    <sheetView workbookViewId="0">
      <selection sqref="A1:B1"/>
    </sheetView>
  </sheetViews>
  <sheetFormatPr baseColWidth="10" defaultRowHeight="11.25" x14ac:dyDescent="0.2"/>
  <cols>
    <col min="1" max="1" width="5.7109375" style="39" customWidth="1"/>
    <col min="2" max="2" width="10" style="39" customWidth="1"/>
    <col min="3" max="3" width="12" style="39" customWidth="1"/>
    <col min="4" max="4" width="11.85546875" style="39" customWidth="1"/>
    <col min="5" max="5" width="10.7109375" style="39" customWidth="1"/>
    <col min="6" max="6" width="16.7109375" style="39" customWidth="1"/>
    <col min="7" max="7" width="15.42578125" style="39" customWidth="1"/>
    <col min="8" max="9" width="13.7109375" style="39" customWidth="1"/>
    <col min="10" max="10" width="12.7109375" style="39" customWidth="1"/>
    <col min="11" max="16384" width="11.42578125" style="39"/>
  </cols>
  <sheetData>
    <row r="1" spans="1:26" ht="12.75" customHeight="1" x14ac:dyDescent="0.2">
      <c r="A1" s="58" t="s">
        <v>433</v>
      </c>
    </row>
    <row r="2" spans="1:26" ht="12.75" customHeight="1" x14ac:dyDescent="0.2"/>
    <row r="3" spans="1:26" s="60" customFormat="1" ht="12.75" customHeight="1" x14ac:dyDescent="0.2">
      <c r="A3" s="19" t="s">
        <v>351</v>
      </c>
      <c r="B3" s="4"/>
      <c r="E3" s="59"/>
      <c r="J3" s="61" t="s">
        <v>50</v>
      </c>
    </row>
    <row r="4" spans="1:26" s="60" customFormat="1" ht="12.75" customHeight="1" x14ac:dyDescent="0.2">
      <c r="A4" s="17" t="s">
        <v>1</v>
      </c>
      <c r="B4" s="4"/>
      <c r="E4" s="59"/>
      <c r="J4" s="59"/>
    </row>
    <row r="5" spans="1:26" s="22" customFormat="1" ht="12.75" customHeight="1" x14ac:dyDescent="0.2">
      <c r="A5" s="46" t="s">
        <v>193</v>
      </c>
      <c r="B5" s="5"/>
    </row>
    <row r="6" spans="1:26" s="14" customFormat="1" ht="19.5" customHeight="1" x14ac:dyDescent="0.2">
      <c r="A6" s="114" t="s">
        <v>279</v>
      </c>
      <c r="B6" s="114"/>
      <c r="C6" s="117" t="s">
        <v>46</v>
      </c>
      <c r="D6" s="117" t="s">
        <v>47</v>
      </c>
      <c r="E6" s="117" t="s">
        <v>48</v>
      </c>
      <c r="F6" s="117" t="s">
        <v>436</v>
      </c>
      <c r="G6" s="117" t="s">
        <v>437</v>
      </c>
      <c r="H6" s="117" t="s">
        <v>212</v>
      </c>
      <c r="I6" s="117" t="s">
        <v>213</v>
      </c>
      <c r="J6" s="117" t="s">
        <v>49</v>
      </c>
      <c r="K6" s="33"/>
      <c r="L6" s="33"/>
      <c r="M6" s="33"/>
      <c r="N6" s="33"/>
      <c r="O6" s="33"/>
      <c r="P6" s="33"/>
      <c r="Q6" s="33"/>
      <c r="R6" s="33"/>
      <c r="S6" s="33"/>
      <c r="T6" s="33"/>
      <c r="U6" s="33"/>
      <c r="V6" s="33"/>
      <c r="W6" s="33"/>
      <c r="X6" s="33"/>
      <c r="Y6" s="33"/>
      <c r="Z6" s="33"/>
    </row>
    <row r="7" spans="1:26" s="14" customFormat="1" ht="19.5" customHeight="1" x14ac:dyDescent="0.2">
      <c r="A7" s="114"/>
      <c r="B7" s="114"/>
      <c r="C7" s="117"/>
      <c r="D7" s="117"/>
      <c r="E7" s="117"/>
      <c r="F7" s="117"/>
      <c r="G7" s="117"/>
      <c r="H7" s="117"/>
      <c r="I7" s="117"/>
      <c r="J7" s="117"/>
      <c r="K7" s="33"/>
      <c r="L7" s="33"/>
      <c r="M7" s="33"/>
      <c r="N7" s="33"/>
      <c r="O7" s="33"/>
      <c r="P7" s="33"/>
      <c r="Q7" s="33"/>
      <c r="R7" s="33"/>
      <c r="S7" s="33"/>
      <c r="T7" s="33"/>
      <c r="U7" s="33"/>
      <c r="V7" s="33"/>
      <c r="W7" s="33"/>
      <c r="X7" s="33"/>
      <c r="Y7" s="33"/>
      <c r="Z7" s="33"/>
    </row>
    <row r="8" spans="1:26" s="14" customFormat="1" ht="19.5" customHeight="1" x14ac:dyDescent="0.2">
      <c r="A8" s="114"/>
      <c r="B8" s="114"/>
      <c r="C8" s="117"/>
      <c r="D8" s="117"/>
      <c r="E8" s="117"/>
      <c r="F8" s="117"/>
      <c r="G8" s="117"/>
      <c r="H8" s="117"/>
      <c r="I8" s="117"/>
      <c r="J8" s="117"/>
      <c r="K8" s="33"/>
      <c r="L8" s="33"/>
      <c r="M8" s="33"/>
      <c r="N8" s="33"/>
      <c r="O8" s="33"/>
      <c r="P8" s="33"/>
      <c r="Q8" s="33"/>
      <c r="R8" s="33"/>
      <c r="S8" s="33"/>
      <c r="T8" s="33"/>
      <c r="U8" s="33"/>
      <c r="V8" s="33"/>
      <c r="W8" s="33"/>
      <c r="X8" s="33"/>
      <c r="Y8" s="33"/>
      <c r="Z8" s="33"/>
    </row>
    <row r="9" spans="1:26" s="14" customFormat="1" ht="11.25" customHeight="1" x14ac:dyDescent="0.2">
      <c r="A9" s="109" t="s">
        <v>278</v>
      </c>
      <c r="B9" s="109"/>
      <c r="C9" s="101">
        <v>75616.051752881875</v>
      </c>
      <c r="D9" s="100">
        <v>6341.2817612168747</v>
      </c>
      <c r="E9" s="100">
        <v>4295.3142606132114</v>
      </c>
      <c r="F9" s="100">
        <v>2203.7347061379901</v>
      </c>
      <c r="G9" s="100">
        <v>11992.01836283752</v>
      </c>
      <c r="H9" s="100">
        <v>44120.924361925929</v>
      </c>
      <c r="I9" s="100">
        <v>3030.4782615484378</v>
      </c>
      <c r="J9" s="100">
        <v>3632.3000386019771</v>
      </c>
    </row>
    <row r="10" spans="1:26" s="14" customFormat="1" ht="11.25" customHeight="1" x14ac:dyDescent="0.2">
      <c r="A10" s="14" t="s">
        <v>387</v>
      </c>
    </row>
    <row r="11" spans="1:26" ht="11.25" customHeight="1" x14ac:dyDescent="0.2">
      <c r="A11" s="39" t="s">
        <v>388</v>
      </c>
    </row>
    <row r="12" spans="1:26" ht="11.25" customHeight="1" x14ac:dyDescent="0.2">
      <c r="A12" s="39" t="s">
        <v>389</v>
      </c>
      <c r="B12" s="38"/>
      <c r="C12" s="1"/>
      <c r="D12" s="1"/>
      <c r="E12" s="1"/>
      <c r="F12" s="2"/>
      <c r="G12" s="2"/>
      <c r="H12" s="2"/>
      <c r="I12" s="2"/>
      <c r="J12" s="2"/>
    </row>
    <row r="13" spans="1:26" ht="11.25" customHeight="1" x14ac:dyDescent="0.2"/>
    <row r="14" spans="1:26" ht="11.25" customHeight="1" x14ac:dyDescent="0.2">
      <c r="C14" s="6"/>
      <c r="D14" s="6"/>
      <c r="E14" s="6"/>
      <c r="F14" s="6"/>
      <c r="G14" s="6"/>
      <c r="H14" s="6"/>
      <c r="I14" s="6"/>
      <c r="J14" s="6"/>
    </row>
    <row r="15" spans="1:26" ht="11.25" customHeight="1" x14ac:dyDescent="0.2">
      <c r="C15" s="75"/>
      <c r="D15" s="75"/>
      <c r="E15" s="75"/>
      <c r="F15" s="75"/>
      <c r="G15" s="75"/>
      <c r="H15" s="75"/>
      <c r="I15" s="75"/>
      <c r="J15" s="75"/>
    </row>
    <row r="16" spans="1:26" ht="11.25" customHeight="1" x14ac:dyDescent="0.2"/>
    <row r="17" spans="3:3" ht="11.25" customHeight="1" x14ac:dyDescent="0.2">
      <c r="C17" s="76" t="s">
        <v>382</v>
      </c>
    </row>
    <row r="18" spans="3:3" ht="11.25" customHeight="1" x14ac:dyDescent="0.2"/>
    <row r="19" spans="3:3" ht="11.25" customHeight="1" x14ac:dyDescent="0.2"/>
    <row r="20" spans="3:3" ht="11.25" customHeight="1" x14ac:dyDescent="0.2"/>
    <row r="21" spans="3:3" ht="11.25" customHeight="1" x14ac:dyDescent="0.2"/>
    <row r="22" spans="3:3" ht="11.25" customHeight="1" x14ac:dyDescent="0.2"/>
    <row r="23" spans="3:3" ht="11.25" customHeight="1" x14ac:dyDescent="0.2"/>
    <row r="24" spans="3:3" ht="11.25" customHeight="1" x14ac:dyDescent="0.2"/>
    <row r="25" spans="3:3" ht="11.25" customHeight="1" x14ac:dyDescent="0.2"/>
    <row r="26" spans="3:3" ht="11.25" customHeight="1" x14ac:dyDescent="0.2"/>
    <row r="27" spans="3:3" ht="11.25" customHeight="1" x14ac:dyDescent="0.2"/>
    <row r="28" spans="3:3" ht="11.25" customHeight="1" x14ac:dyDescent="0.2"/>
    <row r="29" spans="3:3" ht="11.25" customHeight="1" x14ac:dyDescent="0.2"/>
    <row r="30" spans="3:3" ht="11.25" customHeight="1" x14ac:dyDescent="0.2"/>
  </sheetData>
  <mergeCells count="10">
    <mergeCell ref="A9:B9"/>
    <mergeCell ref="A6:B8"/>
    <mergeCell ref="C6:C8"/>
    <mergeCell ref="D6:D8"/>
    <mergeCell ref="J6:J8"/>
    <mergeCell ref="E6:E8"/>
    <mergeCell ref="F6:F8"/>
    <mergeCell ref="G6:G8"/>
    <mergeCell ref="H6:H8"/>
    <mergeCell ref="I6:I8"/>
  </mergeCells>
  <hyperlinks>
    <hyperlink ref="C17" location="Índice!A1" display="Indice"/>
  </hyperlinks>
  <pageMargins left="0.59055118110236215" right="0.78740157480314965" top="0.59055118110236215" bottom="0.59055118110236215"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Z25"/>
  <sheetViews>
    <sheetView workbookViewId="0">
      <selection sqref="A1:B1"/>
    </sheetView>
  </sheetViews>
  <sheetFormatPr baseColWidth="10" defaultRowHeight="11.25" customHeight="1" x14ac:dyDescent="0.2"/>
  <cols>
    <col min="1" max="1" width="5.7109375" style="39" customWidth="1"/>
    <col min="2" max="2" width="69.140625" style="39" customWidth="1"/>
    <col min="3" max="3" width="15.7109375" style="39" customWidth="1"/>
    <col min="4" max="16384" width="11.42578125" style="39"/>
  </cols>
  <sheetData>
    <row r="1" spans="1:26" ht="24.95" customHeight="1" x14ac:dyDescent="0.2">
      <c r="A1" s="110" t="s">
        <v>433</v>
      </c>
      <c r="B1" s="110"/>
      <c r="C1" s="110"/>
    </row>
    <row r="2" spans="1:26" ht="12.75" customHeight="1" x14ac:dyDescent="0.2"/>
    <row r="3" spans="1:26" ht="12.75" customHeight="1" x14ac:dyDescent="0.2">
      <c r="A3" s="21" t="s">
        <v>357</v>
      </c>
      <c r="B3" s="56"/>
      <c r="C3" s="57" t="s">
        <v>0</v>
      </c>
    </row>
    <row r="4" spans="1:26" ht="12.75" customHeight="1" x14ac:dyDescent="0.2">
      <c r="A4" s="19" t="s">
        <v>1</v>
      </c>
      <c r="B4" s="56"/>
    </row>
    <row r="5" spans="1:26" s="14" customFormat="1" ht="12.75" customHeight="1" x14ac:dyDescent="0.2">
      <c r="A5" s="19"/>
      <c r="B5" s="31"/>
    </row>
    <row r="6" spans="1:26" s="14" customFormat="1" ht="12.75" customHeight="1" x14ac:dyDescent="0.2">
      <c r="A6" s="111" t="s">
        <v>279</v>
      </c>
      <c r="B6" s="111"/>
      <c r="C6" s="112" t="s">
        <v>3</v>
      </c>
    </row>
    <row r="7" spans="1:26" s="14" customFormat="1" ht="12.75" customHeight="1" x14ac:dyDescent="0.2">
      <c r="A7" s="111"/>
      <c r="B7" s="111"/>
      <c r="C7" s="112"/>
    </row>
    <row r="8" spans="1:26" s="14" customFormat="1" ht="11.25" customHeight="1" x14ac:dyDescent="0.2">
      <c r="A8" s="111"/>
      <c r="B8" s="111"/>
      <c r="C8" s="112"/>
      <c r="D8" s="33"/>
      <c r="E8" s="33"/>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99">
        <v>4057719.0000000149</v>
      </c>
    </row>
    <row r="10" spans="1:26" s="14" customFormat="1" ht="11.25" customHeight="1" x14ac:dyDescent="0.2">
      <c r="A10" s="14" t="s">
        <v>389</v>
      </c>
    </row>
    <row r="12" spans="1:26" ht="11.25" customHeight="1" x14ac:dyDescent="0.2">
      <c r="C12" s="6"/>
    </row>
    <row r="13" spans="1:26" ht="11.25" customHeight="1" x14ac:dyDescent="0.2">
      <c r="A13" s="74"/>
      <c r="C13" s="75"/>
    </row>
    <row r="14" spans="1:26" ht="11.25" customHeight="1" x14ac:dyDescent="0.2">
      <c r="A14" s="74"/>
    </row>
    <row r="15" spans="1:26" ht="11.25" customHeight="1" x14ac:dyDescent="0.2">
      <c r="A15" s="74"/>
    </row>
    <row r="17" spans="1:10" ht="11.25" customHeight="1" x14ac:dyDescent="0.2">
      <c r="A17" s="74"/>
      <c r="C17" s="76" t="s">
        <v>382</v>
      </c>
    </row>
    <row r="18" spans="1:10" ht="11.25" customHeight="1" x14ac:dyDescent="0.2">
      <c r="A18" s="74"/>
    </row>
    <row r="23" spans="1:10" ht="11.25" customHeight="1" x14ac:dyDescent="0.2">
      <c r="B23" s="63"/>
      <c r="C23" s="63"/>
    </row>
    <row r="25" spans="1:10" ht="11.25" customHeight="1" x14ac:dyDescent="0.2">
      <c r="B25" s="63"/>
      <c r="C25" s="63"/>
      <c r="D25" s="63"/>
      <c r="E25" s="63"/>
      <c r="F25" s="63"/>
      <c r="G25" s="63"/>
      <c r="H25" s="63"/>
      <c r="I25" s="63"/>
      <c r="J25" s="63"/>
    </row>
  </sheetData>
  <mergeCells count="4">
    <mergeCell ref="A9:B9"/>
    <mergeCell ref="A1:C1"/>
    <mergeCell ref="A6:B8"/>
    <mergeCell ref="C6:C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Z17"/>
  <sheetViews>
    <sheetView workbookViewId="0">
      <selection sqref="A1:B1"/>
    </sheetView>
  </sheetViews>
  <sheetFormatPr baseColWidth="10" defaultColWidth="11.42578125" defaultRowHeight="11.25" x14ac:dyDescent="0.2"/>
  <cols>
    <col min="1" max="1" width="5.7109375" style="39" customWidth="1"/>
    <col min="2" max="2" width="48.140625" style="39" customWidth="1"/>
    <col min="3" max="3" width="22.5703125" style="39" customWidth="1"/>
    <col min="4" max="4" width="14.28515625" style="39" customWidth="1"/>
    <col min="5" max="16384" width="11.42578125" style="39"/>
  </cols>
  <sheetData>
    <row r="1" spans="1:26" ht="24.95" customHeight="1" x14ac:dyDescent="0.2">
      <c r="A1" s="110" t="s">
        <v>433</v>
      </c>
      <c r="B1" s="110"/>
      <c r="C1" s="110"/>
      <c r="D1" s="110"/>
    </row>
    <row r="2" spans="1:26" ht="12.75" customHeight="1" x14ac:dyDescent="0.2"/>
    <row r="3" spans="1:26" s="60" customFormat="1" ht="12.75" customHeight="1" x14ac:dyDescent="0.2">
      <c r="A3" s="19" t="s">
        <v>359</v>
      </c>
      <c r="B3" s="39"/>
      <c r="C3" s="39"/>
      <c r="D3" s="57" t="s">
        <v>53</v>
      </c>
      <c r="G3" s="71"/>
    </row>
    <row r="4" spans="1:26" s="60" customFormat="1" ht="12.75" customHeight="1" x14ac:dyDescent="0.2">
      <c r="A4" s="19" t="s">
        <v>1</v>
      </c>
      <c r="B4" s="39"/>
      <c r="C4" s="39"/>
      <c r="D4" s="59"/>
      <c r="G4" s="71"/>
    </row>
    <row r="5" spans="1:26" s="22" customFormat="1" ht="12.75" customHeight="1" x14ac:dyDescent="0.2">
      <c r="A5" s="20" t="s">
        <v>193</v>
      </c>
      <c r="B5" s="14"/>
      <c r="C5" s="14"/>
      <c r="D5" s="14"/>
      <c r="G5" s="52"/>
    </row>
    <row r="6" spans="1:26" s="14" customFormat="1" ht="12.75" x14ac:dyDescent="0.2">
      <c r="A6" s="114" t="s">
        <v>279</v>
      </c>
      <c r="B6" s="114"/>
      <c r="C6" s="117">
        <v>2016</v>
      </c>
      <c r="D6" s="117">
        <v>2017</v>
      </c>
      <c r="E6" s="33"/>
      <c r="F6" s="33"/>
      <c r="G6" s="3"/>
      <c r="H6" s="33"/>
      <c r="I6" s="33"/>
      <c r="J6" s="33"/>
      <c r="K6" s="33"/>
      <c r="L6" s="33"/>
      <c r="M6" s="33"/>
      <c r="N6" s="33"/>
      <c r="O6" s="33"/>
      <c r="P6" s="33"/>
      <c r="Q6" s="33"/>
      <c r="R6" s="33"/>
      <c r="S6" s="33"/>
      <c r="T6" s="33"/>
      <c r="U6" s="33"/>
      <c r="V6" s="33"/>
      <c r="W6" s="33"/>
      <c r="X6" s="33"/>
      <c r="Y6" s="33"/>
      <c r="Z6" s="33"/>
    </row>
    <row r="7" spans="1:26" s="14" customFormat="1" ht="12.75" x14ac:dyDescent="0.2">
      <c r="A7" s="114"/>
      <c r="B7" s="114"/>
      <c r="C7" s="117"/>
      <c r="D7" s="117"/>
      <c r="E7" s="33"/>
      <c r="F7" s="33"/>
      <c r="G7" s="3"/>
      <c r="H7" s="33"/>
      <c r="I7" s="33"/>
      <c r="J7" s="33"/>
      <c r="K7" s="33"/>
      <c r="L7" s="33"/>
      <c r="M7" s="33"/>
      <c r="N7" s="33"/>
      <c r="O7" s="33"/>
      <c r="P7" s="33"/>
      <c r="Q7" s="33"/>
      <c r="R7" s="33"/>
      <c r="S7" s="33"/>
      <c r="T7" s="33"/>
      <c r="U7" s="33"/>
      <c r="V7" s="33"/>
      <c r="W7" s="33"/>
      <c r="X7" s="33"/>
      <c r="Y7" s="33"/>
      <c r="Z7" s="33"/>
    </row>
    <row r="8" spans="1:26" s="14" customFormat="1" ht="12.75" x14ac:dyDescent="0.2">
      <c r="A8" s="114"/>
      <c r="B8" s="114"/>
      <c r="C8" s="117"/>
      <c r="D8" s="117"/>
      <c r="E8" s="33"/>
      <c r="F8" s="33"/>
      <c r="G8" s="3"/>
      <c r="H8" s="33"/>
      <c r="I8" s="33"/>
      <c r="J8" s="33"/>
      <c r="K8" s="33"/>
      <c r="L8" s="33"/>
      <c r="M8" s="33"/>
      <c r="N8" s="33"/>
      <c r="O8" s="33"/>
      <c r="P8" s="33"/>
      <c r="Q8" s="33"/>
      <c r="R8" s="33"/>
      <c r="S8" s="33"/>
      <c r="T8" s="33"/>
      <c r="U8" s="33"/>
      <c r="V8" s="33"/>
      <c r="W8" s="33"/>
      <c r="X8" s="33"/>
      <c r="Y8" s="33"/>
      <c r="Z8" s="33"/>
    </row>
    <row r="9" spans="1:26" s="14" customFormat="1" x14ac:dyDescent="0.2">
      <c r="A9" s="109" t="s">
        <v>278</v>
      </c>
      <c r="B9" s="109"/>
      <c r="C9" s="100">
        <v>1427441.4357275891</v>
      </c>
      <c r="D9" s="100">
        <v>1439029.152794515</v>
      </c>
    </row>
    <row r="10" spans="1:26" s="14" customFormat="1" x14ac:dyDescent="0.2">
      <c r="A10" s="14" t="s">
        <v>298</v>
      </c>
      <c r="B10" s="38"/>
      <c r="C10" s="2"/>
      <c r="D10" s="2"/>
    </row>
    <row r="11" spans="1:26" x14ac:dyDescent="0.2">
      <c r="A11" s="39" t="s">
        <v>389</v>
      </c>
    </row>
    <row r="12" spans="1:26" x14ac:dyDescent="0.2">
      <c r="C12" s="6"/>
      <c r="D12" s="6"/>
    </row>
    <row r="13" spans="1:26" x14ac:dyDescent="0.2">
      <c r="C13" s="75"/>
      <c r="D13" s="75"/>
    </row>
    <row r="17" spans="3:3" ht="12.75" x14ac:dyDescent="0.2">
      <c r="C17" s="76" t="s">
        <v>382</v>
      </c>
    </row>
  </sheetData>
  <mergeCells count="5">
    <mergeCell ref="A9:B9"/>
    <mergeCell ref="A1:D1"/>
    <mergeCell ref="A6:B8"/>
    <mergeCell ref="C6:C8"/>
    <mergeCell ref="D6:D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Z17"/>
  <sheetViews>
    <sheetView workbookViewId="0">
      <selection sqref="A1:B1"/>
    </sheetView>
  </sheetViews>
  <sheetFormatPr baseColWidth="10" defaultColWidth="11.42578125" defaultRowHeight="11.25" x14ac:dyDescent="0.2"/>
  <cols>
    <col min="1" max="1" width="5.7109375" style="39" customWidth="1"/>
    <col min="2" max="2" width="48.140625" style="39" customWidth="1"/>
    <col min="3" max="3" width="27.85546875" style="39" customWidth="1"/>
    <col min="4" max="4" width="8.7109375" style="39" customWidth="1"/>
    <col min="5" max="16384" width="11.42578125" style="39"/>
  </cols>
  <sheetData>
    <row r="1" spans="1:26" ht="24.95" customHeight="1" x14ac:dyDescent="0.2">
      <c r="A1" s="110" t="s">
        <v>433</v>
      </c>
      <c r="B1" s="110"/>
      <c r="C1" s="110"/>
      <c r="D1" s="110"/>
    </row>
    <row r="2" spans="1:26" ht="12.75" customHeight="1" x14ac:dyDescent="0.2"/>
    <row r="3" spans="1:26" s="60" customFormat="1" ht="12.75" customHeight="1" x14ac:dyDescent="0.2">
      <c r="A3" s="19" t="s">
        <v>482</v>
      </c>
      <c r="B3" s="39"/>
      <c r="C3" s="39"/>
      <c r="D3" s="57" t="s">
        <v>54</v>
      </c>
    </row>
    <row r="4" spans="1:26" s="60" customFormat="1" ht="12.75" customHeight="1" x14ac:dyDescent="0.2">
      <c r="A4" s="19" t="s">
        <v>1</v>
      </c>
      <c r="B4" s="39"/>
      <c r="C4" s="39"/>
      <c r="D4" s="59"/>
    </row>
    <row r="5" spans="1:26" s="22" customFormat="1" ht="12.75" customHeight="1" x14ac:dyDescent="0.2">
      <c r="A5" s="20" t="s">
        <v>193</v>
      </c>
      <c r="B5" s="14"/>
      <c r="C5" s="14"/>
      <c r="D5" s="35"/>
    </row>
    <row r="6" spans="1:26" s="14" customFormat="1" ht="11.25" customHeight="1" x14ac:dyDescent="0.2">
      <c r="A6" s="114" t="s">
        <v>279</v>
      </c>
      <c r="B6" s="114"/>
      <c r="C6" s="117" t="s">
        <v>51</v>
      </c>
      <c r="D6" s="117" t="s">
        <v>52</v>
      </c>
      <c r="E6" s="33"/>
      <c r="F6" s="33"/>
      <c r="G6" s="33"/>
      <c r="H6" s="33"/>
      <c r="I6" s="33"/>
      <c r="J6" s="33"/>
      <c r="K6" s="33"/>
      <c r="L6" s="33"/>
      <c r="M6" s="33"/>
      <c r="N6" s="33"/>
      <c r="O6" s="33"/>
      <c r="P6" s="33"/>
      <c r="Q6" s="33"/>
      <c r="R6" s="33"/>
      <c r="S6" s="33"/>
      <c r="T6" s="33"/>
      <c r="U6" s="33"/>
      <c r="V6" s="33"/>
      <c r="W6" s="33"/>
      <c r="X6" s="33"/>
      <c r="Y6" s="33"/>
      <c r="Z6" s="33"/>
    </row>
    <row r="7" spans="1:26" s="14" customFormat="1" x14ac:dyDescent="0.2">
      <c r="A7" s="114"/>
      <c r="B7" s="114"/>
      <c r="C7" s="117"/>
      <c r="D7" s="117"/>
      <c r="E7" s="33"/>
      <c r="F7" s="33"/>
      <c r="G7" s="33"/>
      <c r="H7" s="33"/>
      <c r="I7" s="33"/>
      <c r="J7" s="33"/>
      <c r="K7" s="33"/>
      <c r="L7" s="33"/>
      <c r="M7" s="33"/>
      <c r="N7" s="33"/>
      <c r="O7" s="33"/>
      <c r="P7" s="33"/>
      <c r="Q7" s="33"/>
      <c r="R7" s="33"/>
      <c r="S7" s="33"/>
      <c r="T7" s="33"/>
      <c r="U7" s="33"/>
      <c r="V7" s="33"/>
      <c r="W7" s="33"/>
      <c r="X7" s="33"/>
      <c r="Y7" s="33"/>
      <c r="Z7" s="33"/>
    </row>
    <row r="8" spans="1:26" s="14" customFormat="1" x14ac:dyDescent="0.2">
      <c r="A8" s="114"/>
      <c r="B8" s="114"/>
      <c r="C8" s="117"/>
      <c r="D8" s="117"/>
      <c r="E8" s="33"/>
      <c r="F8" s="33"/>
      <c r="G8" s="33"/>
      <c r="H8" s="33"/>
      <c r="I8" s="33"/>
      <c r="J8" s="33"/>
      <c r="K8" s="33"/>
      <c r="L8" s="33"/>
      <c r="M8" s="33"/>
      <c r="N8" s="33"/>
      <c r="O8" s="33"/>
      <c r="P8" s="33"/>
      <c r="Q8" s="33"/>
      <c r="R8" s="33"/>
      <c r="S8" s="33"/>
      <c r="T8" s="33"/>
      <c r="U8" s="33"/>
      <c r="V8" s="33"/>
      <c r="W8" s="33"/>
      <c r="X8" s="33"/>
      <c r="Y8" s="33"/>
      <c r="Z8" s="33"/>
    </row>
    <row r="9" spans="1:26" s="14" customFormat="1" x14ac:dyDescent="0.2">
      <c r="A9" s="109" t="s">
        <v>278</v>
      </c>
      <c r="B9" s="109"/>
      <c r="C9" s="100">
        <v>29714.7629473792</v>
      </c>
      <c r="D9" s="100">
        <v>119240.6673680356</v>
      </c>
    </row>
    <row r="10" spans="1:26" s="14" customFormat="1" x14ac:dyDescent="0.2">
      <c r="A10" s="14" t="s">
        <v>298</v>
      </c>
      <c r="B10" s="38"/>
      <c r="C10" s="2"/>
      <c r="D10" s="2"/>
    </row>
    <row r="11" spans="1:26" x14ac:dyDescent="0.2">
      <c r="A11" s="39" t="s">
        <v>389</v>
      </c>
    </row>
    <row r="12" spans="1:26" x14ac:dyDescent="0.2">
      <c r="C12" s="6"/>
      <c r="D12" s="6"/>
    </row>
    <row r="13" spans="1:26" x14ac:dyDescent="0.2">
      <c r="A13" s="74"/>
      <c r="C13" s="75"/>
      <c r="D13" s="75"/>
    </row>
    <row r="17" spans="3:3" ht="12.75" x14ac:dyDescent="0.2">
      <c r="C17" s="76" t="s">
        <v>382</v>
      </c>
    </row>
  </sheetData>
  <mergeCells count="5">
    <mergeCell ref="A9:B9"/>
    <mergeCell ref="A1:D1"/>
    <mergeCell ref="A6:B8"/>
    <mergeCell ref="C6:C8"/>
    <mergeCell ref="D6:D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Z17"/>
  <sheetViews>
    <sheetView workbookViewId="0">
      <selection sqref="A1:B1"/>
    </sheetView>
  </sheetViews>
  <sheetFormatPr baseColWidth="10" defaultColWidth="11.42578125" defaultRowHeight="11.25" x14ac:dyDescent="0.2"/>
  <cols>
    <col min="1" max="1" width="5.7109375" style="39" customWidth="1"/>
    <col min="2" max="2" width="48.140625" style="39" customWidth="1"/>
    <col min="3" max="3" width="22.5703125" style="39" customWidth="1"/>
    <col min="4" max="4" width="14.28515625" style="39" customWidth="1"/>
    <col min="5" max="16384" width="11.42578125" style="39"/>
  </cols>
  <sheetData>
    <row r="1" spans="1:26" ht="24.95" customHeight="1" x14ac:dyDescent="0.2">
      <c r="A1" s="110" t="s">
        <v>433</v>
      </c>
      <c r="B1" s="110"/>
      <c r="C1" s="110"/>
      <c r="D1" s="110"/>
    </row>
    <row r="2" spans="1:26" ht="12.75" customHeight="1" x14ac:dyDescent="0.2">
      <c r="A2" s="19" t="s">
        <v>483</v>
      </c>
      <c r="D2" s="57" t="s">
        <v>214</v>
      </c>
    </row>
    <row r="3" spans="1:26" s="60" customFormat="1" ht="12.75" customHeight="1" x14ac:dyDescent="0.2">
      <c r="A3" s="19" t="s">
        <v>350</v>
      </c>
      <c r="B3" s="39"/>
      <c r="C3" s="39"/>
      <c r="D3" s="59"/>
    </row>
    <row r="4" spans="1:26" s="60" customFormat="1" ht="12.75" customHeight="1" x14ac:dyDescent="0.2">
      <c r="A4" s="19" t="s">
        <v>1</v>
      </c>
      <c r="B4" s="39"/>
      <c r="C4" s="39"/>
      <c r="D4" s="39"/>
    </row>
    <row r="5" spans="1:26" s="22" customFormat="1" ht="12.75" customHeight="1" x14ac:dyDescent="0.2">
      <c r="A5" s="20" t="s">
        <v>176</v>
      </c>
      <c r="B5" s="14"/>
      <c r="C5" s="14"/>
      <c r="D5" s="14"/>
    </row>
    <row r="6" spans="1:26" s="22" customFormat="1" ht="12.75" customHeight="1" x14ac:dyDescent="0.2">
      <c r="A6" s="114" t="s">
        <v>279</v>
      </c>
      <c r="B6" s="114"/>
      <c r="C6" s="117" t="s">
        <v>51</v>
      </c>
      <c r="D6" s="117" t="s">
        <v>52</v>
      </c>
    </row>
    <row r="7" spans="1:26" s="22" customFormat="1" ht="12.75" customHeight="1" x14ac:dyDescent="0.2">
      <c r="A7" s="114"/>
      <c r="B7" s="114"/>
      <c r="C7" s="117"/>
      <c r="D7" s="117"/>
    </row>
    <row r="8" spans="1:26" s="14" customFormat="1" x14ac:dyDescent="0.2">
      <c r="A8" s="114"/>
      <c r="B8" s="114"/>
      <c r="C8" s="117"/>
      <c r="D8" s="117"/>
      <c r="E8" s="33"/>
      <c r="F8" s="33"/>
      <c r="G8" s="33"/>
      <c r="H8" s="33"/>
      <c r="I8" s="33"/>
      <c r="J8" s="33"/>
      <c r="K8" s="33"/>
      <c r="L8" s="33"/>
      <c r="M8" s="33"/>
      <c r="N8" s="33"/>
      <c r="O8" s="33"/>
      <c r="P8" s="33"/>
      <c r="Q8" s="33"/>
      <c r="R8" s="33"/>
      <c r="S8" s="33"/>
      <c r="T8" s="33"/>
      <c r="U8" s="33"/>
      <c r="V8" s="33"/>
      <c r="W8" s="33"/>
      <c r="X8" s="33"/>
      <c r="Y8" s="33"/>
      <c r="Z8" s="33"/>
    </row>
    <row r="9" spans="1:26" s="14" customFormat="1" x14ac:dyDescent="0.2">
      <c r="A9" s="109" t="s">
        <v>278</v>
      </c>
      <c r="B9" s="109"/>
      <c r="C9" s="99">
        <v>1700.232204609536</v>
      </c>
      <c r="D9" s="99">
        <v>6535.2871368014203</v>
      </c>
    </row>
    <row r="10" spans="1:26" s="14" customFormat="1" x14ac:dyDescent="0.2">
      <c r="A10" s="14" t="s">
        <v>389</v>
      </c>
      <c r="B10" s="38"/>
      <c r="C10" s="2"/>
      <c r="D10" s="2"/>
    </row>
    <row r="12" spans="1:26" x14ac:dyDescent="0.2">
      <c r="C12" s="7"/>
      <c r="D12" s="7"/>
    </row>
    <row r="13" spans="1:26" x14ac:dyDescent="0.2">
      <c r="C13" s="75"/>
      <c r="D13" s="75"/>
    </row>
    <row r="17" spans="3:3" ht="12.75" x14ac:dyDescent="0.2">
      <c r="C17" s="76" t="s">
        <v>382</v>
      </c>
    </row>
  </sheetData>
  <mergeCells count="5">
    <mergeCell ref="A9:B9"/>
    <mergeCell ref="A1:D1"/>
    <mergeCell ref="A6:B8"/>
    <mergeCell ref="C6:C8"/>
    <mergeCell ref="D6:D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Z17"/>
  <sheetViews>
    <sheetView zoomScaleNormal="100" workbookViewId="0">
      <selection sqref="A1:B1"/>
    </sheetView>
  </sheetViews>
  <sheetFormatPr baseColWidth="10" defaultRowHeight="11.25" x14ac:dyDescent="0.2"/>
  <cols>
    <col min="1" max="1" width="5.7109375" style="39" customWidth="1"/>
    <col min="2" max="2" width="21.85546875" style="39" customWidth="1"/>
    <col min="3" max="6" width="15.7109375" style="39" customWidth="1"/>
    <col min="7" max="16384" width="11.42578125" style="39"/>
  </cols>
  <sheetData>
    <row r="1" spans="1:26" ht="24.95" customHeight="1" x14ac:dyDescent="0.2">
      <c r="A1" s="110" t="s">
        <v>433</v>
      </c>
      <c r="B1" s="110"/>
      <c r="C1" s="110"/>
      <c r="D1" s="110"/>
      <c r="E1" s="110"/>
      <c r="F1" s="110"/>
    </row>
    <row r="2" spans="1:26" ht="12.75" customHeight="1" x14ac:dyDescent="0.2"/>
    <row r="3" spans="1:26" ht="12.75" customHeight="1" x14ac:dyDescent="0.2">
      <c r="A3" s="21" t="s">
        <v>360</v>
      </c>
      <c r="E3" s="57"/>
      <c r="F3" s="57" t="s">
        <v>57</v>
      </c>
    </row>
    <row r="4" spans="1:26" ht="12.75" customHeight="1" x14ac:dyDescent="0.2">
      <c r="A4" s="19" t="s">
        <v>1</v>
      </c>
      <c r="F4" s="59"/>
    </row>
    <row r="5" spans="1:26" s="14" customFormat="1" ht="12.75" customHeight="1" x14ac:dyDescent="0.2">
      <c r="A5" s="20" t="s">
        <v>193</v>
      </c>
    </row>
    <row r="6" spans="1:26" s="14" customFormat="1" ht="11.25" customHeight="1" x14ac:dyDescent="0.2">
      <c r="A6" s="114" t="s">
        <v>279</v>
      </c>
      <c r="B6" s="114"/>
      <c r="C6" s="117" t="s">
        <v>2</v>
      </c>
      <c r="D6" s="117" t="s">
        <v>55</v>
      </c>
      <c r="E6" s="117" t="s">
        <v>56</v>
      </c>
      <c r="F6" s="117" t="s">
        <v>438</v>
      </c>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4"/>
      <c r="B7" s="114"/>
      <c r="C7" s="117"/>
      <c r="D7" s="117"/>
      <c r="E7" s="117"/>
      <c r="F7" s="117"/>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4"/>
      <c r="B8" s="114"/>
      <c r="C8" s="117"/>
      <c r="D8" s="117"/>
      <c r="E8" s="117"/>
      <c r="F8" s="117"/>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101">
        <v>41786.433272749913</v>
      </c>
      <c r="D9" s="100">
        <v>19563.996382173729</v>
      </c>
      <c r="E9" s="100">
        <v>4838.6566572880038</v>
      </c>
      <c r="F9" s="100">
        <v>17391.882054229009</v>
      </c>
    </row>
    <row r="10" spans="1:26" s="14" customFormat="1" ht="11.25" customHeight="1" x14ac:dyDescent="0.2">
      <c r="A10" s="44" t="s">
        <v>386</v>
      </c>
      <c r="B10" s="38"/>
      <c r="C10" s="1"/>
      <c r="D10" s="2"/>
      <c r="E10" s="2"/>
      <c r="F10" s="2"/>
    </row>
    <row r="11" spans="1:26" x14ac:dyDescent="0.2">
      <c r="A11" s="39" t="s">
        <v>389</v>
      </c>
    </row>
    <row r="12" spans="1:26" x14ac:dyDescent="0.2">
      <c r="C12" s="6"/>
      <c r="D12" s="6"/>
      <c r="E12" s="6"/>
      <c r="F12" s="6"/>
    </row>
    <row r="13" spans="1:26" x14ac:dyDescent="0.2">
      <c r="C13" s="75"/>
      <c r="D13" s="75"/>
      <c r="E13" s="75"/>
      <c r="F13" s="75"/>
    </row>
    <row r="17" spans="3:3" ht="12.75" x14ac:dyDescent="0.2">
      <c r="C17" s="76" t="s">
        <v>382</v>
      </c>
    </row>
  </sheetData>
  <mergeCells count="7">
    <mergeCell ref="A9:B9"/>
    <mergeCell ref="A1:F1"/>
    <mergeCell ref="A6:B8"/>
    <mergeCell ref="C6:C8"/>
    <mergeCell ref="D6:D8"/>
    <mergeCell ref="E6:E8"/>
    <mergeCell ref="F6:F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Z17"/>
  <sheetViews>
    <sheetView workbookViewId="0">
      <selection sqref="A1:B1"/>
    </sheetView>
  </sheetViews>
  <sheetFormatPr baseColWidth="10" defaultRowHeight="11.25" x14ac:dyDescent="0.2"/>
  <cols>
    <col min="1" max="1" width="5.7109375" style="39" customWidth="1"/>
    <col min="2" max="2" width="75.7109375" style="39" customWidth="1"/>
    <col min="3" max="3" width="9.28515625" style="39" customWidth="1"/>
    <col min="4" max="16384" width="11.42578125" style="39"/>
  </cols>
  <sheetData>
    <row r="1" spans="1:26" ht="24.95" customHeight="1" x14ac:dyDescent="0.2">
      <c r="A1" s="110" t="s">
        <v>433</v>
      </c>
      <c r="B1" s="110"/>
      <c r="C1" s="110"/>
    </row>
    <row r="2" spans="1:26" ht="12.75" customHeight="1" x14ac:dyDescent="0.2">
      <c r="A2" s="17" t="s">
        <v>484</v>
      </c>
      <c r="B2" s="56"/>
      <c r="C2" s="57" t="s">
        <v>58</v>
      </c>
    </row>
    <row r="3" spans="1:26" ht="12.75" customHeight="1" x14ac:dyDescent="0.2">
      <c r="A3" s="17" t="s">
        <v>403</v>
      </c>
      <c r="B3" s="56"/>
    </row>
    <row r="4" spans="1:26" ht="12.75" customHeight="1" x14ac:dyDescent="0.2">
      <c r="A4" s="19" t="s">
        <v>1</v>
      </c>
    </row>
    <row r="5" spans="1:26" s="14" customFormat="1" ht="12.75" customHeight="1" x14ac:dyDescent="0.2">
      <c r="A5" s="20" t="s">
        <v>193</v>
      </c>
    </row>
    <row r="6" spans="1:26" s="14" customFormat="1" ht="11.25" customHeight="1" x14ac:dyDescent="0.2">
      <c r="A6" s="114" t="s">
        <v>279</v>
      </c>
      <c r="B6" s="114"/>
      <c r="C6" s="117" t="s">
        <v>277</v>
      </c>
      <c r="D6" s="33"/>
      <c r="E6" s="33"/>
      <c r="F6" s="33"/>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4"/>
      <c r="B7" s="114"/>
      <c r="C7" s="117"/>
      <c r="D7" s="33"/>
      <c r="E7" s="33"/>
      <c r="F7" s="3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4"/>
      <c r="B8" s="114"/>
      <c r="C8" s="117"/>
      <c r="D8" s="33"/>
      <c r="E8" s="33"/>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100">
        <v>611587.59971663379</v>
      </c>
    </row>
    <row r="10" spans="1:26" s="14" customFormat="1" ht="11.25" customHeight="1" x14ac:dyDescent="0.2">
      <c r="A10" s="14" t="s">
        <v>389</v>
      </c>
      <c r="B10" s="38"/>
      <c r="C10" s="2"/>
    </row>
    <row r="11" spans="1:26" ht="11.25" customHeight="1" x14ac:dyDescent="0.2"/>
    <row r="12" spans="1:26" ht="11.25" customHeight="1" x14ac:dyDescent="0.2">
      <c r="C12" s="16"/>
    </row>
    <row r="13" spans="1:26" ht="11.25" customHeight="1" x14ac:dyDescent="0.2">
      <c r="A13" s="74"/>
      <c r="C13" s="75"/>
    </row>
    <row r="17" spans="3:3" ht="12.75" x14ac:dyDescent="0.2">
      <c r="C17" s="76" t="s">
        <v>382</v>
      </c>
    </row>
  </sheetData>
  <mergeCells count="4">
    <mergeCell ref="A9:B9"/>
    <mergeCell ref="A1:C1"/>
    <mergeCell ref="A6:B8"/>
    <mergeCell ref="C6:C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Z22"/>
  <sheetViews>
    <sheetView workbookViewId="0">
      <selection sqref="A1:B1"/>
    </sheetView>
  </sheetViews>
  <sheetFormatPr baseColWidth="10" defaultRowHeight="11.25" x14ac:dyDescent="0.2"/>
  <cols>
    <col min="1" max="1" width="5.7109375" style="39" customWidth="1"/>
    <col min="2" max="2" width="69.140625" style="39" customWidth="1"/>
    <col min="3" max="3" width="15.7109375" style="39" customWidth="1"/>
    <col min="4" max="16384" width="11.42578125" style="39"/>
  </cols>
  <sheetData>
    <row r="1" spans="1:26" ht="24.95" customHeight="1" x14ac:dyDescent="0.2">
      <c r="A1" s="110" t="s">
        <v>433</v>
      </c>
      <c r="B1" s="110"/>
      <c r="C1" s="110"/>
    </row>
    <row r="2" spans="1:26" ht="12.75" customHeight="1" x14ac:dyDescent="0.2"/>
    <row r="3" spans="1:26" ht="12.75" customHeight="1" x14ac:dyDescent="0.2">
      <c r="A3" s="17" t="s">
        <v>485</v>
      </c>
      <c r="B3" s="56"/>
      <c r="C3" s="57" t="s">
        <v>215</v>
      </c>
    </row>
    <row r="4" spans="1:26" ht="12.75" customHeight="1" x14ac:dyDescent="0.2">
      <c r="A4" s="19" t="s">
        <v>1</v>
      </c>
      <c r="B4" s="56"/>
    </row>
    <row r="5" spans="1:26" s="14" customFormat="1" ht="12.75" customHeight="1" x14ac:dyDescent="0.2">
      <c r="A5" s="20" t="s">
        <v>193</v>
      </c>
    </row>
    <row r="6" spans="1:26" s="14" customFormat="1" ht="11.25" customHeight="1" x14ac:dyDescent="0.2">
      <c r="A6" s="114" t="s">
        <v>279</v>
      </c>
      <c r="B6" s="114"/>
      <c r="C6" s="117" t="s">
        <v>59</v>
      </c>
      <c r="D6" s="33"/>
      <c r="E6" s="33"/>
      <c r="F6" s="33"/>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4"/>
      <c r="B7" s="114"/>
      <c r="C7" s="117"/>
      <c r="D7" s="33"/>
      <c r="E7" s="33"/>
      <c r="F7" s="3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4"/>
      <c r="B8" s="114"/>
      <c r="C8" s="117"/>
      <c r="D8" s="33"/>
      <c r="E8" s="33"/>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100">
        <v>10703.95342332287</v>
      </c>
    </row>
    <row r="10" spans="1:26" s="14" customFormat="1" ht="11.25" customHeight="1" x14ac:dyDescent="0.2">
      <c r="A10" s="14" t="s">
        <v>389</v>
      </c>
      <c r="B10" s="38"/>
      <c r="C10" s="2"/>
    </row>
    <row r="11" spans="1:26" ht="11.25" customHeight="1" x14ac:dyDescent="0.2"/>
    <row r="12" spans="1:26" ht="11.25" customHeight="1" x14ac:dyDescent="0.2">
      <c r="C12" s="6"/>
    </row>
    <row r="13" spans="1:26" ht="11.25" customHeight="1" x14ac:dyDescent="0.2">
      <c r="C13" s="75"/>
    </row>
    <row r="14" spans="1:26" ht="11.25" customHeight="1" x14ac:dyDescent="0.2">
      <c r="A14" s="74"/>
    </row>
    <row r="15" spans="1:26" ht="11.25" customHeight="1" x14ac:dyDescent="0.2">
      <c r="A15" s="74"/>
    </row>
    <row r="16" spans="1:26" ht="11.25" customHeight="1" x14ac:dyDescent="0.2">
      <c r="A16" s="74"/>
    </row>
    <row r="17" spans="1:3" ht="11.25" customHeight="1" x14ac:dyDescent="0.2">
      <c r="C17" s="76" t="s">
        <v>382</v>
      </c>
    </row>
    <row r="18" spans="1:3" ht="11.25" customHeight="1" x14ac:dyDescent="0.2">
      <c r="A18" s="74"/>
    </row>
    <row r="19" spans="1:3" ht="11.25" customHeight="1" x14ac:dyDescent="0.2">
      <c r="A19" s="74"/>
    </row>
    <row r="20" spans="1:3" ht="11.25" customHeight="1" x14ac:dyDescent="0.2"/>
    <row r="21" spans="1:3" ht="11.25" customHeight="1" x14ac:dyDescent="0.2"/>
    <row r="22" spans="1:3" ht="11.25" customHeight="1" x14ac:dyDescent="0.2"/>
  </sheetData>
  <mergeCells count="4">
    <mergeCell ref="A9:B9"/>
    <mergeCell ref="A1:C1"/>
    <mergeCell ref="A6:B8"/>
    <mergeCell ref="C6:C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Z43"/>
  <sheetViews>
    <sheetView workbookViewId="0">
      <selection sqref="A1:B1"/>
    </sheetView>
  </sheetViews>
  <sheetFormatPr baseColWidth="10" defaultRowHeight="11.25" x14ac:dyDescent="0.2"/>
  <cols>
    <col min="1" max="1" width="5.7109375" style="39" customWidth="1"/>
    <col min="2" max="2" width="9" style="39" customWidth="1"/>
    <col min="3" max="9" width="10.85546875" style="39" customWidth="1"/>
    <col min="10" max="16384" width="11.42578125" style="39"/>
  </cols>
  <sheetData>
    <row r="1" spans="1:26" ht="24.95" customHeight="1" x14ac:dyDescent="0.2">
      <c r="A1" s="110" t="s">
        <v>433</v>
      </c>
      <c r="B1" s="110"/>
      <c r="C1" s="110"/>
      <c r="D1" s="110"/>
      <c r="E1" s="110"/>
      <c r="F1" s="110"/>
      <c r="G1" s="110"/>
      <c r="H1" s="110"/>
      <c r="I1" s="110"/>
    </row>
    <row r="2" spans="1:26" ht="12.75" customHeight="1" x14ac:dyDescent="0.2"/>
    <row r="3" spans="1:26" s="60" customFormat="1" ht="12.75" customHeight="1" x14ac:dyDescent="0.2">
      <c r="A3" s="21" t="s">
        <v>486</v>
      </c>
      <c r="B3" s="39"/>
      <c r="C3" s="39"/>
      <c r="D3" s="39"/>
      <c r="E3" s="39"/>
      <c r="F3" s="59"/>
      <c r="G3" s="39"/>
      <c r="H3" s="39"/>
      <c r="I3" s="57" t="s">
        <v>216</v>
      </c>
    </row>
    <row r="4" spans="1:26" s="60" customFormat="1" ht="12.75" customHeight="1" x14ac:dyDescent="0.2">
      <c r="A4" s="21" t="s">
        <v>349</v>
      </c>
      <c r="B4" s="39"/>
      <c r="C4" s="39"/>
      <c r="D4" s="39"/>
      <c r="E4" s="39"/>
      <c r="F4" s="59"/>
      <c r="G4" s="39"/>
      <c r="H4" s="39"/>
      <c r="I4" s="59"/>
    </row>
    <row r="5" spans="1:26" s="22" customFormat="1" ht="12.75" customHeight="1" x14ac:dyDescent="0.2">
      <c r="A5" s="19" t="s">
        <v>1</v>
      </c>
      <c r="B5" s="14"/>
      <c r="C5" s="14"/>
      <c r="D5" s="14"/>
      <c r="E5" s="14"/>
      <c r="F5" s="14"/>
      <c r="G5" s="14"/>
      <c r="H5" s="14"/>
      <c r="I5" s="14"/>
    </row>
    <row r="6" spans="1:26" s="14" customFormat="1" ht="21" customHeight="1" x14ac:dyDescent="0.2">
      <c r="A6" s="114" t="s">
        <v>279</v>
      </c>
      <c r="B6" s="114"/>
      <c r="C6" s="117" t="s">
        <v>2</v>
      </c>
      <c r="D6" s="117" t="s">
        <v>375</v>
      </c>
      <c r="E6" s="117" t="s">
        <v>301</v>
      </c>
      <c r="F6" s="117" t="s">
        <v>60</v>
      </c>
      <c r="G6" s="117" t="s">
        <v>61</v>
      </c>
      <c r="H6" s="117" t="s">
        <v>302</v>
      </c>
      <c r="I6" s="117" t="s">
        <v>9</v>
      </c>
      <c r="J6" s="33"/>
      <c r="K6" s="33"/>
      <c r="L6" s="33"/>
      <c r="M6" s="33"/>
      <c r="N6" s="33"/>
      <c r="O6" s="33"/>
      <c r="P6" s="33"/>
      <c r="Q6" s="33"/>
      <c r="R6" s="33"/>
      <c r="S6" s="33"/>
      <c r="T6" s="33"/>
      <c r="U6" s="33"/>
      <c r="V6" s="33"/>
      <c r="W6" s="33"/>
      <c r="X6" s="33"/>
      <c r="Y6" s="33"/>
      <c r="Z6" s="33"/>
    </row>
    <row r="7" spans="1:26" s="14" customFormat="1" ht="21" customHeight="1" x14ac:dyDescent="0.2">
      <c r="A7" s="114"/>
      <c r="B7" s="114"/>
      <c r="C7" s="117"/>
      <c r="D7" s="117"/>
      <c r="E7" s="117"/>
      <c r="F7" s="117"/>
      <c r="G7" s="117"/>
      <c r="H7" s="117"/>
      <c r="I7" s="117"/>
      <c r="J7" s="33"/>
      <c r="K7" s="33"/>
      <c r="L7" s="33"/>
      <c r="M7" s="33"/>
      <c r="N7" s="33"/>
      <c r="O7" s="33"/>
      <c r="P7" s="33"/>
      <c r="Q7" s="33"/>
      <c r="R7" s="33"/>
      <c r="S7" s="33"/>
      <c r="T7" s="33"/>
      <c r="U7" s="33"/>
      <c r="V7" s="33"/>
      <c r="W7" s="33"/>
      <c r="X7" s="33"/>
      <c r="Y7" s="33"/>
      <c r="Z7" s="33"/>
    </row>
    <row r="8" spans="1:26" s="14" customFormat="1" ht="21" customHeight="1" x14ac:dyDescent="0.2">
      <c r="A8" s="114"/>
      <c r="B8" s="114"/>
      <c r="C8" s="117"/>
      <c r="D8" s="117"/>
      <c r="E8" s="117"/>
      <c r="F8" s="117"/>
      <c r="G8" s="117"/>
      <c r="H8" s="117"/>
      <c r="I8" s="117"/>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104">
        <v>4057719.0000000149</v>
      </c>
      <c r="D9" s="99">
        <v>1487150.3379960391</v>
      </c>
      <c r="E9" s="99">
        <v>1256337.671283972</v>
      </c>
      <c r="F9" s="99">
        <v>59841.695748599639</v>
      </c>
      <c r="G9" s="99">
        <v>262653.07874070428</v>
      </c>
      <c r="H9" s="99">
        <v>975706.71228602005</v>
      </c>
      <c r="I9" s="99">
        <v>16029.50394463203</v>
      </c>
    </row>
    <row r="10" spans="1:26" s="14" customFormat="1" ht="11.25" customHeight="1" x14ac:dyDescent="0.2">
      <c r="A10" s="14" t="s">
        <v>389</v>
      </c>
      <c r="B10" s="38"/>
      <c r="C10" s="38"/>
      <c r="D10" s="2"/>
      <c r="E10" s="2"/>
      <c r="F10" s="2"/>
      <c r="G10" s="2"/>
      <c r="H10" s="2"/>
      <c r="I10" s="2"/>
    </row>
    <row r="11" spans="1:26" ht="11.25" customHeight="1" x14ac:dyDescent="0.2"/>
    <row r="12" spans="1:26" ht="11.25" customHeight="1" x14ac:dyDescent="0.2">
      <c r="C12" s="6"/>
      <c r="D12" s="6"/>
      <c r="E12" s="6"/>
      <c r="F12" s="6"/>
      <c r="G12" s="6"/>
      <c r="H12" s="6"/>
      <c r="I12" s="6"/>
    </row>
    <row r="13" spans="1:26" ht="11.25" customHeight="1" x14ac:dyDescent="0.2">
      <c r="C13" s="75"/>
      <c r="D13" s="75"/>
      <c r="E13" s="75"/>
      <c r="F13" s="75"/>
      <c r="G13" s="75"/>
      <c r="H13" s="75"/>
      <c r="I13" s="75"/>
    </row>
    <row r="14" spans="1:26" ht="11.25" customHeight="1" x14ac:dyDescent="0.2"/>
    <row r="15" spans="1:26" ht="11.25" customHeight="1" x14ac:dyDescent="0.2"/>
    <row r="16" spans="1:26" ht="11.25" customHeight="1" x14ac:dyDescent="0.2"/>
    <row r="17" spans="3:3" ht="11.25" customHeight="1" x14ac:dyDescent="0.2">
      <c r="C17" s="76" t="s">
        <v>382</v>
      </c>
    </row>
    <row r="18" spans="3:3" ht="11.25" customHeight="1" x14ac:dyDescent="0.2"/>
    <row r="19" spans="3:3" ht="11.25" customHeight="1" x14ac:dyDescent="0.2"/>
    <row r="20" spans="3:3" ht="11.25" customHeight="1" x14ac:dyDescent="0.2"/>
    <row r="21" spans="3:3" ht="11.25" customHeight="1" x14ac:dyDescent="0.2"/>
    <row r="22" spans="3:3" ht="11.25" customHeight="1" x14ac:dyDescent="0.2"/>
    <row r="23" spans="3:3" ht="11.25" customHeight="1" x14ac:dyDescent="0.2"/>
    <row r="24" spans="3:3" ht="11.25" customHeight="1" x14ac:dyDescent="0.2"/>
    <row r="25" spans="3:3" ht="11.25" customHeight="1" x14ac:dyDescent="0.2"/>
    <row r="26" spans="3:3" ht="11.25" customHeight="1" x14ac:dyDescent="0.2"/>
    <row r="27" spans="3:3" ht="11.25" customHeight="1" x14ac:dyDescent="0.2"/>
    <row r="28" spans="3:3" ht="11.25" customHeight="1" x14ac:dyDescent="0.2"/>
    <row r="29" spans="3:3" ht="11.25" customHeight="1" x14ac:dyDescent="0.2"/>
    <row r="30" spans="3:3" ht="11.25" customHeight="1" x14ac:dyDescent="0.2"/>
    <row r="31" spans="3:3" ht="11.25" customHeight="1" x14ac:dyDescent="0.2"/>
    <row r="32" spans="3:3"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sheetData>
  <mergeCells count="10">
    <mergeCell ref="A9:B9"/>
    <mergeCell ref="A1:I1"/>
    <mergeCell ref="A6:B8"/>
    <mergeCell ref="C6:C8"/>
    <mergeCell ref="D6:D8"/>
    <mergeCell ref="E6:E8"/>
    <mergeCell ref="F6:F8"/>
    <mergeCell ref="G6:G8"/>
    <mergeCell ref="H6:H8"/>
    <mergeCell ref="I6:I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AB17"/>
  <sheetViews>
    <sheetView workbookViewId="0">
      <selection sqref="A1:B1"/>
    </sheetView>
  </sheetViews>
  <sheetFormatPr baseColWidth="10" defaultRowHeight="11.25" x14ac:dyDescent="0.2"/>
  <cols>
    <col min="1" max="1" width="5.7109375" style="39" customWidth="1"/>
    <col min="2" max="2" width="10" style="39" customWidth="1"/>
    <col min="3" max="16" width="15.28515625" style="39" customWidth="1"/>
    <col min="17" max="17" width="17.5703125" style="39" customWidth="1"/>
    <col min="18" max="18" width="15.28515625" style="39" customWidth="1"/>
    <col min="19" max="16384" width="11.42578125" style="39"/>
  </cols>
  <sheetData>
    <row r="1" spans="1:28" ht="12.75" customHeight="1" x14ac:dyDescent="0.2">
      <c r="A1" s="58" t="s">
        <v>433</v>
      </c>
      <c r="J1" s="63"/>
    </row>
    <row r="2" spans="1:28" ht="12.75" customHeight="1" x14ac:dyDescent="0.2"/>
    <row r="3" spans="1:28" s="60" customFormat="1" ht="12.75" customHeight="1" x14ac:dyDescent="0.2">
      <c r="A3" s="19" t="s">
        <v>487</v>
      </c>
      <c r="B3" s="39"/>
      <c r="C3" s="39"/>
      <c r="D3" s="39"/>
      <c r="E3" s="39"/>
      <c r="F3" s="39"/>
      <c r="G3" s="59"/>
      <c r="H3" s="39"/>
      <c r="P3" s="61" t="s">
        <v>217</v>
      </c>
    </row>
    <row r="4" spans="1:28" s="60" customFormat="1" ht="12.75" customHeight="1" x14ac:dyDescent="0.2">
      <c r="A4" s="19">
        <v>2018</v>
      </c>
      <c r="B4" s="39"/>
      <c r="C4" s="39"/>
      <c r="D4" s="39"/>
      <c r="E4" s="39"/>
      <c r="F4" s="39"/>
      <c r="G4" s="59"/>
      <c r="H4" s="39"/>
      <c r="I4" s="57"/>
    </row>
    <row r="5" spans="1:28" s="22" customFormat="1" ht="12.75" customHeight="1" x14ac:dyDescent="0.2">
      <c r="A5" s="19" t="s">
        <v>1</v>
      </c>
      <c r="B5" s="14"/>
      <c r="C5" s="14"/>
      <c r="D5" s="14"/>
      <c r="E5" s="14"/>
      <c r="F5" s="14"/>
      <c r="G5" s="35"/>
      <c r="H5" s="14"/>
    </row>
    <row r="6" spans="1:28" s="14" customFormat="1" ht="45" customHeight="1" x14ac:dyDescent="0.2">
      <c r="A6" s="114" t="s">
        <v>279</v>
      </c>
      <c r="B6" s="114"/>
      <c r="C6" s="113" t="s">
        <v>2</v>
      </c>
      <c r="D6" s="113" t="s">
        <v>394</v>
      </c>
      <c r="E6" s="113" t="s">
        <v>439</v>
      </c>
      <c r="F6" s="113" t="s">
        <v>440</v>
      </c>
      <c r="G6" s="113" t="s">
        <v>395</v>
      </c>
      <c r="H6" s="113" t="s">
        <v>441</v>
      </c>
      <c r="I6" s="113" t="s">
        <v>396</v>
      </c>
      <c r="J6" s="113" t="s">
        <v>397</v>
      </c>
      <c r="K6" s="113" t="s">
        <v>398</v>
      </c>
      <c r="L6" s="113" t="s">
        <v>442</v>
      </c>
      <c r="M6" s="113" t="s">
        <v>399</v>
      </c>
      <c r="N6" s="113" t="s">
        <v>400</v>
      </c>
      <c r="O6" s="113" t="s">
        <v>62</v>
      </c>
      <c r="P6" s="113" t="s">
        <v>63</v>
      </c>
      <c r="S6" s="33"/>
      <c r="V6" s="33"/>
      <c r="W6" s="33"/>
      <c r="X6" s="33"/>
      <c r="Y6" s="33"/>
      <c r="Z6" s="33"/>
      <c r="AA6" s="33"/>
      <c r="AB6" s="33"/>
    </row>
    <row r="7" spans="1:28" s="14" customFormat="1" ht="45" customHeight="1" x14ac:dyDescent="0.2">
      <c r="A7" s="114"/>
      <c r="B7" s="114"/>
      <c r="C7" s="113"/>
      <c r="D7" s="113"/>
      <c r="E7" s="113"/>
      <c r="F7" s="113"/>
      <c r="G7" s="113"/>
      <c r="H7" s="113"/>
      <c r="I7" s="113"/>
      <c r="J7" s="113"/>
      <c r="K7" s="113"/>
      <c r="L7" s="113"/>
      <c r="M7" s="113"/>
      <c r="N7" s="113"/>
      <c r="O7" s="113"/>
      <c r="P7" s="113"/>
      <c r="S7" s="33"/>
      <c r="V7" s="33"/>
      <c r="W7" s="33"/>
      <c r="X7" s="33"/>
      <c r="Y7" s="33"/>
      <c r="Z7" s="33"/>
      <c r="AA7" s="33"/>
      <c r="AB7" s="33"/>
    </row>
    <row r="8" spans="1:28" s="14" customFormat="1" ht="45" customHeight="1" x14ac:dyDescent="0.2">
      <c r="A8" s="114"/>
      <c r="B8" s="114"/>
      <c r="C8" s="113"/>
      <c r="D8" s="113"/>
      <c r="E8" s="113"/>
      <c r="F8" s="113"/>
      <c r="G8" s="113"/>
      <c r="H8" s="113"/>
      <c r="I8" s="113"/>
      <c r="J8" s="113"/>
      <c r="K8" s="113"/>
      <c r="L8" s="113"/>
      <c r="M8" s="113"/>
      <c r="N8" s="113"/>
      <c r="O8" s="113"/>
      <c r="P8" s="113"/>
      <c r="S8" s="33"/>
      <c r="V8" s="33"/>
      <c r="W8" s="33"/>
      <c r="X8" s="33"/>
      <c r="Y8" s="33"/>
      <c r="Z8" s="33"/>
      <c r="AA8" s="33"/>
      <c r="AB8" s="33"/>
    </row>
    <row r="9" spans="1:28" s="14" customFormat="1" ht="11.25" customHeight="1" x14ac:dyDescent="0.2">
      <c r="A9" s="109" t="s">
        <v>278</v>
      </c>
      <c r="B9" s="109"/>
      <c r="C9" s="104">
        <v>3168319.928752522</v>
      </c>
      <c r="D9" s="99">
        <v>1231881.031395569</v>
      </c>
      <c r="E9" s="99">
        <v>1031885.0947166</v>
      </c>
      <c r="F9" s="99">
        <v>1524715.8127885731</v>
      </c>
      <c r="G9" s="99">
        <v>964851.69086300675</v>
      </c>
      <c r="H9" s="99">
        <v>1519324.4980784541</v>
      </c>
      <c r="I9" s="99">
        <v>1291098.54059291</v>
      </c>
      <c r="J9" s="99">
        <v>1108104.932487153</v>
      </c>
      <c r="K9" s="99">
        <v>687920.05227800249</v>
      </c>
      <c r="L9" s="99">
        <v>785910.50908959715</v>
      </c>
      <c r="M9" s="99">
        <v>696178.48550947045</v>
      </c>
      <c r="N9" s="99">
        <v>1620203.443497522</v>
      </c>
      <c r="O9" s="99">
        <v>1746293.162252119</v>
      </c>
      <c r="P9" s="99">
        <v>617615.21313091216</v>
      </c>
    </row>
    <row r="10" spans="1:28" s="14" customFormat="1" x14ac:dyDescent="0.2">
      <c r="A10" s="14" t="s">
        <v>401</v>
      </c>
      <c r="B10" s="38"/>
      <c r="C10" s="38"/>
      <c r="D10" s="2"/>
      <c r="E10" s="2"/>
      <c r="F10" s="2"/>
      <c r="G10" s="2"/>
      <c r="H10" s="2"/>
      <c r="I10" s="2"/>
      <c r="K10" s="38"/>
      <c r="L10" s="2"/>
      <c r="M10" s="2"/>
      <c r="N10" s="2"/>
      <c r="O10" s="2"/>
      <c r="P10" s="2"/>
      <c r="Q10" s="2"/>
      <c r="R10" s="2"/>
    </row>
    <row r="11" spans="1:28" x14ac:dyDescent="0.2">
      <c r="A11" s="39" t="s">
        <v>402</v>
      </c>
    </row>
    <row r="12" spans="1:28" x14ac:dyDescent="0.2">
      <c r="A12" s="39" t="s">
        <v>389</v>
      </c>
      <c r="C12" s="6"/>
      <c r="D12" s="6"/>
      <c r="E12" s="6"/>
      <c r="F12" s="6"/>
      <c r="G12" s="6"/>
      <c r="H12" s="6"/>
      <c r="I12" s="6"/>
      <c r="L12" s="6"/>
      <c r="M12" s="6"/>
      <c r="N12" s="6"/>
      <c r="O12" s="6"/>
      <c r="P12" s="6"/>
      <c r="Q12" s="6"/>
      <c r="R12" s="6"/>
    </row>
    <row r="13" spans="1:28" x14ac:dyDescent="0.2">
      <c r="C13" s="75"/>
      <c r="D13" s="75"/>
      <c r="E13" s="75"/>
      <c r="F13" s="75"/>
      <c r="G13" s="75"/>
      <c r="H13" s="75"/>
      <c r="I13" s="75"/>
      <c r="L13" s="75"/>
      <c r="M13" s="75"/>
      <c r="N13" s="75"/>
      <c r="O13" s="75"/>
      <c r="P13" s="75"/>
      <c r="Q13" s="75"/>
      <c r="R13" s="75"/>
    </row>
    <row r="17" spans="3:3" ht="12.75" x14ac:dyDescent="0.2">
      <c r="C17" s="76" t="s">
        <v>382</v>
      </c>
    </row>
  </sheetData>
  <mergeCells count="16">
    <mergeCell ref="L6:L8"/>
    <mergeCell ref="M6:M8"/>
    <mergeCell ref="N6:N8"/>
    <mergeCell ref="O6:O8"/>
    <mergeCell ref="P6:P8"/>
    <mergeCell ref="G6:G8"/>
    <mergeCell ref="H6:H8"/>
    <mergeCell ref="I6:I8"/>
    <mergeCell ref="J6:J8"/>
    <mergeCell ref="K6:K8"/>
    <mergeCell ref="C6:C8"/>
    <mergeCell ref="D6:D8"/>
    <mergeCell ref="E6:E8"/>
    <mergeCell ref="F6:F8"/>
    <mergeCell ref="A9:B9"/>
    <mergeCell ref="A6:B8"/>
  </mergeCells>
  <hyperlinks>
    <hyperlink ref="C17" location="Índice!A1" display="Indice"/>
  </hyperlinks>
  <pageMargins left="0.59055118110236227" right="0.78740157480314965" top="0.59055118110236227" bottom="0.59055118110236227" header="0.31496062992125984" footer="0.31496062992125984"/>
  <pageSetup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P18"/>
  <sheetViews>
    <sheetView workbookViewId="0">
      <selection sqref="A1:B1"/>
    </sheetView>
  </sheetViews>
  <sheetFormatPr baseColWidth="10" defaultRowHeight="11.25" x14ac:dyDescent="0.2"/>
  <cols>
    <col min="1" max="1" width="5.7109375" style="39" customWidth="1"/>
    <col min="2" max="2" width="11.85546875" style="39" customWidth="1"/>
    <col min="3" max="3" width="10.7109375" style="39" customWidth="1"/>
    <col min="4" max="9" width="15.7109375" style="39" customWidth="1"/>
    <col min="10" max="13" width="11.42578125" style="39"/>
    <col min="14" max="14" width="18.7109375" style="39" customWidth="1"/>
    <col min="15" max="16384" width="11.42578125" style="39"/>
  </cols>
  <sheetData>
    <row r="1" spans="1:16" ht="12.75" customHeight="1" x14ac:dyDescent="0.2">
      <c r="A1" s="58" t="s">
        <v>433</v>
      </c>
    </row>
    <row r="2" spans="1:16" ht="12.75" customHeight="1" x14ac:dyDescent="0.2"/>
    <row r="3" spans="1:16" s="60" customFormat="1" ht="12.75" customHeight="1" x14ac:dyDescent="0.2">
      <c r="A3" s="19" t="s">
        <v>488</v>
      </c>
      <c r="B3" s="39"/>
      <c r="C3" s="39"/>
      <c r="D3" s="39"/>
      <c r="E3" s="39"/>
      <c r="F3" s="39"/>
      <c r="G3" s="59"/>
      <c r="H3" s="39"/>
      <c r="P3" s="61" t="s">
        <v>218</v>
      </c>
    </row>
    <row r="4" spans="1:16" s="60" customFormat="1" ht="12.75" customHeight="1" x14ac:dyDescent="0.2">
      <c r="A4" s="19" t="s">
        <v>1</v>
      </c>
      <c r="B4" s="39"/>
      <c r="C4" s="39"/>
      <c r="D4" s="39"/>
      <c r="E4" s="39"/>
      <c r="F4" s="39"/>
      <c r="G4" s="59"/>
      <c r="H4" s="39"/>
      <c r="I4" s="57"/>
    </row>
    <row r="5" spans="1:16" s="22" customFormat="1" ht="12.75" customHeight="1" x14ac:dyDescent="0.2">
      <c r="A5" s="19"/>
      <c r="B5" s="14"/>
      <c r="C5" s="14"/>
      <c r="D5" s="14"/>
      <c r="E5" s="14"/>
      <c r="F5" s="14"/>
      <c r="G5" s="35"/>
      <c r="H5" s="14"/>
      <c r="I5" s="32"/>
    </row>
    <row r="6" spans="1:16" s="14" customFormat="1" ht="42.75" customHeight="1" x14ac:dyDescent="0.2">
      <c r="A6" s="114" t="s">
        <v>279</v>
      </c>
      <c r="B6" s="114"/>
      <c r="C6" s="113" t="s">
        <v>2</v>
      </c>
      <c r="D6" s="113" t="s">
        <v>443</v>
      </c>
      <c r="E6" s="113" t="s">
        <v>64</v>
      </c>
      <c r="F6" s="113" t="s">
        <v>65</v>
      </c>
      <c r="G6" s="113" t="s">
        <v>444</v>
      </c>
      <c r="H6" s="113" t="s">
        <v>66</v>
      </c>
      <c r="I6" s="113" t="s">
        <v>188</v>
      </c>
      <c r="J6" s="113" t="s">
        <v>376</v>
      </c>
      <c r="K6" s="113" t="s">
        <v>67</v>
      </c>
      <c r="L6" s="113" t="s">
        <v>71</v>
      </c>
      <c r="M6" s="113" t="s">
        <v>68</v>
      </c>
      <c r="N6" s="113" t="s">
        <v>69</v>
      </c>
      <c r="O6" s="113" t="s">
        <v>70</v>
      </c>
      <c r="P6" s="113" t="s">
        <v>186</v>
      </c>
    </row>
    <row r="7" spans="1:16" s="14" customFormat="1" ht="42.75" customHeight="1" x14ac:dyDescent="0.2">
      <c r="A7" s="114"/>
      <c r="B7" s="114"/>
      <c r="C7" s="113"/>
      <c r="D7" s="113"/>
      <c r="E7" s="113"/>
      <c r="F7" s="113"/>
      <c r="G7" s="113"/>
      <c r="H7" s="113"/>
      <c r="I7" s="113"/>
      <c r="J7" s="113"/>
      <c r="K7" s="113"/>
      <c r="L7" s="113"/>
      <c r="M7" s="113"/>
      <c r="N7" s="113"/>
      <c r="O7" s="113"/>
      <c r="P7" s="113"/>
    </row>
    <row r="8" spans="1:16" s="14" customFormat="1" ht="42.75" customHeight="1" x14ac:dyDescent="0.2">
      <c r="A8" s="114"/>
      <c r="B8" s="114"/>
      <c r="C8" s="113"/>
      <c r="D8" s="113"/>
      <c r="E8" s="113"/>
      <c r="F8" s="113"/>
      <c r="G8" s="113"/>
      <c r="H8" s="113"/>
      <c r="I8" s="113"/>
      <c r="J8" s="113"/>
      <c r="K8" s="113"/>
      <c r="L8" s="113"/>
      <c r="M8" s="113"/>
      <c r="N8" s="113"/>
      <c r="O8" s="113"/>
      <c r="P8" s="113"/>
    </row>
    <row r="9" spans="1:16" s="14" customFormat="1" ht="11.25" customHeight="1" x14ac:dyDescent="0.2">
      <c r="A9" s="109" t="s">
        <v>278</v>
      </c>
      <c r="B9" s="109"/>
      <c r="C9" s="104">
        <v>3315971.5075387382</v>
      </c>
      <c r="D9" s="99">
        <v>2155226.252583866</v>
      </c>
      <c r="E9" s="99">
        <v>1614331.471545066</v>
      </c>
      <c r="F9" s="99">
        <v>1478665.5012763869</v>
      </c>
      <c r="G9" s="99">
        <v>1459263.7199668221</v>
      </c>
      <c r="H9" s="99">
        <v>2643773.616579162</v>
      </c>
      <c r="I9" s="99">
        <v>1576797.338613868</v>
      </c>
      <c r="J9" s="99">
        <v>1370981.3911292399</v>
      </c>
      <c r="K9" s="99">
        <v>1315089.4505927879</v>
      </c>
      <c r="L9" s="99">
        <v>1733122.009396795</v>
      </c>
      <c r="M9" s="99">
        <v>2020626.067261972</v>
      </c>
      <c r="N9" s="99">
        <v>1237285.6238661429</v>
      </c>
      <c r="O9" s="99">
        <v>941595.49018765858</v>
      </c>
      <c r="P9" s="99">
        <v>1092478.438816021</v>
      </c>
    </row>
    <row r="10" spans="1:16" s="14" customFormat="1" x14ac:dyDescent="0.2">
      <c r="A10" s="124" t="s">
        <v>412</v>
      </c>
      <c r="B10" s="124"/>
      <c r="C10" s="124"/>
      <c r="D10" s="124"/>
      <c r="E10" s="124"/>
      <c r="F10" s="124"/>
      <c r="G10" s="124"/>
      <c r="H10" s="124"/>
      <c r="I10" s="124"/>
    </row>
    <row r="11" spans="1:16" ht="22.5" customHeight="1" x14ac:dyDescent="0.2">
      <c r="A11" s="125" t="s">
        <v>413</v>
      </c>
      <c r="B11" s="125"/>
      <c r="C11" s="125"/>
      <c r="D11" s="125"/>
      <c r="E11" s="125"/>
      <c r="F11" s="125"/>
      <c r="G11" s="125"/>
      <c r="H11" s="125"/>
      <c r="I11" s="125"/>
    </row>
    <row r="12" spans="1:16" x14ac:dyDescent="0.2">
      <c r="A12" s="39" t="s">
        <v>389</v>
      </c>
      <c r="B12" s="84"/>
    </row>
    <row r="13" spans="1:16" x14ac:dyDescent="0.2">
      <c r="A13" s="51"/>
      <c r="B13" s="84"/>
    </row>
    <row r="14" spans="1:16" x14ac:dyDescent="0.2">
      <c r="C14" s="6"/>
      <c r="D14" s="6"/>
      <c r="E14" s="6"/>
      <c r="F14" s="6"/>
      <c r="G14" s="6"/>
      <c r="H14" s="6"/>
      <c r="I14" s="6"/>
    </row>
    <row r="15" spans="1:16" x14ac:dyDescent="0.2">
      <c r="A15" s="74"/>
      <c r="C15" s="75"/>
      <c r="D15" s="75"/>
      <c r="E15" s="75"/>
      <c r="F15" s="75"/>
      <c r="G15" s="75"/>
      <c r="H15" s="75"/>
      <c r="I15" s="75"/>
    </row>
    <row r="18" spans="3:3" ht="12.75" x14ac:dyDescent="0.2">
      <c r="C18" s="76" t="s">
        <v>382</v>
      </c>
    </row>
  </sheetData>
  <mergeCells count="18">
    <mergeCell ref="L6:L8"/>
    <mergeCell ref="M6:M8"/>
    <mergeCell ref="N6:N8"/>
    <mergeCell ref="O6:O8"/>
    <mergeCell ref="P6:P8"/>
    <mergeCell ref="J6:J8"/>
    <mergeCell ref="K6:K8"/>
    <mergeCell ref="A10:I10"/>
    <mergeCell ref="A11:I11"/>
    <mergeCell ref="A9:B9"/>
    <mergeCell ref="A6:B8"/>
    <mergeCell ref="C6:C8"/>
    <mergeCell ref="D6:D8"/>
    <mergeCell ref="E6:E8"/>
    <mergeCell ref="F6:F8"/>
    <mergeCell ref="G6:G8"/>
    <mergeCell ref="H6:H8"/>
    <mergeCell ref="I6:I8"/>
  </mergeCells>
  <hyperlinks>
    <hyperlink ref="C18" location="Índice!A1" display="Indice"/>
  </hyperlinks>
  <pageMargins left="0.59055118110236227" right="0.78740157480314965" top="0.59055118110236227" bottom="0.59055118110236227" header="0.31496062992125984" footer="0.31496062992125984"/>
  <pageSetup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Z17"/>
  <sheetViews>
    <sheetView workbookViewId="0">
      <selection sqref="A1:B1"/>
    </sheetView>
  </sheetViews>
  <sheetFormatPr baseColWidth="10" defaultRowHeight="11.25" customHeight="1" x14ac:dyDescent="0.2"/>
  <cols>
    <col min="1" max="1" width="5.7109375" style="39" customWidth="1"/>
    <col min="2" max="2" width="11.28515625" style="39" customWidth="1"/>
    <col min="3" max="8" width="12.28515625" style="39" customWidth="1"/>
    <col min="9" max="16384" width="11.42578125" style="39"/>
  </cols>
  <sheetData>
    <row r="1" spans="1:26" ht="24.95" customHeight="1" x14ac:dyDescent="0.2">
      <c r="A1" s="110" t="s">
        <v>433</v>
      </c>
      <c r="B1" s="110"/>
      <c r="C1" s="110"/>
      <c r="D1" s="110"/>
      <c r="E1" s="110"/>
      <c r="F1" s="110"/>
      <c r="G1" s="110"/>
      <c r="H1" s="110"/>
    </row>
    <row r="2" spans="1:26" ht="12.75" customHeight="1" x14ac:dyDescent="0.2"/>
    <row r="3" spans="1:26" s="60" customFormat="1" ht="12.75" customHeight="1" x14ac:dyDescent="0.2">
      <c r="A3" s="19" t="s">
        <v>489</v>
      </c>
      <c r="B3" s="39"/>
      <c r="C3" s="39"/>
      <c r="D3" s="39"/>
      <c r="E3" s="39"/>
      <c r="F3" s="59"/>
      <c r="G3" s="39"/>
      <c r="H3" s="61" t="s">
        <v>177</v>
      </c>
    </row>
    <row r="4" spans="1:26" s="60" customFormat="1" ht="12.75" customHeight="1" x14ac:dyDescent="0.2">
      <c r="A4" s="19" t="s">
        <v>414</v>
      </c>
      <c r="B4" s="39"/>
      <c r="C4" s="39"/>
      <c r="D4" s="39"/>
      <c r="E4" s="39"/>
      <c r="F4" s="59"/>
      <c r="G4" s="39"/>
      <c r="H4" s="59"/>
    </row>
    <row r="5" spans="1:26" s="22" customFormat="1" ht="12.75" customHeight="1" x14ac:dyDescent="0.2">
      <c r="A5" s="19" t="s">
        <v>1</v>
      </c>
      <c r="B5" s="14"/>
      <c r="C5" s="14"/>
      <c r="D5" s="14"/>
      <c r="E5" s="14"/>
      <c r="F5" s="14"/>
      <c r="G5" s="14"/>
      <c r="H5" s="14"/>
    </row>
    <row r="6" spans="1:26" s="14" customFormat="1" ht="11.25" customHeight="1" x14ac:dyDescent="0.2">
      <c r="A6" s="111" t="s">
        <v>279</v>
      </c>
      <c r="B6" s="111"/>
      <c r="C6" s="113" t="s">
        <v>2</v>
      </c>
      <c r="D6" s="113" t="s">
        <v>72</v>
      </c>
      <c r="E6" s="113" t="s">
        <v>85</v>
      </c>
      <c r="F6" s="113" t="s">
        <v>73</v>
      </c>
      <c r="G6" s="113" t="s">
        <v>74</v>
      </c>
      <c r="H6" s="113" t="s">
        <v>75</v>
      </c>
      <c r="I6" s="33"/>
      <c r="J6" s="33"/>
      <c r="K6" s="33"/>
      <c r="L6" s="33"/>
      <c r="M6" s="33"/>
      <c r="N6" s="33"/>
      <c r="O6" s="33"/>
      <c r="P6" s="33"/>
      <c r="Q6" s="33"/>
      <c r="R6" s="33"/>
      <c r="S6" s="33"/>
      <c r="T6" s="33"/>
      <c r="U6" s="33"/>
      <c r="V6" s="33"/>
      <c r="W6" s="33"/>
      <c r="X6" s="33"/>
      <c r="Y6" s="33"/>
      <c r="Z6" s="33"/>
    </row>
    <row r="7" spans="1:26" s="14" customFormat="1" ht="11.25" customHeight="1" x14ac:dyDescent="0.2">
      <c r="A7" s="111"/>
      <c r="B7" s="111"/>
      <c r="C7" s="113"/>
      <c r="D7" s="113"/>
      <c r="E7" s="113"/>
      <c r="F7" s="113"/>
      <c r="G7" s="113"/>
      <c r="H7" s="113"/>
      <c r="I7" s="33"/>
      <c r="J7" s="33"/>
      <c r="K7" s="33"/>
      <c r="L7" s="33"/>
      <c r="M7" s="33"/>
      <c r="N7" s="33"/>
      <c r="O7" s="33"/>
      <c r="P7" s="33"/>
      <c r="Q7" s="33"/>
      <c r="R7" s="33"/>
      <c r="S7" s="33"/>
      <c r="T7" s="33"/>
      <c r="U7" s="33"/>
      <c r="V7" s="33"/>
      <c r="W7" s="33"/>
      <c r="X7" s="33"/>
      <c r="Y7" s="33"/>
      <c r="Z7" s="33"/>
    </row>
    <row r="8" spans="1:26" s="14" customFormat="1" ht="11.25" customHeight="1" x14ac:dyDescent="0.2">
      <c r="A8" s="111"/>
      <c r="B8" s="111"/>
      <c r="C8" s="113"/>
      <c r="D8" s="113"/>
      <c r="E8" s="113"/>
      <c r="F8" s="113"/>
      <c r="G8" s="113"/>
      <c r="H8" s="11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104">
        <v>4057719.0000000149</v>
      </c>
      <c r="D9" s="99">
        <v>1424894.200032471</v>
      </c>
      <c r="E9" s="99">
        <v>666938.33331347327</v>
      </c>
      <c r="F9" s="99">
        <v>655970.47377882688</v>
      </c>
      <c r="G9" s="99">
        <v>897238.18802035379</v>
      </c>
      <c r="H9" s="99">
        <v>412677.80485485529</v>
      </c>
    </row>
    <row r="10" spans="1:26" s="14" customFormat="1" ht="11.25" customHeight="1" x14ac:dyDescent="0.2">
      <c r="A10" s="14" t="s">
        <v>389</v>
      </c>
      <c r="B10" s="38"/>
      <c r="C10" s="38"/>
      <c r="D10" s="2"/>
      <c r="E10" s="2"/>
      <c r="F10" s="2"/>
      <c r="G10" s="2"/>
      <c r="H10" s="2"/>
    </row>
    <row r="12" spans="1:26" ht="11.25" customHeight="1" x14ac:dyDescent="0.2">
      <c r="C12" s="6"/>
      <c r="D12" s="6"/>
      <c r="E12" s="6"/>
      <c r="F12" s="6"/>
      <c r="G12" s="6"/>
      <c r="H12" s="6"/>
    </row>
    <row r="13" spans="1:26" ht="11.25" customHeight="1" x14ac:dyDescent="0.2">
      <c r="C13" s="75"/>
      <c r="D13" s="75"/>
      <c r="E13" s="75"/>
      <c r="F13" s="75"/>
      <c r="G13" s="75"/>
      <c r="H13" s="75"/>
    </row>
    <row r="17" spans="3:3" ht="11.25" customHeight="1" x14ac:dyDescent="0.2">
      <c r="C17" s="76" t="s">
        <v>382</v>
      </c>
    </row>
  </sheetData>
  <mergeCells count="9">
    <mergeCell ref="A9:B9"/>
    <mergeCell ref="A1:H1"/>
    <mergeCell ref="A6:B8"/>
    <mergeCell ref="C6:C8"/>
    <mergeCell ref="D6:D8"/>
    <mergeCell ref="E6:E8"/>
    <mergeCell ref="F6:F8"/>
    <mergeCell ref="G6:G8"/>
    <mergeCell ref="H6:H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Z17"/>
  <sheetViews>
    <sheetView workbookViewId="0">
      <selection sqref="A1:B1"/>
    </sheetView>
  </sheetViews>
  <sheetFormatPr baseColWidth="10" defaultRowHeight="11.25" x14ac:dyDescent="0.2"/>
  <cols>
    <col min="1" max="1" width="5.7109375" style="39" customWidth="1"/>
    <col min="2" max="2" width="69.140625" style="39" customWidth="1"/>
    <col min="3" max="3" width="15.7109375" style="39" customWidth="1"/>
    <col min="4" max="16384" width="11.42578125" style="39"/>
  </cols>
  <sheetData>
    <row r="1" spans="1:26" ht="24.95" customHeight="1" x14ac:dyDescent="0.2">
      <c r="A1" s="110" t="s">
        <v>433</v>
      </c>
      <c r="B1" s="110"/>
      <c r="C1" s="110"/>
    </row>
    <row r="2" spans="1:26" ht="12.75" customHeight="1" x14ac:dyDescent="0.2">
      <c r="A2" s="19" t="s">
        <v>322</v>
      </c>
      <c r="C2" s="57" t="s">
        <v>4</v>
      </c>
    </row>
    <row r="3" spans="1:26" ht="12.75" customHeight="1" x14ac:dyDescent="0.2">
      <c r="A3" s="19" t="s">
        <v>372</v>
      </c>
    </row>
    <row r="4" spans="1:26" ht="12.75" customHeight="1" x14ac:dyDescent="0.2">
      <c r="A4" s="19" t="s">
        <v>1</v>
      </c>
    </row>
    <row r="5" spans="1:26" s="14" customFormat="1" ht="12.75" customHeight="1" x14ac:dyDescent="0.2">
      <c r="A5" s="20" t="s">
        <v>193</v>
      </c>
    </row>
    <row r="6" spans="1:26" s="14" customFormat="1" ht="12.75" customHeight="1" x14ac:dyDescent="0.2">
      <c r="A6" s="111" t="s">
        <v>279</v>
      </c>
      <c r="B6" s="111"/>
      <c r="C6" s="112" t="s">
        <v>5</v>
      </c>
    </row>
    <row r="7" spans="1:26" s="14" customFormat="1" ht="11.25" customHeight="1" x14ac:dyDescent="0.2">
      <c r="A7" s="111"/>
      <c r="B7" s="111"/>
      <c r="C7" s="112"/>
      <c r="D7" s="33"/>
      <c r="E7" s="33"/>
      <c r="F7" s="3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1"/>
      <c r="B8" s="111"/>
      <c r="C8" s="112"/>
      <c r="D8" s="33"/>
      <c r="E8" s="33"/>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100">
        <v>1144126.343363832</v>
      </c>
    </row>
    <row r="10" spans="1:26" s="14" customFormat="1" x14ac:dyDescent="0.2">
      <c r="A10" s="14" t="s">
        <v>389</v>
      </c>
    </row>
    <row r="12" spans="1:26" x14ac:dyDescent="0.2">
      <c r="C12" s="6"/>
    </row>
    <row r="13" spans="1:26" x14ac:dyDescent="0.2">
      <c r="C13" s="75"/>
    </row>
    <row r="17" spans="3:3" ht="12.75" x14ac:dyDescent="0.2">
      <c r="C17" s="76" t="s">
        <v>382</v>
      </c>
    </row>
  </sheetData>
  <mergeCells count="4">
    <mergeCell ref="A9:B9"/>
    <mergeCell ref="A1:C1"/>
    <mergeCell ref="A6:B8"/>
    <mergeCell ref="C6:C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Z17"/>
  <sheetViews>
    <sheetView workbookViewId="0">
      <selection sqref="A1:B1"/>
    </sheetView>
  </sheetViews>
  <sheetFormatPr baseColWidth="10" defaultRowHeight="11.25" x14ac:dyDescent="0.2"/>
  <cols>
    <col min="1" max="1" width="5.7109375" style="39" customWidth="1"/>
    <col min="2" max="2" width="6.5703125" style="39" customWidth="1"/>
    <col min="3" max="3" width="14.140625" style="39" customWidth="1"/>
    <col min="4" max="4" width="17" style="39" customWidth="1"/>
    <col min="5" max="7" width="15.7109375" style="39" customWidth="1"/>
    <col min="8" max="16384" width="11.42578125" style="39"/>
  </cols>
  <sheetData>
    <row r="1" spans="1:26" ht="24.95" customHeight="1" x14ac:dyDescent="0.2">
      <c r="A1" s="110" t="s">
        <v>433</v>
      </c>
      <c r="B1" s="110"/>
      <c r="C1" s="110"/>
      <c r="D1" s="110"/>
      <c r="E1" s="110"/>
      <c r="F1" s="110"/>
      <c r="G1" s="110"/>
      <c r="H1" s="70"/>
    </row>
    <row r="2" spans="1:26" s="60" customFormat="1" ht="12.75" customHeight="1" x14ac:dyDescent="0.2">
      <c r="A2" s="19" t="s">
        <v>490</v>
      </c>
      <c r="B2" s="39"/>
      <c r="C2" s="39"/>
      <c r="D2" s="39"/>
      <c r="E2" s="39"/>
      <c r="G2" s="61" t="s">
        <v>219</v>
      </c>
    </row>
    <row r="3" spans="1:26" s="60" customFormat="1" ht="12.75" customHeight="1" x14ac:dyDescent="0.2">
      <c r="A3" s="19" t="s">
        <v>303</v>
      </c>
      <c r="B3" s="39"/>
      <c r="C3" s="39"/>
      <c r="D3" s="39"/>
      <c r="E3" s="39"/>
      <c r="F3" s="59"/>
      <c r="G3" s="39"/>
    </row>
    <row r="4" spans="1:26" s="60" customFormat="1" ht="12.75" customHeight="1" x14ac:dyDescent="0.2">
      <c r="A4" s="19">
        <v>2017</v>
      </c>
      <c r="B4" s="39"/>
      <c r="C4" s="39"/>
      <c r="D4" s="39"/>
      <c r="E4" s="39"/>
      <c r="F4" s="39"/>
      <c r="G4" s="39"/>
    </row>
    <row r="5" spans="1:26" s="22" customFormat="1" ht="12.75" customHeight="1" x14ac:dyDescent="0.2">
      <c r="A5" s="19" t="s">
        <v>1</v>
      </c>
      <c r="B5" s="14"/>
      <c r="C5" s="14"/>
      <c r="D5" s="14"/>
      <c r="E5" s="14"/>
      <c r="F5" s="14"/>
      <c r="G5" s="14"/>
    </row>
    <row r="6" spans="1:26" s="14" customFormat="1" ht="11.25" customHeight="1" x14ac:dyDescent="0.2">
      <c r="A6" s="114" t="s">
        <v>279</v>
      </c>
      <c r="B6" s="114"/>
      <c r="C6" s="113" t="s">
        <v>2</v>
      </c>
      <c r="D6" s="122" t="s">
        <v>327</v>
      </c>
      <c r="E6" s="122"/>
      <c r="F6" s="122"/>
      <c r="G6" s="113" t="s">
        <v>76</v>
      </c>
      <c r="H6" s="33"/>
      <c r="I6" s="33"/>
      <c r="J6" s="33"/>
      <c r="K6" s="33"/>
      <c r="L6" s="33"/>
      <c r="M6" s="33"/>
      <c r="N6" s="33"/>
      <c r="O6" s="33"/>
      <c r="P6" s="33"/>
      <c r="Q6" s="33"/>
      <c r="R6" s="33"/>
      <c r="S6" s="33"/>
      <c r="T6" s="33"/>
      <c r="U6" s="33"/>
      <c r="V6" s="33"/>
      <c r="W6" s="33"/>
      <c r="X6" s="33"/>
      <c r="Y6" s="33"/>
      <c r="Z6" s="33"/>
    </row>
    <row r="7" spans="1:26" s="14" customFormat="1" ht="60" customHeight="1" x14ac:dyDescent="0.2">
      <c r="A7" s="114"/>
      <c r="B7" s="114"/>
      <c r="C7" s="113"/>
      <c r="D7" s="113" t="s">
        <v>328</v>
      </c>
      <c r="E7" s="113" t="s">
        <v>329</v>
      </c>
      <c r="F7" s="113" t="s">
        <v>330</v>
      </c>
      <c r="G7" s="113"/>
      <c r="H7" s="33"/>
      <c r="I7" s="33"/>
      <c r="J7" s="33"/>
      <c r="K7" s="33"/>
      <c r="L7" s="33"/>
      <c r="M7" s="33"/>
      <c r="N7" s="33"/>
      <c r="O7" s="33"/>
      <c r="P7" s="33"/>
      <c r="Q7" s="33"/>
      <c r="R7" s="33"/>
      <c r="S7" s="33"/>
      <c r="T7" s="33"/>
      <c r="U7" s="33"/>
      <c r="V7" s="33"/>
      <c r="W7" s="33"/>
      <c r="X7" s="33"/>
      <c r="Y7" s="33"/>
      <c r="Z7" s="33"/>
    </row>
    <row r="8" spans="1:26" s="14" customFormat="1" ht="60" customHeight="1" x14ac:dyDescent="0.2">
      <c r="A8" s="114"/>
      <c r="B8" s="114"/>
      <c r="C8" s="113"/>
      <c r="D8" s="113"/>
      <c r="E8" s="113"/>
      <c r="F8" s="113"/>
      <c r="G8" s="113"/>
      <c r="H8" s="33"/>
      <c r="I8" s="33"/>
      <c r="J8" s="33"/>
      <c r="K8" s="33"/>
      <c r="L8" s="33"/>
      <c r="M8" s="33"/>
      <c r="N8" s="33"/>
      <c r="O8" s="33"/>
      <c r="P8" s="33"/>
      <c r="Q8" s="33"/>
      <c r="R8" s="33"/>
      <c r="S8" s="33"/>
      <c r="T8" s="33"/>
      <c r="U8" s="33"/>
      <c r="V8" s="33"/>
      <c r="W8" s="33"/>
      <c r="X8" s="33"/>
      <c r="Y8" s="33"/>
      <c r="Z8" s="33"/>
    </row>
    <row r="9" spans="1:26" s="14" customFormat="1" x14ac:dyDescent="0.2">
      <c r="A9" s="109" t="s">
        <v>278</v>
      </c>
      <c r="B9" s="109"/>
      <c r="C9" s="104">
        <v>4057719.0000000149</v>
      </c>
      <c r="D9" s="99">
        <v>880825.1776110034</v>
      </c>
      <c r="E9" s="99">
        <v>998016.55645394779</v>
      </c>
      <c r="F9" s="99">
        <v>540336.66671790846</v>
      </c>
      <c r="G9" s="99">
        <v>1638540.599217111</v>
      </c>
    </row>
    <row r="10" spans="1:26" s="14" customFormat="1" x14ac:dyDescent="0.2">
      <c r="A10" s="14" t="s">
        <v>389</v>
      </c>
      <c r="B10" s="38"/>
      <c r="C10" s="38"/>
      <c r="D10" s="2"/>
      <c r="E10" s="2"/>
      <c r="F10" s="2"/>
      <c r="G10" s="2"/>
    </row>
    <row r="12" spans="1:26" x14ac:dyDescent="0.2">
      <c r="C12" s="6"/>
      <c r="D12" s="6"/>
      <c r="E12" s="6"/>
      <c r="F12" s="6"/>
      <c r="G12" s="6"/>
    </row>
    <row r="13" spans="1:26" x14ac:dyDescent="0.2">
      <c r="C13" s="75"/>
      <c r="D13" s="75"/>
      <c r="E13" s="75"/>
      <c r="F13" s="75"/>
      <c r="G13" s="75"/>
    </row>
    <row r="17" spans="3:3" ht="12.75" x14ac:dyDescent="0.2">
      <c r="C17" s="76" t="s">
        <v>382</v>
      </c>
    </row>
  </sheetData>
  <mergeCells count="9">
    <mergeCell ref="A1:G1"/>
    <mergeCell ref="A9:B9"/>
    <mergeCell ref="D6:F6"/>
    <mergeCell ref="A6:B8"/>
    <mergeCell ref="C6:C8"/>
    <mergeCell ref="D7:D8"/>
    <mergeCell ref="E7:E8"/>
    <mergeCell ref="F7:F8"/>
    <mergeCell ref="G6:G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Z17"/>
  <sheetViews>
    <sheetView workbookViewId="0">
      <selection sqref="A1:B1"/>
    </sheetView>
  </sheetViews>
  <sheetFormatPr baseColWidth="10" defaultRowHeight="11.25" x14ac:dyDescent="0.2"/>
  <cols>
    <col min="1" max="1" width="5.7109375" style="39" customWidth="1"/>
    <col min="2" max="2" width="11.140625" style="39" customWidth="1"/>
    <col min="3" max="8" width="12.28515625" style="39" customWidth="1"/>
    <col min="9" max="16384" width="11.42578125" style="39"/>
  </cols>
  <sheetData>
    <row r="1" spans="1:26" ht="24.95" customHeight="1" x14ac:dyDescent="0.2">
      <c r="A1" s="110" t="s">
        <v>433</v>
      </c>
      <c r="B1" s="110"/>
      <c r="C1" s="110"/>
      <c r="D1" s="110"/>
      <c r="E1" s="110"/>
      <c r="F1" s="110"/>
      <c r="G1" s="110"/>
      <c r="H1" s="110"/>
    </row>
    <row r="2" spans="1:26" ht="12.75" customHeight="1" x14ac:dyDescent="0.2"/>
    <row r="3" spans="1:26" s="60" customFormat="1" ht="12.75" customHeight="1" x14ac:dyDescent="0.2">
      <c r="A3" s="19" t="s">
        <v>491</v>
      </c>
      <c r="B3" s="39"/>
      <c r="C3" s="39"/>
      <c r="D3" s="39"/>
      <c r="E3" s="39"/>
      <c r="F3" s="59"/>
      <c r="G3" s="39"/>
      <c r="H3" s="57" t="s">
        <v>220</v>
      </c>
    </row>
    <row r="4" spans="1:26" s="60" customFormat="1" ht="12.75" customHeight="1" x14ac:dyDescent="0.2">
      <c r="A4" s="19" t="s">
        <v>348</v>
      </c>
      <c r="B4" s="39"/>
      <c r="C4" s="39"/>
      <c r="D4" s="39"/>
      <c r="E4" s="39"/>
      <c r="F4" s="59"/>
      <c r="G4" s="39"/>
      <c r="H4" s="59"/>
    </row>
    <row r="5" spans="1:26" s="22" customFormat="1" ht="12.75" customHeight="1" x14ac:dyDescent="0.2">
      <c r="A5" s="19" t="s">
        <v>1</v>
      </c>
      <c r="B5" s="14"/>
      <c r="C5" s="14"/>
      <c r="D5" s="14"/>
      <c r="E5" s="14"/>
      <c r="F5" s="14"/>
      <c r="G5" s="14"/>
      <c r="H5" s="14"/>
    </row>
    <row r="6" spans="1:26" s="14" customFormat="1" ht="19.5" customHeight="1" x14ac:dyDescent="0.2">
      <c r="A6" s="127" t="s">
        <v>279</v>
      </c>
      <c r="B6" s="127"/>
      <c r="C6" s="113" t="s">
        <v>2</v>
      </c>
      <c r="D6" s="113" t="s">
        <v>77</v>
      </c>
      <c r="E6" s="113" t="s">
        <v>78</v>
      </c>
      <c r="F6" s="113" t="s">
        <v>79</v>
      </c>
      <c r="G6" s="113" t="s">
        <v>178</v>
      </c>
      <c r="H6" s="113" t="s">
        <v>179</v>
      </c>
      <c r="I6" s="33"/>
      <c r="J6" s="33"/>
      <c r="K6" s="33"/>
      <c r="L6" s="33"/>
      <c r="M6" s="33"/>
      <c r="N6" s="33"/>
      <c r="O6" s="33"/>
      <c r="P6" s="33"/>
      <c r="Q6" s="33"/>
      <c r="R6" s="33"/>
      <c r="S6" s="33"/>
      <c r="T6" s="33"/>
      <c r="U6" s="33"/>
      <c r="V6" s="33"/>
      <c r="W6" s="33"/>
      <c r="X6" s="33"/>
      <c r="Y6" s="33"/>
      <c r="Z6" s="33"/>
    </row>
    <row r="7" spans="1:26" s="14" customFormat="1" ht="19.5" customHeight="1" x14ac:dyDescent="0.2">
      <c r="A7" s="127"/>
      <c r="B7" s="127"/>
      <c r="C7" s="113"/>
      <c r="D7" s="113"/>
      <c r="E7" s="113"/>
      <c r="F7" s="113"/>
      <c r="G7" s="113"/>
      <c r="H7" s="113"/>
      <c r="I7" s="33"/>
      <c r="J7" s="33"/>
      <c r="K7" s="33"/>
      <c r="L7" s="33"/>
      <c r="M7" s="33"/>
      <c r="N7" s="33"/>
      <c r="O7" s="33"/>
      <c r="P7" s="33"/>
      <c r="Q7" s="33"/>
      <c r="R7" s="33"/>
      <c r="S7" s="33"/>
      <c r="T7" s="33"/>
      <c r="U7" s="33"/>
      <c r="V7" s="33"/>
      <c r="W7" s="33"/>
      <c r="X7" s="33"/>
      <c r="Y7" s="33"/>
      <c r="Z7" s="33"/>
    </row>
    <row r="8" spans="1:26" s="14" customFormat="1" ht="19.5" customHeight="1" x14ac:dyDescent="0.2">
      <c r="A8" s="127"/>
      <c r="B8" s="127"/>
      <c r="C8" s="113"/>
      <c r="D8" s="113"/>
      <c r="E8" s="113"/>
      <c r="F8" s="113"/>
      <c r="G8" s="113"/>
      <c r="H8" s="11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104">
        <v>4057719.0000000149</v>
      </c>
      <c r="D9" s="99">
        <v>629023.6561746971</v>
      </c>
      <c r="E9" s="99">
        <v>506721.80204261729</v>
      </c>
      <c r="F9" s="99">
        <v>121973.66398975431</v>
      </c>
      <c r="G9" s="99">
        <v>102332.6656382779</v>
      </c>
      <c r="H9" s="99">
        <v>2697667.2121546431</v>
      </c>
    </row>
    <row r="10" spans="1:26" s="14" customFormat="1" ht="22.5" customHeight="1" x14ac:dyDescent="0.2">
      <c r="A10" s="126" t="s">
        <v>415</v>
      </c>
      <c r="B10" s="126"/>
      <c r="C10" s="126"/>
      <c r="D10" s="126"/>
      <c r="E10" s="126"/>
      <c r="F10" s="126"/>
      <c r="G10" s="126"/>
      <c r="H10" s="126"/>
    </row>
    <row r="11" spans="1:26" x14ac:dyDescent="0.2">
      <c r="A11" s="39" t="s">
        <v>389</v>
      </c>
    </row>
    <row r="13" spans="1:26" ht="11.25" customHeight="1" x14ac:dyDescent="0.2"/>
    <row r="17" spans="3:3" ht="12.75" x14ac:dyDescent="0.2">
      <c r="C17" s="76" t="s">
        <v>382</v>
      </c>
    </row>
  </sheetData>
  <mergeCells count="10">
    <mergeCell ref="A9:B9"/>
    <mergeCell ref="A10:H10"/>
    <mergeCell ref="A1:H1"/>
    <mergeCell ref="A6:B8"/>
    <mergeCell ref="C6:C8"/>
    <mergeCell ref="D6:D8"/>
    <mergeCell ref="E6:E8"/>
    <mergeCell ref="F6:F8"/>
    <mergeCell ref="G6:G8"/>
    <mergeCell ref="H6:H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Z17"/>
  <sheetViews>
    <sheetView workbookViewId="0">
      <selection sqref="A1:B1"/>
    </sheetView>
  </sheetViews>
  <sheetFormatPr baseColWidth="10" defaultRowHeight="11.25" x14ac:dyDescent="0.2"/>
  <cols>
    <col min="1" max="1" width="5.7109375" style="39" customWidth="1"/>
    <col min="2" max="2" width="6.5703125" style="39" customWidth="1"/>
    <col min="3" max="3" width="14.140625" style="39" customWidth="1"/>
    <col min="4" max="4" width="17" style="39" customWidth="1"/>
    <col min="5" max="7" width="15.7109375" style="39" customWidth="1"/>
    <col min="8" max="16384" width="11.42578125" style="39"/>
  </cols>
  <sheetData>
    <row r="1" spans="1:26" ht="24.95" customHeight="1" x14ac:dyDescent="0.2">
      <c r="A1" s="110" t="s">
        <v>433</v>
      </c>
      <c r="B1" s="110"/>
      <c r="C1" s="110"/>
      <c r="D1" s="110"/>
      <c r="E1" s="110"/>
      <c r="F1" s="110"/>
      <c r="G1" s="110"/>
    </row>
    <row r="2" spans="1:26" ht="12.75" customHeight="1" x14ac:dyDescent="0.2"/>
    <row r="3" spans="1:26" s="60" customFormat="1" ht="12.75" customHeight="1" x14ac:dyDescent="0.2">
      <c r="A3" s="19" t="s">
        <v>492</v>
      </c>
      <c r="B3" s="39"/>
      <c r="C3" s="39"/>
      <c r="D3" s="39"/>
      <c r="E3" s="39"/>
      <c r="F3" s="39"/>
      <c r="G3" s="61" t="s">
        <v>323</v>
      </c>
    </row>
    <row r="4" spans="1:26" s="60" customFormat="1" ht="12.75" customHeight="1" x14ac:dyDescent="0.2">
      <c r="A4" s="19" t="s">
        <v>347</v>
      </c>
      <c r="B4" s="39"/>
      <c r="C4" s="39"/>
      <c r="D4" s="39"/>
      <c r="E4" s="39"/>
      <c r="F4" s="39"/>
      <c r="G4" s="59"/>
    </row>
    <row r="5" spans="1:26" s="22" customFormat="1" ht="12.75" customHeight="1" x14ac:dyDescent="0.2">
      <c r="A5" s="19" t="s">
        <v>1</v>
      </c>
      <c r="B5" s="14"/>
      <c r="C5" s="14"/>
      <c r="D5" s="14"/>
      <c r="E5" s="14"/>
      <c r="F5" s="14"/>
      <c r="G5" s="14"/>
    </row>
    <row r="6" spans="1:26" s="14" customFormat="1" ht="12" customHeight="1" x14ac:dyDescent="0.2">
      <c r="A6" s="114" t="s">
        <v>279</v>
      </c>
      <c r="B6" s="114"/>
      <c r="C6" s="113" t="s">
        <v>2</v>
      </c>
      <c r="D6" s="113" t="s">
        <v>80</v>
      </c>
      <c r="E6" s="113" t="s">
        <v>81</v>
      </c>
      <c r="F6" s="113" t="s">
        <v>82</v>
      </c>
      <c r="G6" s="113" t="s">
        <v>83</v>
      </c>
      <c r="H6" s="33"/>
      <c r="I6" s="33"/>
      <c r="J6" s="33"/>
      <c r="K6" s="33"/>
      <c r="L6" s="33"/>
      <c r="M6" s="33"/>
      <c r="N6" s="33"/>
      <c r="O6" s="33"/>
      <c r="P6" s="33"/>
      <c r="Q6" s="33"/>
      <c r="R6" s="33"/>
      <c r="S6" s="33"/>
      <c r="T6" s="33"/>
      <c r="U6" s="33"/>
      <c r="V6" s="33"/>
      <c r="W6" s="33"/>
      <c r="X6" s="33"/>
      <c r="Y6" s="33"/>
      <c r="Z6" s="33"/>
    </row>
    <row r="7" spans="1:26" s="14" customFormat="1" ht="12" customHeight="1" x14ac:dyDescent="0.2">
      <c r="A7" s="114"/>
      <c r="B7" s="114"/>
      <c r="C7" s="113"/>
      <c r="D7" s="113"/>
      <c r="E7" s="113"/>
      <c r="F7" s="113"/>
      <c r="G7" s="113"/>
      <c r="H7" s="33"/>
      <c r="I7" s="33"/>
      <c r="J7" s="33"/>
      <c r="K7" s="33"/>
      <c r="L7" s="33"/>
      <c r="M7" s="33"/>
      <c r="N7" s="33"/>
      <c r="O7" s="33"/>
      <c r="P7" s="33"/>
      <c r="Q7" s="33"/>
      <c r="R7" s="33"/>
      <c r="S7" s="33"/>
      <c r="T7" s="33"/>
      <c r="U7" s="33"/>
      <c r="V7" s="33"/>
      <c r="W7" s="33"/>
      <c r="X7" s="33"/>
      <c r="Y7" s="33"/>
      <c r="Z7" s="33"/>
    </row>
    <row r="8" spans="1:26" s="14" customFormat="1" ht="12" customHeight="1" x14ac:dyDescent="0.2">
      <c r="A8" s="114"/>
      <c r="B8" s="114"/>
      <c r="C8" s="113"/>
      <c r="D8" s="113"/>
      <c r="E8" s="113"/>
      <c r="F8" s="113"/>
      <c r="G8" s="113"/>
      <c r="H8" s="33"/>
      <c r="I8" s="33"/>
      <c r="J8" s="33"/>
      <c r="K8" s="33"/>
      <c r="L8" s="33"/>
      <c r="M8" s="33"/>
      <c r="N8" s="33"/>
      <c r="O8" s="33"/>
      <c r="P8" s="33"/>
      <c r="Q8" s="33"/>
      <c r="R8" s="33"/>
      <c r="S8" s="33"/>
      <c r="T8" s="33"/>
      <c r="U8" s="33"/>
      <c r="V8" s="33"/>
      <c r="W8" s="33"/>
      <c r="X8" s="33"/>
      <c r="Y8" s="33"/>
      <c r="Z8" s="33"/>
    </row>
    <row r="9" spans="1:26" s="14" customFormat="1" x14ac:dyDescent="0.2">
      <c r="A9" s="109" t="s">
        <v>278</v>
      </c>
      <c r="B9" s="109"/>
      <c r="C9" s="104">
        <v>1360051.787845328</v>
      </c>
      <c r="D9" s="99">
        <v>959255.59792011359</v>
      </c>
      <c r="E9" s="99">
        <v>123212.65018044491</v>
      </c>
      <c r="F9" s="99">
        <v>54265.977782964903</v>
      </c>
      <c r="G9" s="99">
        <v>223317.5619618214</v>
      </c>
    </row>
    <row r="10" spans="1:26" s="14" customFormat="1" ht="22.5" customHeight="1" x14ac:dyDescent="0.2">
      <c r="A10" s="126" t="s">
        <v>415</v>
      </c>
      <c r="B10" s="126"/>
      <c r="C10" s="126"/>
      <c r="D10" s="126"/>
      <c r="E10" s="126"/>
      <c r="F10" s="126"/>
      <c r="G10" s="126"/>
    </row>
    <row r="11" spans="1:26" x14ac:dyDescent="0.2">
      <c r="A11" s="39" t="s">
        <v>389</v>
      </c>
    </row>
    <row r="13" spans="1:26" x14ac:dyDescent="0.2">
      <c r="C13" s="75"/>
      <c r="D13" s="75"/>
      <c r="E13" s="75"/>
      <c r="F13" s="75"/>
      <c r="G13" s="75"/>
    </row>
    <row r="17" spans="3:3" ht="12.75" x14ac:dyDescent="0.2">
      <c r="C17" s="76" t="s">
        <v>382</v>
      </c>
    </row>
  </sheetData>
  <mergeCells count="9">
    <mergeCell ref="A9:B9"/>
    <mergeCell ref="A10:G10"/>
    <mergeCell ref="A1:G1"/>
    <mergeCell ref="A6:B8"/>
    <mergeCell ref="C6:C8"/>
    <mergeCell ref="D6:D8"/>
    <mergeCell ref="E6:E8"/>
    <mergeCell ref="F6:F8"/>
    <mergeCell ref="G6:G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Z20"/>
  <sheetViews>
    <sheetView workbookViewId="0">
      <selection sqref="A1:B1"/>
    </sheetView>
  </sheetViews>
  <sheetFormatPr baseColWidth="10" defaultRowHeight="11.25" x14ac:dyDescent="0.2"/>
  <cols>
    <col min="1" max="1" width="5.7109375" style="39" customWidth="1"/>
    <col min="2" max="2" width="6.5703125" style="39" customWidth="1"/>
    <col min="3" max="3" width="14.140625" style="39" customWidth="1"/>
    <col min="4" max="4" width="17" style="39" customWidth="1"/>
    <col min="5" max="7" width="15.7109375" style="39" customWidth="1"/>
    <col min="8" max="16384" width="11.42578125" style="39"/>
  </cols>
  <sheetData>
    <row r="1" spans="1:26" ht="24.95" customHeight="1" x14ac:dyDescent="0.2">
      <c r="A1" s="110" t="s">
        <v>433</v>
      </c>
      <c r="B1" s="110"/>
      <c r="C1" s="110"/>
      <c r="D1" s="110"/>
      <c r="E1" s="110"/>
      <c r="F1" s="110"/>
      <c r="G1" s="110"/>
    </row>
    <row r="2" spans="1:26" ht="12.75" customHeight="1" x14ac:dyDescent="0.2"/>
    <row r="3" spans="1:26" s="60" customFormat="1" ht="12.75" customHeight="1" x14ac:dyDescent="0.2">
      <c r="A3" s="19" t="s">
        <v>513</v>
      </c>
      <c r="B3" s="39"/>
      <c r="C3" s="39"/>
      <c r="D3" s="39"/>
      <c r="E3" s="39"/>
      <c r="F3" s="39"/>
      <c r="G3" s="57" t="s">
        <v>221</v>
      </c>
    </row>
    <row r="4" spans="1:26" s="60" customFormat="1" ht="12.75" customHeight="1" x14ac:dyDescent="0.2">
      <c r="A4" s="19" t="s">
        <v>346</v>
      </c>
      <c r="B4" s="39"/>
      <c r="C4" s="39"/>
      <c r="D4" s="39"/>
      <c r="E4" s="39"/>
      <c r="F4" s="39"/>
      <c r="G4" s="59"/>
    </row>
    <row r="5" spans="1:26" s="22" customFormat="1" ht="12.75" customHeight="1" x14ac:dyDescent="0.2">
      <c r="A5" s="19" t="s">
        <v>1</v>
      </c>
      <c r="B5" s="14"/>
      <c r="C5" s="14"/>
      <c r="D5" s="14"/>
      <c r="E5" s="14"/>
      <c r="F5" s="14"/>
      <c r="G5" s="14"/>
    </row>
    <row r="6" spans="1:26" s="14" customFormat="1" ht="11.25" customHeight="1" x14ac:dyDescent="0.2">
      <c r="A6" s="114" t="s">
        <v>279</v>
      </c>
      <c r="B6" s="114"/>
      <c r="C6" s="113" t="s">
        <v>2</v>
      </c>
      <c r="D6" s="122" t="s">
        <v>462</v>
      </c>
      <c r="E6" s="122"/>
      <c r="F6" s="122"/>
      <c r="G6" s="113" t="s">
        <v>84</v>
      </c>
      <c r="H6" s="33"/>
      <c r="I6" s="33"/>
      <c r="J6" s="33"/>
      <c r="K6" s="33"/>
      <c r="L6" s="33"/>
      <c r="M6" s="33"/>
      <c r="N6" s="33"/>
      <c r="O6" s="33"/>
      <c r="P6" s="33"/>
      <c r="Q6" s="33"/>
      <c r="R6" s="33"/>
      <c r="S6" s="33"/>
      <c r="T6" s="33"/>
      <c r="U6" s="33"/>
      <c r="V6" s="33"/>
      <c r="W6" s="33"/>
      <c r="X6" s="33"/>
      <c r="Y6" s="33"/>
      <c r="Z6" s="33"/>
    </row>
    <row r="7" spans="1:26" s="14" customFormat="1" ht="29.25" customHeight="1" x14ac:dyDescent="0.2">
      <c r="A7" s="114"/>
      <c r="B7" s="114"/>
      <c r="C7" s="113"/>
      <c r="D7" s="113" t="s">
        <v>463</v>
      </c>
      <c r="E7" s="113" t="s">
        <v>464</v>
      </c>
      <c r="F7" s="113" t="s">
        <v>465</v>
      </c>
      <c r="G7" s="113"/>
      <c r="H7" s="33"/>
      <c r="I7" s="33"/>
      <c r="J7" s="33"/>
      <c r="K7" s="33"/>
      <c r="L7" s="33"/>
      <c r="M7" s="33"/>
      <c r="N7" s="33"/>
      <c r="O7" s="33"/>
      <c r="P7" s="33"/>
      <c r="Q7" s="33"/>
      <c r="R7" s="33"/>
      <c r="S7" s="33"/>
      <c r="T7" s="33"/>
      <c r="U7" s="33"/>
      <c r="V7" s="33"/>
      <c r="W7" s="33"/>
      <c r="X7" s="33"/>
      <c r="Y7" s="33"/>
      <c r="Z7" s="33"/>
    </row>
    <row r="8" spans="1:26" s="14" customFormat="1" ht="29.25" customHeight="1" x14ac:dyDescent="0.2">
      <c r="A8" s="114"/>
      <c r="B8" s="114"/>
      <c r="C8" s="113"/>
      <c r="D8" s="113"/>
      <c r="E8" s="113"/>
      <c r="F8" s="113"/>
      <c r="G8" s="113"/>
      <c r="H8" s="33"/>
      <c r="I8" s="33"/>
      <c r="J8" s="33"/>
      <c r="K8" s="33"/>
      <c r="L8" s="33"/>
      <c r="M8" s="33"/>
      <c r="N8" s="33"/>
      <c r="O8" s="33"/>
      <c r="P8" s="33"/>
      <c r="Q8" s="33"/>
      <c r="R8" s="33"/>
      <c r="S8" s="33"/>
      <c r="T8" s="33"/>
      <c r="U8" s="33"/>
      <c r="V8" s="33"/>
      <c r="W8" s="33"/>
      <c r="X8" s="33"/>
      <c r="Y8" s="33"/>
      <c r="Z8" s="33"/>
    </row>
    <row r="9" spans="1:26" s="14" customFormat="1" x14ac:dyDescent="0.2">
      <c r="A9" s="109" t="s">
        <v>278</v>
      </c>
      <c r="B9" s="109"/>
      <c r="C9" s="104">
        <v>4057719.0000000149</v>
      </c>
      <c r="D9" s="99">
        <v>350671.51397819561</v>
      </c>
      <c r="E9" s="99">
        <v>152540.8530875853</v>
      </c>
      <c r="F9" s="99">
        <v>24193.28477674305</v>
      </c>
      <c r="G9" s="99">
        <v>3530313.3481574832</v>
      </c>
    </row>
    <row r="10" spans="1:26" s="14" customFormat="1" x14ac:dyDescent="0.2">
      <c r="A10" s="39" t="s">
        <v>416</v>
      </c>
      <c r="B10" s="38"/>
      <c r="C10" s="38"/>
      <c r="D10" s="2"/>
      <c r="E10" s="2"/>
      <c r="F10" s="2"/>
      <c r="G10" s="2"/>
    </row>
    <row r="11" spans="1:26" x14ac:dyDescent="0.2">
      <c r="A11" s="39" t="s">
        <v>389</v>
      </c>
    </row>
    <row r="12" spans="1:26" x14ac:dyDescent="0.2">
      <c r="C12" s="6"/>
      <c r="D12" s="6"/>
      <c r="E12" s="6"/>
      <c r="F12" s="6"/>
      <c r="G12" s="6"/>
    </row>
    <row r="13" spans="1:26" x14ac:dyDescent="0.2">
      <c r="C13" s="75"/>
      <c r="D13" s="75"/>
      <c r="E13" s="75"/>
      <c r="F13" s="75"/>
      <c r="G13" s="75"/>
    </row>
    <row r="17" spans="2:7" ht="12.75" x14ac:dyDescent="0.2">
      <c r="C17" s="76" t="s">
        <v>382</v>
      </c>
    </row>
    <row r="20" spans="2:7" x14ac:dyDescent="0.2">
      <c r="B20" s="38"/>
      <c r="C20" s="38"/>
      <c r="D20" s="2"/>
      <c r="E20" s="2"/>
      <c r="F20" s="2"/>
      <c r="G20" s="2"/>
    </row>
  </sheetData>
  <mergeCells count="9">
    <mergeCell ref="A1:G1"/>
    <mergeCell ref="A9:B9"/>
    <mergeCell ref="D6:F6"/>
    <mergeCell ref="A6:B8"/>
    <mergeCell ref="C6:C8"/>
    <mergeCell ref="D7:D8"/>
    <mergeCell ref="E7:E8"/>
    <mergeCell ref="F7:F8"/>
    <mergeCell ref="G6:G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Z19"/>
  <sheetViews>
    <sheetView workbookViewId="0">
      <selection sqref="A1:B1"/>
    </sheetView>
  </sheetViews>
  <sheetFormatPr baseColWidth="10" defaultRowHeight="11.25" x14ac:dyDescent="0.2"/>
  <cols>
    <col min="1" max="1" width="5.7109375" style="39" customWidth="1"/>
    <col min="2" max="2" width="9.85546875" style="39" customWidth="1"/>
    <col min="3" max="9" width="10.7109375" style="39" customWidth="1"/>
    <col min="10" max="16384" width="11.42578125" style="39"/>
  </cols>
  <sheetData>
    <row r="1" spans="1:26" ht="24.95" customHeight="1" x14ac:dyDescent="0.2">
      <c r="A1" s="110" t="s">
        <v>433</v>
      </c>
      <c r="B1" s="110"/>
      <c r="C1" s="110"/>
      <c r="D1" s="110"/>
      <c r="E1" s="110"/>
      <c r="F1" s="110"/>
      <c r="G1" s="110"/>
      <c r="H1" s="110"/>
      <c r="I1" s="110"/>
    </row>
    <row r="2" spans="1:26" ht="12.75" customHeight="1" x14ac:dyDescent="0.2"/>
    <row r="3" spans="1:26" s="60" customFormat="1" ht="12.75" customHeight="1" x14ac:dyDescent="0.2">
      <c r="A3" s="19" t="s">
        <v>512</v>
      </c>
      <c r="B3" s="39"/>
      <c r="C3" s="39"/>
      <c r="D3" s="39"/>
      <c r="E3" s="39"/>
      <c r="F3" s="59"/>
      <c r="G3" s="39"/>
      <c r="H3" s="39"/>
      <c r="I3" s="61" t="s">
        <v>87</v>
      </c>
    </row>
    <row r="4" spans="1:26" s="60" customFormat="1" ht="12.75" customHeight="1" x14ac:dyDescent="0.2">
      <c r="A4" s="19" t="s">
        <v>345</v>
      </c>
      <c r="B4" s="39"/>
      <c r="C4" s="39"/>
      <c r="D4" s="39"/>
      <c r="E4" s="39"/>
      <c r="F4" s="59"/>
      <c r="G4" s="39"/>
      <c r="H4" s="39"/>
      <c r="I4" s="59"/>
    </row>
    <row r="5" spans="1:26" s="22" customFormat="1" ht="12.75" customHeight="1" x14ac:dyDescent="0.2">
      <c r="A5" s="19" t="s">
        <v>1</v>
      </c>
      <c r="B5" s="14"/>
      <c r="C5" s="14"/>
      <c r="D5" s="14"/>
      <c r="E5" s="14"/>
      <c r="F5" s="14"/>
      <c r="G5" s="14"/>
      <c r="H5" s="14"/>
      <c r="I5" s="14"/>
    </row>
    <row r="6" spans="1:26" s="14" customFormat="1" ht="11.25" customHeight="1" x14ac:dyDescent="0.2">
      <c r="A6" s="111" t="s">
        <v>279</v>
      </c>
      <c r="B6" s="111"/>
      <c r="C6" s="113" t="s">
        <v>2</v>
      </c>
      <c r="D6" s="128" t="s">
        <v>72</v>
      </c>
      <c r="E6" s="128" t="s">
        <v>85</v>
      </c>
      <c r="F6" s="128" t="s">
        <v>73</v>
      </c>
      <c r="G6" s="128" t="s">
        <v>74</v>
      </c>
      <c r="H6" s="128" t="s">
        <v>86</v>
      </c>
      <c r="I6" s="128" t="s">
        <v>75</v>
      </c>
      <c r="J6" s="33"/>
      <c r="K6" s="33"/>
      <c r="L6" s="33"/>
      <c r="M6" s="33"/>
      <c r="N6" s="33"/>
      <c r="O6" s="33"/>
      <c r="P6" s="33"/>
      <c r="Q6" s="33"/>
      <c r="R6" s="33"/>
      <c r="S6" s="33"/>
      <c r="T6" s="33"/>
      <c r="U6" s="33"/>
      <c r="V6" s="33"/>
      <c r="W6" s="33"/>
      <c r="X6" s="33"/>
      <c r="Y6" s="33"/>
      <c r="Z6" s="33"/>
    </row>
    <row r="7" spans="1:26" s="14" customFormat="1" ht="11.25" customHeight="1" x14ac:dyDescent="0.2">
      <c r="A7" s="111"/>
      <c r="B7" s="111"/>
      <c r="C7" s="113"/>
      <c r="D7" s="128"/>
      <c r="E7" s="128"/>
      <c r="F7" s="128"/>
      <c r="G7" s="128"/>
      <c r="H7" s="128"/>
      <c r="I7" s="128"/>
      <c r="J7" s="33"/>
      <c r="K7" s="33"/>
      <c r="L7" s="33"/>
      <c r="M7" s="33"/>
      <c r="N7" s="33"/>
      <c r="O7" s="33"/>
      <c r="P7" s="33"/>
      <c r="Q7" s="33"/>
      <c r="R7" s="33"/>
      <c r="S7" s="33"/>
      <c r="T7" s="33"/>
      <c r="U7" s="33"/>
      <c r="V7" s="33"/>
      <c r="W7" s="33"/>
      <c r="X7" s="33"/>
      <c r="Y7" s="33"/>
      <c r="Z7" s="33"/>
    </row>
    <row r="8" spans="1:26" s="14" customFormat="1" ht="11.25" customHeight="1" x14ac:dyDescent="0.2">
      <c r="A8" s="111"/>
      <c r="B8" s="111"/>
      <c r="C8" s="113"/>
      <c r="D8" s="128"/>
      <c r="E8" s="128"/>
      <c r="F8" s="128"/>
      <c r="G8" s="128"/>
      <c r="H8" s="128"/>
      <c r="I8" s="128"/>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104">
        <v>4057719.0000000149</v>
      </c>
      <c r="D9" s="99">
        <v>1679277.451960203</v>
      </c>
      <c r="E9" s="99">
        <v>467124.66648295528</v>
      </c>
      <c r="F9" s="99">
        <v>485698.24936904671</v>
      </c>
      <c r="G9" s="99">
        <v>435754.8308570123</v>
      </c>
      <c r="H9" s="99">
        <v>523120.96186289162</v>
      </c>
      <c r="I9" s="99">
        <v>466742.83946787892</v>
      </c>
    </row>
    <row r="10" spans="1:26" s="14" customFormat="1" ht="11.25" customHeight="1" x14ac:dyDescent="0.2">
      <c r="A10" s="14" t="s">
        <v>389</v>
      </c>
      <c r="B10" s="38"/>
      <c r="C10" s="38"/>
      <c r="D10" s="2"/>
      <c r="E10" s="2"/>
      <c r="F10" s="2"/>
      <c r="G10" s="2"/>
      <c r="H10" s="2"/>
      <c r="I10" s="2"/>
    </row>
    <row r="11" spans="1:26" ht="11.25" customHeight="1" x14ac:dyDescent="0.2"/>
    <row r="12" spans="1:26" ht="11.25" customHeight="1" x14ac:dyDescent="0.2">
      <c r="C12" s="6"/>
      <c r="D12" s="6"/>
      <c r="E12" s="6"/>
      <c r="F12" s="6"/>
      <c r="G12" s="6"/>
      <c r="H12" s="6"/>
      <c r="I12" s="6"/>
    </row>
    <row r="13" spans="1:26" ht="11.25" customHeight="1" x14ac:dyDescent="0.2">
      <c r="C13" s="75"/>
      <c r="D13" s="75"/>
      <c r="E13" s="75"/>
      <c r="F13" s="75"/>
      <c r="G13" s="75"/>
      <c r="H13" s="75"/>
      <c r="I13" s="75"/>
    </row>
    <row r="14" spans="1:26" ht="11.25" customHeight="1" x14ac:dyDescent="0.2"/>
    <row r="15" spans="1:26" ht="11.25" customHeight="1" x14ac:dyDescent="0.2"/>
    <row r="16" spans="1:26" ht="11.25" customHeight="1" x14ac:dyDescent="0.2"/>
    <row r="17" spans="3:3" ht="11.25" customHeight="1" x14ac:dyDescent="0.2">
      <c r="C17" s="76" t="s">
        <v>382</v>
      </c>
    </row>
    <row r="18" spans="3:3" ht="11.25" customHeight="1" x14ac:dyDescent="0.2"/>
    <row r="19" spans="3:3" ht="11.25" customHeight="1" x14ac:dyDescent="0.2"/>
  </sheetData>
  <mergeCells count="10">
    <mergeCell ref="A9:B9"/>
    <mergeCell ref="A1:I1"/>
    <mergeCell ref="A6:B8"/>
    <mergeCell ref="C6:C8"/>
    <mergeCell ref="D6:D8"/>
    <mergeCell ref="E6:E8"/>
    <mergeCell ref="F6:F8"/>
    <mergeCell ref="G6:G8"/>
    <mergeCell ref="H6:H8"/>
    <mergeCell ref="I6:I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Z46"/>
  <sheetViews>
    <sheetView workbookViewId="0">
      <selection sqref="A1:B1"/>
    </sheetView>
  </sheetViews>
  <sheetFormatPr baseColWidth="10" defaultRowHeight="11.25" x14ac:dyDescent="0.2"/>
  <cols>
    <col min="1" max="1" width="5.7109375" style="39" customWidth="1"/>
    <col min="2" max="2" width="69.140625" style="39" customWidth="1"/>
    <col min="3" max="3" width="15.7109375" style="39" customWidth="1"/>
    <col min="4" max="16384" width="11.42578125" style="39"/>
  </cols>
  <sheetData>
    <row r="1" spans="1:26" ht="24.95" customHeight="1" x14ac:dyDescent="0.2">
      <c r="A1" s="110" t="s">
        <v>433</v>
      </c>
      <c r="B1" s="110"/>
      <c r="C1" s="110"/>
    </row>
    <row r="2" spans="1:26" ht="12.75" customHeight="1" x14ac:dyDescent="0.2"/>
    <row r="3" spans="1:26" ht="12.75" customHeight="1" x14ac:dyDescent="0.2">
      <c r="A3" s="19" t="s">
        <v>514</v>
      </c>
      <c r="B3" s="56"/>
      <c r="C3" s="57" t="s">
        <v>222</v>
      </c>
    </row>
    <row r="4" spans="1:26" ht="12.75" customHeight="1" x14ac:dyDescent="0.2">
      <c r="A4" s="19" t="s">
        <v>1</v>
      </c>
      <c r="B4" s="56"/>
    </row>
    <row r="5" spans="1:26" s="14" customFormat="1" ht="12.75" customHeight="1" x14ac:dyDescent="0.2">
      <c r="A5" s="19"/>
      <c r="B5" s="31"/>
    </row>
    <row r="6" spans="1:26" s="14" customFormat="1" ht="11.25" customHeight="1" x14ac:dyDescent="0.2">
      <c r="A6" s="111" t="s">
        <v>279</v>
      </c>
      <c r="B6" s="111"/>
      <c r="C6" s="112" t="s">
        <v>3</v>
      </c>
      <c r="D6" s="33"/>
      <c r="E6" s="33"/>
      <c r="F6" s="33"/>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1"/>
      <c r="B7" s="111"/>
      <c r="C7" s="112"/>
      <c r="D7" s="33"/>
      <c r="E7" s="33"/>
      <c r="F7" s="3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1"/>
      <c r="B8" s="111"/>
      <c r="C8" s="112"/>
      <c r="D8" s="33"/>
      <c r="E8" s="33"/>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99">
        <v>3143224.4891629331</v>
      </c>
    </row>
    <row r="10" spans="1:26" s="14" customFormat="1" ht="11.25" customHeight="1" x14ac:dyDescent="0.2">
      <c r="A10" s="44" t="s">
        <v>417</v>
      </c>
      <c r="B10" s="38"/>
      <c r="C10" s="2"/>
    </row>
    <row r="11" spans="1:26" ht="11.25" customHeight="1" x14ac:dyDescent="0.2">
      <c r="A11" s="39" t="s">
        <v>389</v>
      </c>
    </row>
    <row r="12" spans="1:26" ht="11.25" customHeight="1" x14ac:dyDescent="0.2">
      <c r="A12" s="44"/>
      <c r="C12" s="6"/>
    </row>
    <row r="13" spans="1:26" ht="11.25" customHeight="1" x14ac:dyDescent="0.2">
      <c r="C13" s="75"/>
    </row>
    <row r="14" spans="1:26" ht="11.25" customHeight="1" x14ac:dyDescent="0.2">
      <c r="A14" s="74"/>
    </row>
    <row r="15" spans="1:26" ht="11.25" customHeight="1" x14ac:dyDescent="0.2">
      <c r="A15" s="74"/>
    </row>
    <row r="16" spans="1:26" ht="11.25" customHeight="1" x14ac:dyDescent="0.2">
      <c r="A16" s="74"/>
    </row>
    <row r="17" spans="1:3" ht="11.25" customHeight="1" x14ac:dyDescent="0.2">
      <c r="C17" s="76" t="s">
        <v>382</v>
      </c>
    </row>
    <row r="18" spans="1:3" ht="11.25" customHeight="1" x14ac:dyDescent="0.2">
      <c r="A18" s="74"/>
    </row>
    <row r="19" spans="1:3" ht="11.25" customHeight="1" x14ac:dyDescent="0.2">
      <c r="A19" s="74"/>
    </row>
    <row r="20" spans="1:3" ht="11.25" customHeight="1" x14ac:dyDescent="0.2"/>
    <row r="21" spans="1:3" ht="11.25" customHeight="1" x14ac:dyDescent="0.2"/>
    <row r="22" spans="1:3" ht="11.25" customHeight="1" x14ac:dyDescent="0.2"/>
    <row r="23" spans="1:3" ht="11.25" customHeight="1" x14ac:dyDescent="0.2"/>
    <row r="24" spans="1:3" ht="11.25" customHeight="1" x14ac:dyDescent="0.2"/>
    <row r="25" spans="1:3" ht="11.25" customHeight="1" x14ac:dyDescent="0.2"/>
    <row r="26" spans="1:3" ht="11.25" customHeight="1" x14ac:dyDescent="0.2"/>
    <row r="27" spans="1:3" ht="11.25" customHeight="1" x14ac:dyDescent="0.2"/>
    <row r="28" spans="1:3" ht="11.25" customHeight="1" x14ac:dyDescent="0.2"/>
    <row r="29" spans="1:3" ht="11.25" customHeight="1" x14ac:dyDescent="0.2"/>
    <row r="30" spans="1:3" ht="11.25" customHeight="1" x14ac:dyDescent="0.2"/>
    <row r="31" spans="1:3" ht="11.25" customHeight="1" x14ac:dyDescent="0.2"/>
    <row r="32" spans="1:3"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sheetData>
  <mergeCells count="4">
    <mergeCell ref="A9:B9"/>
    <mergeCell ref="A1:C1"/>
    <mergeCell ref="A6:B8"/>
    <mergeCell ref="C6:C8"/>
  </mergeCells>
  <hyperlinks>
    <hyperlink ref="C17" location="Índice!A1" display="Indice"/>
  </hyperlinks>
  <pageMargins left="0.59055118110236215" right="0.78740157480314965" top="0.59055118110236215" bottom="0.59055118110236215" header="0.31496062992125984" footer="0.31496062992125984"/>
  <pageSetup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Z18"/>
  <sheetViews>
    <sheetView workbookViewId="0">
      <selection sqref="A1:B1"/>
    </sheetView>
  </sheetViews>
  <sheetFormatPr baseColWidth="10" defaultRowHeight="11.25" x14ac:dyDescent="0.2"/>
  <cols>
    <col min="1" max="1" width="5.7109375" style="39" customWidth="1"/>
    <col min="2" max="2" width="10.7109375" style="39" customWidth="1"/>
    <col min="3" max="10" width="13.28515625" style="39" customWidth="1"/>
    <col min="11" max="16384" width="11.42578125" style="39"/>
  </cols>
  <sheetData>
    <row r="1" spans="1:26" ht="12.75" customHeight="1" x14ac:dyDescent="0.2">
      <c r="A1" s="58" t="s">
        <v>433</v>
      </c>
    </row>
    <row r="2" spans="1:26" ht="12.75" customHeight="1" x14ac:dyDescent="0.2"/>
    <row r="3" spans="1:26" s="60" customFormat="1" ht="12.75" customHeight="1" x14ac:dyDescent="0.2">
      <c r="A3" s="19" t="s">
        <v>511</v>
      </c>
      <c r="B3" s="39"/>
      <c r="C3" s="39"/>
      <c r="D3" s="39"/>
      <c r="E3" s="39"/>
      <c r="F3" s="39"/>
      <c r="G3" s="59"/>
      <c r="H3" s="39"/>
      <c r="I3" s="39"/>
      <c r="J3" s="61" t="s">
        <v>93</v>
      </c>
    </row>
    <row r="4" spans="1:26" s="60" customFormat="1" ht="12.75" customHeight="1" x14ac:dyDescent="0.2">
      <c r="A4" s="19" t="s">
        <v>1</v>
      </c>
      <c r="B4" s="39"/>
      <c r="C4" s="39"/>
      <c r="D4" s="39"/>
      <c r="E4" s="39"/>
      <c r="F4" s="39"/>
      <c r="G4" s="39"/>
      <c r="H4" s="39"/>
      <c r="I4" s="39"/>
      <c r="J4" s="39"/>
    </row>
    <row r="5" spans="1:26" s="22" customFormat="1" ht="12.75" customHeight="1" x14ac:dyDescent="0.2">
      <c r="A5" s="19"/>
      <c r="B5" s="14"/>
      <c r="C5" s="14"/>
      <c r="D5" s="14"/>
      <c r="E5" s="14"/>
      <c r="F5" s="14"/>
      <c r="G5" s="14"/>
      <c r="H5" s="14"/>
      <c r="I5" s="14"/>
      <c r="J5" s="14"/>
    </row>
    <row r="6" spans="1:26" s="14" customFormat="1" ht="18.75" customHeight="1" x14ac:dyDescent="0.2">
      <c r="A6" s="111" t="s">
        <v>279</v>
      </c>
      <c r="B6" s="111"/>
      <c r="C6" s="113" t="s">
        <v>2</v>
      </c>
      <c r="D6" s="113" t="s">
        <v>88</v>
      </c>
      <c r="E6" s="113" t="s">
        <v>187</v>
      </c>
      <c r="F6" s="113" t="s">
        <v>89</v>
      </c>
      <c r="G6" s="113" t="s">
        <v>90</v>
      </c>
      <c r="H6" s="113" t="s">
        <v>91</v>
      </c>
      <c r="I6" s="113" t="s">
        <v>92</v>
      </c>
      <c r="J6" s="113" t="s">
        <v>43</v>
      </c>
      <c r="K6" s="33"/>
      <c r="L6" s="33"/>
      <c r="M6" s="33"/>
      <c r="N6" s="33"/>
      <c r="O6" s="33"/>
      <c r="P6" s="33"/>
      <c r="Q6" s="33"/>
      <c r="R6" s="33"/>
      <c r="S6" s="33"/>
      <c r="T6" s="33"/>
      <c r="U6" s="33"/>
      <c r="V6" s="33"/>
      <c r="W6" s="33"/>
      <c r="X6" s="33"/>
      <c r="Y6" s="33"/>
      <c r="Z6" s="33"/>
    </row>
    <row r="7" spans="1:26" s="14" customFormat="1" ht="18.75" customHeight="1" x14ac:dyDescent="0.2">
      <c r="A7" s="111"/>
      <c r="B7" s="111"/>
      <c r="C7" s="113"/>
      <c r="D7" s="113"/>
      <c r="E7" s="113"/>
      <c r="F7" s="113"/>
      <c r="G7" s="113"/>
      <c r="H7" s="113"/>
      <c r="I7" s="113"/>
      <c r="J7" s="113"/>
      <c r="K7" s="33"/>
      <c r="L7" s="33"/>
      <c r="M7" s="33"/>
      <c r="N7" s="33"/>
      <c r="O7" s="33"/>
      <c r="P7" s="33"/>
      <c r="Q7" s="33"/>
      <c r="R7" s="33"/>
      <c r="S7" s="33"/>
      <c r="T7" s="33"/>
      <c r="U7" s="33"/>
      <c r="V7" s="33"/>
      <c r="W7" s="33"/>
      <c r="X7" s="33"/>
      <c r="Y7" s="33"/>
      <c r="Z7" s="33"/>
    </row>
    <row r="8" spans="1:26" s="14" customFormat="1" ht="18.75" customHeight="1" x14ac:dyDescent="0.2">
      <c r="A8" s="111"/>
      <c r="B8" s="111"/>
      <c r="C8" s="113"/>
      <c r="D8" s="113"/>
      <c r="E8" s="113"/>
      <c r="F8" s="113"/>
      <c r="G8" s="113"/>
      <c r="H8" s="113"/>
      <c r="I8" s="113"/>
      <c r="J8" s="113"/>
      <c r="K8" s="33"/>
      <c r="L8" s="33"/>
      <c r="M8" s="33"/>
      <c r="N8" s="33"/>
      <c r="O8" s="33"/>
      <c r="P8" s="33"/>
      <c r="Q8" s="33"/>
      <c r="R8" s="33"/>
      <c r="S8" s="33"/>
      <c r="T8" s="33"/>
      <c r="U8" s="33"/>
      <c r="V8" s="33"/>
      <c r="W8" s="33"/>
      <c r="X8" s="33"/>
      <c r="Y8" s="33"/>
      <c r="Z8" s="33"/>
    </row>
    <row r="9" spans="1:26" s="14" customFormat="1" x14ac:dyDescent="0.2">
      <c r="A9" s="109" t="s">
        <v>278</v>
      </c>
      <c r="B9" s="109"/>
      <c r="C9" s="104">
        <v>914494.51083705435</v>
      </c>
      <c r="D9" s="99">
        <v>164561.06794594449</v>
      </c>
      <c r="E9" s="99">
        <v>224126.5495957153</v>
      </c>
      <c r="F9" s="99">
        <v>52731.118329038603</v>
      </c>
      <c r="G9" s="99" t="s">
        <v>283</v>
      </c>
      <c r="H9" s="99">
        <v>19120.52088427134</v>
      </c>
      <c r="I9" s="99">
        <v>434187.17213008658</v>
      </c>
      <c r="J9" s="99" t="s">
        <v>283</v>
      </c>
    </row>
    <row r="10" spans="1:26" s="14" customFormat="1" x14ac:dyDescent="0.2">
      <c r="A10" s="48" t="s">
        <v>535</v>
      </c>
      <c r="B10" s="38"/>
      <c r="C10" s="105"/>
      <c r="D10" s="106"/>
      <c r="E10" s="106"/>
      <c r="F10" s="106"/>
      <c r="G10" s="106"/>
      <c r="H10" s="106"/>
      <c r="I10" s="106"/>
      <c r="J10" s="106"/>
    </row>
    <row r="11" spans="1:26" s="14" customFormat="1" x14ac:dyDescent="0.2">
      <c r="A11" s="14" t="s">
        <v>389</v>
      </c>
      <c r="B11" s="38"/>
      <c r="C11" s="38"/>
      <c r="D11" s="2"/>
      <c r="E11" s="2"/>
      <c r="F11" s="2"/>
      <c r="G11" s="2"/>
      <c r="H11" s="2"/>
      <c r="I11" s="2"/>
      <c r="J11" s="2"/>
    </row>
    <row r="13" spans="1:26" x14ac:dyDescent="0.2">
      <c r="C13" s="6"/>
      <c r="D13" s="6"/>
      <c r="E13" s="6"/>
      <c r="F13" s="6"/>
      <c r="G13" s="6"/>
      <c r="H13" s="6"/>
      <c r="I13" s="6"/>
      <c r="J13" s="6"/>
    </row>
    <row r="14" spans="1:26" x14ac:dyDescent="0.2">
      <c r="C14" s="75"/>
      <c r="D14" s="75"/>
      <c r="E14" s="75"/>
      <c r="F14" s="75"/>
      <c r="G14" s="75"/>
      <c r="H14" s="75"/>
      <c r="I14" s="75"/>
      <c r="J14" s="75"/>
    </row>
    <row r="18" spans="3:3" ht="12.75" x14ac:dyDescent="0.2">
      <c r="C18" s="76" t="s">
        <v>382</v>
      </c>
    </row>
  </sheetData>
  <mergeCells count="10">
    <mergeCell ref="A9:B9"/>
    <mergeCell ref="A6:B8"/>
    <mergeCell ref="C6:C8"/>
    <mergeCell ref="D6:D8"/>
    <mergeCell ref="J6:J8"/>
    <mergeCell ref="E6:E8"/>
    <mergeCell ref="F6:F8"/>
    <mergeCell ref="G6:G8"/>
    <mergeCell ref="H6:H8"/>
    <mergeCell ref="I6:I8"/>
  </mergeCells>
  <hyperlinks>
    <hyperlink ref="C18" location="Índice!A1" display="Indice"/>
  </hyperlinks>
  <pageMargins left="0.59055118110236215" right="0.78740157480314965" top="0.59055118110236215" bottom="0.59055118110236215" header="0.31496062992125984" footer="0.31496062992125984"/>
  <pageSetup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Z35"/>
  <sheetViews>
    <sheetView workbookViewId="0">
      <selection sqref="A1:B1"/>
    </sheetView>
  </sheetViews>
  <sheetFormatPr baseColWidth="10" defaultRowHeight="11.25" x14ac:dyDescent="0.2"/>
  <cols>
    <col min="1" max="1" width="5.7109375" style="39" customWidth="1"/>
    <col min="2" max="2" width="69.140625" style="39" customWidth="1"/>
    <col min="3" max="3" width="15.7109375" style="39" customWidth="1"/>
    <col min="4" max="16384" width="11.42578125" style="39"/>
  </cols>
  <sheetData>
    <row r="1" spans="1:26" ht="24.95" customHeight="1" x14ac:dyDescent="0.2">
      <c r="A1" s="110" t="s">
        <v>433</v>
      </c>
      <c r="B1" s="110"/>
      <c r="C1" s="110"/>
    </row>
    <row r="2" spans="1:26" ht="12.75" customHeight="1" x14ac:dyDescent="0.2"/>
    <row r="3" spans="1:26" ht="12.75" customHeight="1" x14ac:dyDescent="0.2">
      <c r="A3" s="19" t="s">
        <v>515</v>
      </c>
      <c r="B3" s="56"/>
      <c r="C3" s="57" t="s">
        <v>223</v>
      </c>
    </row>
    <row r="4" spans="1:26" ht="12.75" customHeight="1" x14ac:dyDescent="0.2">
      <c r="A4" s="19" t="s">
        <v>344</v>
      </c>
      <c r="B4" s="56"/>
    </row>
    <row r="5" spans="1:26" s="14" customFormat="1" ht="12.75" customHeight="1" x14ac:dyDescent="0.2">
      <c r="A5" s="19" t="s">
        <v>1</v>
      </c>
    </row>
    <row r="6" spans="1:26" s="14" customFormat="1" ht="11.25" customHeight="1" x14ac:dyDescent="0.2">
      <c r="A6" s="111" t="s">
        <v>279</v>
      </c>
      <c r="B6" s="111"/>
      <c r="C6" s="112" t="s">
        <v>3</v>
      </c>
      <c r="D6" s="33"/>
      <c r="E6" s="33"/>
      <c r="F6" s="33"/>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1"/>
      <c r="B7" s="111"/>
      <c r="C7" s="112"/>
      <c r="D7" s="33"/>
      <c r="E7" s="33"/>
      <c r="F7" s="3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1"/>
      <c r="B8" s="111"/>
      <c r="C8" s="112"/>
      <c r="D8" s="33"/>
      <c r="E8" s="33"/>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99">
        <v>141715.2372605296</v>
      </c>
    </row>
    <row r="10" spans="1:26" s="14" customFormat="1" ht="11.25" customHeight="1" x14ac:dyDescent="0.2">
      <c r="A10" s="14" t="s">
        <v>389</v>
      </c>
      <c r="B10" s="38"/>
      <c r="C10" s="2"/>
    </row>
    <row r="11" spans="1:26" ht="11.25" customHeight="1" x14ac:dyDescent="0.2"/>
    <row r="12" spans="1:26" ht="11.25" customHeight="1" x14ac:dyDescent="0.2">
      <c r="C12" s="6"/>
    </row>
    <row r="13" spans="1:26" ht="11.25" customHeight="1" x14ac:dyDescent="0.2">
      <c r="C13" s="75"/>
    </row>
    <row r="14" spans="1:26" ht="11.25" customHeight="1" x14ac:dyDescent="0.2">
      <c r="A14" s="74"/>
    </row>
    <row r="15" spans="1:26" ht="11.25" customHeight="1" x14ac:dyDescent="0.2">
      <c r="A15" s="74"/>
    </row>
    <row r="16" spans="1:26" ht="11.25" customHeight="1" x14ac:dyDescent="0.2">
      <c r="A16" s="74"/>
    </row>
    <row r="17" spans="1:3" ht="11.25" customHeight="1" x14ac:dyDescent="0.2">
      <c r="C17" s="76" t="s">
        <v>382</v>
      </c>
    </row>
    <row r="18" spans="1:3" ht="11.25" customHeight="1" x14ac:dyDescent="0.2">
      <c r="A18" s="74"/>
    </row>
    <row r="19" spans="1:3" ht="11.25" customHeight="1" x14ac:dyDescent="0.2">
      <c r="A19" s="74"/>
    </row>
    <row r="20" spans="1:3" ht="11.25" customHeight="1" x14ac:dyDescent="0.2"/>
    <row r="21" spans="1:3" ht="11.25" customHeight="1" x14ac:dyDescent="0.2"/>
    <row r="22" spans="1:3" ht="11.25" customHeight="1" x14ac:dyDescent="0.2"/>
    <row r="23" spans="1:3" ht="11.25" customHeight="1" x14ac:dyDescent="0.2"/>
    <row r="24" spans="1:3" ht="11.25" customHeight="1" x14ac:dyDescent="0.2"/>
    <row r="25" spans="1:3" ht="11.25" customHeight="1" x14ac:dyDescent="0.2"/>
    <row r="26" spans="1:3" ht="11.25" customHeight="1" x14ac:dyDescent="0.2"/>
    <row r="27" spans="1:3" ht="11.25" customHeight="1" x14ac:dyDescent="0.2"/>
    <row r="28" spans="1:3" ht="11.25" customHeight="1" x14ac:dyDescent="0.2"/>
    <row r="29" spans="1:3" ht="11.25" customHeight="1" x14ac:dyDescent="0.2"/>
    <row r="30" spans="1:3" ht="11.25" customHeight="1" x14ac:dyDescent="0.2"/>
    <row r="31" spans="1:3" ht="11.25" customHeight="1" x14ac:dyDescent="0.2"/>
    <row r="32" spans="1:3" ht="11.25" customHeight="1" x14ac:dyDescent="0.2"/>
    <row r="33" ht="11.25" customHeight="1" x14ac:dyDescent="0.2"/>
    <row r="34" ht="11.25" customHeight="1" x14ac:dyDescent="0.2"/>
    <row r="35" ht="11.25" customHeight="1" x14ac:dyDescent="0.2"/>
  </sheetData>
  <mergeCells count="4">
    <mergeCell ref="A9:B9"/>
    <mergeCell ref="A1:C1"/>
    <mergeCell ref="A6:B8"/>
    <mergeCell ref="C6:C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Z29"/>
  <sheetViews>
    <sheetView workbookViewId="0">
      <selection sqref="A1:B1"/>
    </sheetView>
  </sheetViews>
  <sheetFormatPr baseColWidth="10" defaultRowHeight="11.25" x14ac:dyDescent="0.2"/>
  <cols>
    <col min="1" max="1" width="5.7109375" style="39" customWidth="1"/>
    <col min="2" max="2" width="9.85546875" style="39" customWidth="1"/>
    <col min="3" max="3" width="10.7109375" style="39" customWidth="1"/>
    <col min="4" max="7" width="13.42578125" style="39" customWidth="1"/>
    <col min="8" max="9" width="10.7109375" style="39" customWidth="1"/>
    <col min="10" max="16384" width="11.42578125" style="39"/>
  </cols>
  <sheetData>
    <row r="1" spans="1:26" ht="24.95" customHeight="1" x14ac:dyDescent="0.2">
      <c r="A1" s="110" t="s">
        <v>433</v>
      </c>
      <c r="B1" s="110"/>
      <c r="C1" s="110"/>
      <c r="D1" s="110"/>
      <c r="E1" s="110"/>
      <c r="F1" s="110"/>
      <c r="G1" s="110"/>
      <c r="H1" s="110"/>
    </row>
    <row r="2" spans="1:26" ht="12.75" customHeight="1" x14ac:dyDescent="0.2"/>
    <row r="3" spans="1:26" s="60" customFormat="1" ht="12.75" customHeight="1" x14ac:dyDescent="0.2">
      <c r="A3" s="19" t="s">
        <v>510</v>
      </c>
      <c r="B3" s="39"/>
      <c r="C3" s="39"/>
      <c r="D3" s="39"/>
      <c r="E3" s="39"/>
      <c r="F3" s="59"/>
      <c r="G3" s="39"/>
      <c r="H3" s="61" t="s">
        <v>95</v>
      </c>
    </row>
    <row r="4" spans="1:26" s="60" customFormat="1" ht="12.75" customHeight="1" x14ac:dyDescent="0.2">
      <c r="A4" s="19" t="s">
        <v>343</v>
      </c>
      <c r="B4" s="39"/>
      <c r="C4" s="39"/>
      <c r="D4" s="39"/>
      <c r="E4" s="39"/>
      <c r="F4" s="59"/>
      <c r="G4" s="39"/>
      <c r="H4" s="59"/>
    </row>
    <row r="5" spans="1:26" s="22" customFormat="1" ht="12.75" customHeight="1" x14ac:dyDescent="0.2">
      <c r="A5" s="19" t="s">
        <v>1</v>
      </c>
      <c r="B5" s="14"/>
      <c r="C5" s="14"/>
      <c r="D5" s="14"/>
      <c r="E5" s="14"/>
      <c r="F5" s="14"/>
      <c r="G5" s="14"/>
      <c r="H5" s="14"/>
    </row>
    <row r="6" spans="1:26" s="14" customFormat="1" x14ac:dyDescent="0.2">
      <c r="A6" s="114" t="s">
        <v>279</v>
      </c>
      <c r="B6" s="114"/>
      <c r="C6" s="113" t="s">
        <v>2</v>
      </c>
      <c r="D6" s="122" t="s">
        <v>418</v>
      </c>
      <c r="E6" s="122"/>
      <c r="F6" s="122"/>
      <c r="G6" s="122"/>
      <c r="H6" s="113" t="s">
        <v>43</v>
      </c>
      <c r="I6" s="33"/>
      <c r="J6" s="33"/>
      <c r="K6" s="33"/>
      <c r="L6" s="33"/>
      <c r="M6" s="33"/>
      <c r="N6" s="33"/>
      <c r="O6" s="33"/>
      <c r="P6" s="33"/>
      <c r="Q6" s="33"/>
      <c r="R6" s="33"/>
      <c r="S6" s="33"/>
      <c r="T6" s="33"/>
      <c r="U6" s="33"/>
      <c r="V6" s="33"/>
      <c r="W6" s="33"/>
      <c r="X6" s="33"/>
      <c r="Y6" s="33"/>
      <c r="Z6" s="33"/>
    </row>
    <row r="7" spans="1:26" s="14" customFormat="1" ht="21" customHeight="1" x14ac:dyDescent="0.2">
      <c r="A7" s="114"/>
      <c r="B7" s="114"/>
      <c r="C7" s="113"/>
      <c r="D7" s="113" t="s">
        <v>419</v>
      </c>
      <c r="E7" s="113" t="s">
        <v>420</v>
      </c>
      <c r="F7" s="113" t="s">
        <v>421</v>
      </c>
      <c r="G7" s="113" t="s">
        <v>94</v>
      </c>
      <c r="H7" s="113"/>
      <c r="I7" s="33"/>
      <c r="J7" s="33"/>
      <c r="K7" s="33"/>
      <c r="L7" s="33"/>
      <c r="M7" s="33"/>
      <c r="N7" s="33"/>
      <c r="O7" s="33"/>
      <c r="P7" s="33"/>
      <c r="Q7" s="33"/>
      <c r="R7" s="33"/>
      <c r="S7" s="33"/>
      <c r="T7" s="33"/>
      <c r="U7" s="33"/>
      <c r="V7" s="33"/>
      <c r="W7" s="33"/>
      <c r="X7" s="33"/>
      <c r="Y7" s="33"/>
      <c r="Z7" s="33"/>
    </row>
    <row r="8" spans="1:26" s="14" customFormat="1" ht="21" customHeight="1" x14ac:dyDescent="0.2">
      <c r="A8" s="114"/>
      <c r="B8" s="114"/>
      <c r="C8" s="113"/>
      <c r="D8" s="113"/>
      <c r="E8" s="113"/>
      <c r="F8" s="113"/>
      <c r="G8" s="113"/>
      <c r="H8" s="113"/>
      <c r="I8" s="33"/>
      <c r="J8" s="33"/>
      <c r="K8" s="33"/>
      <c r="L8" s="33"/>
      <c r="M8" s="33"/>
      <c r="N8" s="33"/>
      <c r="O8" s="33"/>
      <c r="P8" s="33"/>
      <c r="Q8" s="33"/>
      <c r="R8" s="33"/>
      <c r="S8" s="33"/>
      <c r="T8" s="33"/>
      <c r="U8" s="33"/>
      <c r="V8" s="33"/>
      <c r="W8" s="33"/>
      <c r="X8" s="33"/>
      <c r="Y8" s="33"/>
      <c r="Z8" s="33"/>
    </row>
    <row r="9" spans="1:26" s="14" customFormat="1" ht="21" customHeight="1" x14ac:dyDescent="0.2">
      <c r="A9" s="109" t="s">
        <v>278</v>
      </c>
      <c r="B9" s="109"/>
      <c r="C9" s="104">
        <v>141715.2372605296</v>
      </c>
      <c r="D9" s="99">
        <v>40557.488620001001</v>
      </c>
      <c r="E9" s="99">
        <v>34788.287376614491</v>
      </c>
      <c r="F9" s="99">
        <v>16695.636238229508</v>
      </c>
      <c r="G9" s="99">
        <v>6984.2699676902139</v>
      </c>
      <c r="H9" s="99">
        <v>42689.555057994359</v>
      </c>
    </row>
    <row r="10" spans="1:26" s="14" customFormat="1" ht="11.25" customHeight="1" x14ac:dyDescent="0.2">
      <c r="A10" s="14" t="s">
        <v>389</v>
      </c>
      <c r="B10" s="38"/>
      <c r="C10" s="38"/>
      <c r="D10" s="2"/>
      <c r="E10" s="2"/>
      <c r="F10" s="2"/>
      <c r="G10" s="2"/>
      <c r="H10" s="2"/>
    </row>
    <row r="11" spans="1:26" ht="11.25" customHeight="1" x14ac:dyDescent="0.2"/>
    <row r="12" spans="1:26" ht="11.25" customHeight="1" x14ac:dyDescent="0.2">
      <c r="C12" s="6"/>
      <c r="D12" s="6"/>
      <c r="E12" s="6"/>
      <c r="F12" s="6"/>
      <c r="G12" s="6"/>
      <c r="H12" s="6"/>
    </row>
    <row r="13" spans="1:26" ht="11.25" customHeight="1" x14ac:dyDescent="0.2">
      <c r="C13" s="75"/>
      <c r="D13" s="75"/>
      <c r="E13" s="75"/>
      <c r="F13" s="75"/>
      <c r="G13" s="75"/>
      <c r="H13" s="75"/>
    </row>
    <row r="14" spans="1:26" ht="11.25" customHeight="1" x14ac:dyDescent="0.2"/>
    <row r="15" spans="1:26" ht="11.25" customHeight="1" x14ac:dyDescent="0.2"/>
    <row r="16" spans="1:26" ht="11.25" customHeight="1" x14ac:dyDescent="0.2"/>
    <row r="17" spans="3:3" ht="11.25" customHeight="1" x14ac:dyDescent="0.2">
      <c r="C17" s="76" t="s">
        <v>382</v>
      </c>
    </row>
    <row r="18" spans="3:3" ht="11.25" customHeight="1" x14ac:dyDescent="0.2"/>
    <row r="19" spans="3:3" ht="11.25" customHeight="1" x14ac:dyDescent="0.2"/>
    <row r="20" spans="3:3" ht="11.25" customHeight="1" x14ac:dyDescent="0.2"/>
    <row r="21" spans="3:3" ht="11.25" customHeight="1" x14ac:dyDescent="0.2"/>
    <row r="22" spans="3:3" ht="11.25" customHeight="1" x14ac:dyDescent="0.2"/>
    <row r="23" spans="3:3" ht="11.25" customHeight="1" x14ac:dyDescent="0.2"/>
    <row r="24" spans="3:3" ht="11.25" customHeight="1" x14ac:dyDescent="0.2"/>
    <row r="25" spans="3:3" ht="11.25" customHeight="1" x14ac:dyDescent="0.2"/>
    <row r="26" spans="3:3" ht="11.25" customHeight="1" x14ac:dyDescent="0.2"/>
    <row r="27" spans="3:3" ht="11.25" customHeight="1" x14ac:dyDescent="0.2"/>
    <row r="28" spans="3:3" ht="11.25" customHeight="1" x14ac:dyDescent="0.2"/>
    <row r="29" spans="3:3" ht="11.25" customHeight="1" x14ac:dyDescent="0.2"/>
  </sheetData>
  <mergeCells count="10">
    <mergeCell ref="A1:H1"/>
    <mergeCell ref="D6:G6"/>
    <mergeCell ref="A9:B9"/>
    <mergeCell ref="A6:B8"/>
    <mergeCell ref="C6:C8"/>
    <mergeCell ref="D7:D8"/>
    <mergeCell ref="E7:E8"/>
    <mergeCell ref="F7:F8"/>
    <mergeCell ref="G7:G8"/>
    <mergeCell ref="H6:H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1:Z18"/>
  <sheetViews>
    <sheetView workbookViewId="0">
      <selection sqref="A1:B1"/>
    </sheetView>
  </sheetViews>
  <sheetFormatPr baseColWidth="10" defaultRowHeight="11.25" customHeight="1" x14ac:dyDescent="0.2"/>
  <cols>
    <col min="1" max="1" width="5.7109375" style="39" customWidth="1"/>
    <col min="2" max="2" width="69.140625" style="39" customWidth="1"/>
    <col min="3" max="3" width="15.7109375" style="39" customWidth="1"/>
    <col min="4" max="16384" width="11.42578125" style="39"/>
  </cols>
  <sheetData>
    <row r="1" spans="1:26" ht="24.95" customHeight="1" x14ac:dyDescent="0.2">
      <c r="A1" s="110" t="s">
        <v>433</v>
      </c>
      <c r="B1" s="110"/>
      <c r="C1" s="110"/>
    </row>
    <row r="2" spans="1:26" ht="12.75" customHeight="1" x14ac:dyDescent="0.2">
      <c r="A2" s="19" t="s">
        <v>324</v>
      </c>
      <c r="B2" s="56"/>
      <c r="C2" s="57" t="s">
        <v>96</v>
      </c>
    </row>
    <row r="3" spans="1:26" ht="12.75" customHeight="1" x14ac:dyDescent="0.2">
      <c r="A3" s="19" t="s">
        <v>342</v>
      </c>
      <c r="B3" s="56"/>
    </row>
    <row r="4" spans="1:26" ht="12.75" customHeight="1" x14ac:dyDescent="0.2">
      <c r="A4" s="19" t="s">
        <v>1</v>
      </c>
    </row>
    <row r="5" spans="1:26" s="14" customFormat="1" ht="12.75" customHeight="1" x14ac:dyDescent="0.2">
      <c r="A5" s="20" t="s">
        <v>176</v>
      </c>
    </row>
    <row r="6" spans="1:26" s="14" customFormat="1" ht="11.25" customHeight="1" x14ac:dyDescent="0.2">
      <c r="A6" s="111" t="s">
        <v>279</v>
      </c>
      <c r="B6" s="111"/>
      <c r="C6" s="112" t="s">
        <v>174</v>
      </c>
      <c r="D6" s="33"/>
      <c r="E6" s="33"/>
      <c r="F6" s="33"/>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1"/>
      <c r="B7" s="111"/>
      <c r="C7" s="112"/>
      <c r="D7" s="33"/>
      <c r="E7" s="33"/>
      <c r="F7" s="3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1"/>
      <c r="B8" s="111"/>
      <c r="C8" s="112"/>
      <c r="D8" s="33"/>
      <c r="E8" s="33"/>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99">
        <v>18560.701759440741</v>
      </c>
    </row>
    <row r="10" spans="1:26" s="14" customFormat="1" ht="11.25" customHeight="1" x14ac:dyDescent="0.2">
      <c r="A10" s="14" t="s">
        <v>389</v>
      </c>
      <c r="B10" s="38"/>
      <c r="C10" s="2"/>
    </row>
    <row r="12" spans="1:26" ht="11.25" customHeight="1" x14ac:dyDescent="0.2">
      <c r="C12" s="6"/>
    </row>
    <row r="13" spans="1:26" ht="11.25" customHeight="1" x14ac:dyDescent="0.2">
      <c r="C13" s="75"/>
    </row>
    <row r="14" spans="1:26" ht="11.25" customHeight="1" x14ac:dyDescent="0.2">
      <c r="A14" s="74"/>
    </row>
    <row r="15" spans="1:26" ht="11.25" customHeight="1" x14ac:dyDescent="0.2">
      <c r="A15" s="74"/>
    </row>
    <row r="17" spans="1:3" ht="11.25" customHeight="1" x14ac:dyDescent="0.2">
      <c r="A17" s="74"/>
      <c r="C17" s="76" t="s">
        <v>382</v>
      </c>
    </row>
    <row r="18" spans="1:3" ht="11.25" customHeight="1" x14ac:dyDescent="0.2">
      <c r="A18" s="74"/>
    </row>
  </sheetData>
  <mergeCells count="4">
    <mergeCell ref="A9:B9"/>
    <mergeCell ref="A1:C1"/>
    <mergeCell ref="A6:B8"/>
    <mergeCell ref="C6:C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Z17"/>
  <sheetViews>
    <sheetView workbookViewId="0">
      <selection sqref="A1:B1"/>
    </sheetView>
  </sheetViews>
  <sheetFormatPr baseColWidth="10" defaultRowHeight="11.25" x14ac:dyDescent="0.2"/>
  <cols>
    <col min="1" max="1" width="5.7109375" style="39" customWidth="1"/>
    <col min="2" max="2" width="21.85546875" style="39" customWidth="1"/>
    <col min="3" max="6" width="15.7109375" style="39" customWidth="1"/>
    <col min="7" max="16384" width="11.42578125" style="39"/>
  </cols>
  <sheetData>
    <row r="1" spans="1:26" ht="24.95" customHeight="1" x14ac:dyDescent="0.2">
      <c r="A1" s="110" t="s">
        <v>433</v>
      </c>
      <c r="B1" s="110"/>
      <c r="C1" s="110"/>
      <c r="D1" s="110"/>
      <c r="E1" s="110"/>
      <c r="F1" s="110"/>
    </row>
    <row r="2" spans="1:26" ht="12.75" customHeight="1" x14ac:dyDescent="0.2"/>
    <row r="3" spans="1:26" ht="12.75" customHeight="1" x14ac:dyDescent="0.2">
      <c r="A3" s="19" t="s">
        <v>356</v>
      </c>
      <c r="F3" s="57" t="s">
        <v>6</v>
      </c>
    </row>
    <row r="4" spans="1:26" ht="12.75" customHeight="1" x14ac:dyDescent="0.2">
      <c r="A4" s="19" t="s">
        <v>1</v>
      </c>
    </row>
    <row r="5" spans="1:26" s="14" customFormat="1" ht="12.75" customHeight="1" x14ac:dyDescent="0.2">
      <c r="A5" s="19"/>
    </row>
    <row r="6" spans="1:26" s="14" customFormat="1" ht="12.75" customHeight="1" x14ac:dyDescent="0.2">
      <c r="A6" s="111" t="s">
        <v>279</v>
      </c>
      <c r="B6" s="111"/>
      <c r="C6" s="113" t="s">
        <v>2</v>
      </c>
      <c r="D6" s="113" t="s">
        <v>7</v>
      </c>
      <c r="E6" s="113" t="s">
        <v>8</v>
      </c>
      <c r="F6" s="113" t="s">
        <v>9</v>
      </c>
    </row>
    <row r="7" spans="1:26" s="14" customFormat="1" ht="12.75" customHeight="1" x14ac:dyDescent="0.2">
      <c r="A7" s="111"/>
      <c r="B7" s="111"/>
      <c r="C7" s="113"/>
      <c r="D7" s="113"/>
      <c r="E7" s="113"/>
      <c r="F7" s="113"/>
    </row>
    <row r="8" spans="1:26" s="14" customFormat="1" x14ac:dyDescent="0.2">
      <c r="A8" s="111"/>
      <c r="B8" s="111"/>
      <c r="C8" s="113"/>
      <c r="D8" s="113"/>
      <c r="E8" s="113"/>
      <c r="F8" s="11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101">
        <v>100</v>
      </c>
      <c r="D9" s="100">
        <v>93.811588870084165</v>
      </c>
      <c r="E9" s="100">
        <v>5.1702381612997694</v>
      </c>
      <c r="F9" s="100">
        <v>1.0181729686159591</v>
      </c>
    </row>
    <row r="10" spans="1:26" s="14" customFormat="1" ht="11.25" customHeight="1" x14ac:dyDescent="0.2">
      <c r="A10" s="14" t="s">
        <v>389</v>
      </c>
      <c r="B10" s="38"/>
      <c r="C10" s="1"/>
      <c r="D10" s="2"/>
      <c r="E10" s="2"/>
      <c r="F10" s="2"/>
    </row>
    <row r="11" spans="1:26" ht="15" customHeight="1" x14ac:dyDescent="0.2">
      <c r="A11" s="38"/>
      <c r="B11" s="38"/>
      <c r="C11" s="1"/>
      <c r="D11" s="2"/>
      <c r="E11" s="2"/>
      <c r="F11" s="2"/>
    </row>
    <row r="12" spans="1:26" x14ac:dyDescent="0.2">
      <c r="C12" s="62"/>
      <c r="D12" s="62"/>
      <c r="E12" s="62"/>
      <c r="F12" s="62"/>
    </row>
    <row r="13" spans="1:26" x14ac:dyDescent="0.2">
      <c r="C13" s="75"/>
      <c r="D13" s="75"/>
      <c r="E13" s="75"/>
      <c r="F13" s="75"/>
    </row>
    <row r="17" spans="3:3" ht="12.75" x14ac:dyDescent="0.2">
      <c r="C17" s="76" t="s">
        <v>382</v>
      </c>
    </row>
  </sheetData>
  <mergeCells count="7">
    <mergeCell ref="A9:B9"/>
    <mergeCell ref="A1:F1"/>
    <mergeCell ref="A6:B8"/>
    <mergeCell ref="C6:C8"/>
    <mergeCell ref="D6:D8"/>
    <mergeCell ref="E6:E8"/>
    <mergeCell ref="F6:F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dimension ref="A1:W17"/>
  <sheetViews>
    <sheetView workbookViewId="0">
      <selection sqref="A1:B1"/>
    </sheetView>
  </sheetViews>
  <sheetFormatPr baseColWidth="10" defaultRowHeight="11.25" x14ac:dyDescent="0.2"/>
  <cols>
    <col min="1" max="1" width="5.7109375" style="39" customWidth="1"/>
    <col min="2" max="2" width="6.5703125" style="39" customWidth="1"/>
    <col min="3" max="3" width="16.7109375" style="39" customWidth="1"/>
    <col min="4" max="6" width="17" style="39" customWidth="1"/>
    <col min="7" max="7" width="10.7109375" style="39" customWidth="1"/>
    <col min="8" max="16384" width="11.42578125" style="39"/>
  </cols>
  <sheetData>
    <row r="1" spans="1:23" ht="24.95" customHeight="1" x14ac:dyDescent="0.2">
      <c r="A1" s="110" t="s">
        <v>433</v>
      </c>
      <c r="B1" s="110"/>
      <c r="C1" s="110"/>
      <c r="D1" s="110"/>
      <c r="E1" s="110"/>
      <c r="F1" s="110"/>
      <c r="G1" s="110"/>
    </row>
    <row r="2" spans="1:23" ht="12.75" customHeight="1" x14ac:dyDescent="0.2"/>
    <row r="3" spans="1:23" s="60" customFormat="1" ht="12.75" customHeight="1" x14ac:dyDescent="0.2">
      <c r="A3" s="19" t="s">
        <v>509</v>
      </c>
      <c r="B3" s="39"/>
      <c r="C3" s="39"/>
      <c r="D3" s="39"/>
      <c r="E3" s="39"/>
      <c r="F3" s="39"/>
      <c r="G3" s="57" t="s">
        <v>224</v>
      </c>
    </row>
    <row r="4" spans="1:23" s="60" customFormat="1" ht="12.75" customHeight="1" x14ac:dyDescent="0.2">
      <c r="A4" s="19" t="s">
        <v>331</v>
      </c>
      <c r="B4" s="39"/>
      <c r="C4" s="39"/>
      <c r="D4" s="39"/>
      <c r="E4" s="39"/>
      <c r="F4" s="39"/>
      <c r="G4" s="59"/>
    </row>
    <row r="5" spans="1:23" s="22" customFormat="1" ht="12.75" customHeight="1" x14ac:dyDescent="0.2">
      <c r="A5" s="19" t="s">
        <v>1</v>
      </c>
      <c r="B5" s="14"/>
      <c r="C5" s="14"/>
      <c r="D5" s="14"/>
      <c r="E5" s="14"/>
      <c r="F5" s="14"/>
      <c r="G5" s="14"/>
    </row>
    <row r="6" spans="1:23" s="14" customFormat="1" ht="11.25" customHeight="1" x14ac:dyDescent="0.2">
      <c r="A6" s="114" t="s">
        <v>279</v>
      </c>
      <c r="B6" s="114"/>
      <c r="C6" s="113" t="s">
        <v>2</v>
      </c>
      <c r="D6" s="122" t="s">
        <v>422</v>
      </c>
      <c r="E6" s="122"/>
      <c r="F6" s="122"/>
      <c r="G6" s="113" t="s">
        <v>9</v>
      </c>
      <c r="H6" s="33"/>
      <c r="I6" s="33"/>
      <c r="J6" s="33"/>
      <c r="K6" s="33"/>
      <c r="L6" s="33"/>
      <c r="M6" s="33"/>
      <c r="N6" s="33"/>
      <c r="O6" s="33"/>
      <c r="P6" s="33"/>
      <c r="Q6" s="33"/>
      <c r="R6" s="33"/>
      <c r="S6" s="33"/>
      <c r="T6" s="33"/>
      <c r="U6" s="33"/>
      <c r="V6" s="33"/>
      <c r="W6" s="33"/>
    </row>
    <row r="7" spans="1:23" s="14" customFormat="1" ht="22.5" customHeight="1" x14ac:dyDescent="0.2">
      <c r="A7" s="114"/>
      <c r="B7" s="114"/>
      <c r="C7" s="113"/>
      <c r="D7" s="113" t="s">
        <v>97</v>
      </c>
      <c r="E7" s="113" t="s">
        <v>98</v>
      </c>
      <c r="F7" s="113" t="s">
        <v>99</v>
      </c>
      <c r="G7" s="113"/>
      <c r="H7" s="33"/>
      <c r="I7" s="33"/>
      <c r="J7" s="33"/>
      <c r="K7" s="33"/>
      <c r="L7" s="33"/>
      <c r="M7" s="33"/>
      <c r="N7" s="33"/>
      <c r="O7" s="33"/>
      <c r="P7" s="33"/>
      <c r="Q7" s="33"/>
      <c r="R7" s="33"/>
      <c r="S7" s="33"/>
      <c r="T7" s="33"/>
      <c r="U7" s="33"/>
      <c r="V7" s="33"/>
      <c r="W7" s="33"/>
    </row>
    <row r="8" spans="1:23" s="14" customFormat="1" ht="22.5" customHeight="1" x14ac:dyDescent="0.2">
      <c r="A8" s="114"/>
      <c r="B8" s="114"/>
      <c r="C8" s="113"/>
      <c r="D8" s="113"/>
      <c r="E8" s="113"/>
      <c r="F8" s="113"/>
      <c r="G8" s="113"/>
      <c r="H8" s="33"/>
      <c r="I8" s="33"/>
      <c r="J8" s="33"/>
      <c r="K8" s="33"/>
      <c r="L8" s="33"/>
      <c r="M8" s="33"/>
      <c r="N8" s="33"/>
      <c r="O8" s="33"/>
      <c r="P8" s="33"/>
      <c r="Q8" s="33"/>
      <c r="R8" s="33"/>
      <c r="S8" s="33"/>
      <c r="T8" s="33"/>
      <c r="U8" s="33"/>
      <c r="V8" s="33"/>
      <c r="W8" s="33"/>
    </row>
    <row r="9" spans="1:23" s="14" customFormat="1" x14ac:dyDescent="0.2">
      <c r="A9" s="109" t="s">
        <v>278</v>
      </c>
      <c r="B9" s="109"/>
      <c r="C9" s="104">
        <v>606001.16998866841</v>
      </c>
      <c r="D9" s="99">
        <v>349648.44267729367</v>
      </c>
      <c r="E9" s="99">
        <v>292138.48241703591</v>
      </c>
      <c r="F9" s="99">
        <v>261185.40877385039</v>
      </c>
      <c r="G9" s="99">
        <v>15478.37933109032</v>
      </c>
    </row>
    <row r="10" spans="1:23" s="14" customFormat="1" x14ac:dyDescent="0.2">
      <c r="A10" s="14" t="s">
        <v>389</v>
      </c>
      <c r="B10" s="38"/>
      <c r="C10" s="38"/>
      <c r="D10" s="2"/>
      <c r="E10" s="2"/>
      <c r="F10" s="2"/>
      <c r="G10" s="2"/>
    </row>
    <row r="12" spans="1:23" x14ac:dyDescent="0.2">
      <c r="C12" s="6"/>
      <c r="D12" s="6"/>
      <c r="E12" s="6"/>
      <c r="F12" s="6"/>
      <c r="G12" s="6"/>
    </row>
    <row r="13" spans="1:23" x14ac:dyDescent="0.2">
      <c r="C13" s="75"/>
      <c r="D13" s="75"/>
      <c r="E13" s="75"/>
      <c r="F13" s="75"/>
      <c r="G13" s="75"/>
    </row>
    <row r="17" spans="3:3" ht="12.75" x14ac:dyDescent="0.2">
      <c r="C17" s="76" t="s">
        <v>382</v>
      </c>
    </row>
  </sheetData>
  <mergeCells count="9">
    <mergeCell ref="A1:G1"/>
    <mergeCell ref="A9:B9"/>
    <mergeCell ref="D6:F6"/>
    <mergeCell ref="A6:B8"/>
    <mergeCell ref="C6:C8"/>
    <mergeCell ref="D7:D8"/>
    <mergeCell ref="E7:E8"/>
    <mergeCell ref="F7:F8"/>
    <mergeCell ref="G6:G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dimension ref="A1:Z17"/>
  <sheetViews>
    <sheetView workbookViewId="0">
      <selection sqref="A1:B1"/>
    </sheetView>
  </sheetViews>
  <sheetFormatPr baseColWidth="10" defaultRowHeight="11.25" x14ac:dyDescent="0.2"/>
  <cols>
    <col min="1" max="1" width="5.7109375" style="39" customWidth="1"/>
    <col min="2" max="2" width="7.85546875" style="39" customWidth="1"/>
    <col min="3" max="3" width="11.7109375" style="39" customWidth="1"/>
    <col min="4" max="5" width="13.42578125" style="39" customWidth="1"/>
    <col min="6" max="6" width="11.7109375" style="39" customWidth="1"/>
    <col min="7" max="8" width="13.42578125" style="39" customWidth="1"/>
    <col min="9" max="16384" width="11.42578125" style="39"/>
  </cols>
  <sheetData>
    <row r="1" spans="1:26" ht="24.95" customHeight="1" x14ac:dyDescent="0.2">
      <c r="A1" s="110" t="s">
        <v>433</v>
      </c>
      <c r="B1" s="110"/>
      <c r="C1" s="110"/>
      <c r="D1" s="110"/>
      <c r="E1" s="110"/>
      <c r="F1" s="110"/>
      <c r="G1" s="110"/>
      <c r="H1" s="110"/>
    </row>
    <row r="2" spans="1:26" ht="12.75" customHeight="1" x14ac:dyDescent="0.2"/>
    <row r="3" spans="1:26" s="60" customFormat="1" ht="12.75" customHeight="1" x14ac:dyDescent="0.2">
      <c r="A3" s="21" t="s">
        <v>508</v>
      </c>
      <c r="B3" s="69"/>
      <c r="C3" s="69"/>
      <c r="E3" s="59"/>
      <c r="F3" s="69"/>
      <c r="H3" s="57" t="s">
        <v>225</v>
      </c>
    </row>
    <row r="4" spans="1:26" s="60" customFormat="1" ht="12.75" customHeight="1" x14ac:dyDescent="0.2">
      <c r="A4" s="21" t="s">
        <v>341</v>
      </c>
      <c r="B4" s="69"/>
      <c r="C4" s="69"/>
      <c r="E4" s="59"/>
      <c r="F4" s="69"/>
      <c r="H4" s="59"/>
    </row>
    <row r="5" spans="1:26" s="22" customFormat="1" ht="12.75" customHeight="1" x14ac:dyDescent="0.2">
      <c r="A5" s="34" t="s">
        <v>1</v>
      </c>
      <c r="B5" s="50"/>
      <c r="C5" s="50"/>
      <c r="D5" s="14"/>
      <c r="E5" s="14"/>
      <c r="F5" s="50"/>
      <c r="G5" s="14"/>
      <c r="H5" s="14"/>
    </row>
    <row r="6" spans="1:26" s="14" customFormat="1" ht="11.25" customHeight="1" x14ac:dyDescent="0.2">
      <c r="A6" s="114" t="s">
        <v>279</v>
      </c>
      <c r="B6" s="114"/>
      <c r="C6" s="121">
        <v>2016</v>
      </c>
      <c r="D6" s="121"/>
      <c r="E6" s="121"/>
      <c r="F6" s="121">
        <v>2017</v>
      </c>
      <c r="G6" s="121"/>
      <c r="H6" s="121"/>
      <c r="I6" s="33"/>
      <c r="J6" s="33"/>
      <c r="K6" s="33"/>
      <c r="L6" s="33"/>
      <c r="M6" s="33"/>
      <c r="N6" s="33"/>
      <c r="O6" s="33"/>
      <c r="P6" s="33"/>
      <c r="Q6" s="33"/>
      <c r="R6" s="33"/>
      <c r="S6" s="33"/>
      <c r="T6" s="33"/>
      <c r="U6" s="33"/>
      <c r="V6" s="33"/>
      <c r="W6" s="33"/>
      <c r="X6" s="33"/>
      <c r="Y6" s="33"/>
      <c r="Z6" s="33"/>
    </row>
    <row r="7" spans="1:26" s="14" customFormat="1" ht="22.5" customHeight="1" x14ac:dyDescent="0.2">
      <c r="A7" s="114"/>
      <c r="B7" s="114"/>
      <c r="C7" s="113" t="s">
        <v>183</v>
      </c>
      <c r="D7" s="113" t="s">
        <v>184</v>
      </c>
      <c r="E7" s="113" t="s">
        <v>305</v>
      </c>
      <c r="F7" s="113" t="s">
        <v>183</v>
      </c>
      <c r="G7" s="113" t="s">
        <v>184</v>
      </c>
      <c r="H7" s="113" t="s">
        <v>305</v>
      </c>
      <c r="I7" s="33"/>
      <c r="J7" s="33"/>
      <c r="K7" s="33"/>
      <c r="L7" s="33"/>
      <c r="M7" s="33"/>
      <c r="N7" s="33"/>
      <c r="O7" s="33"/>
      <c r="P7" s="33"/>
      <c r="Q7" s="33"/>
      <c r="R7" s="33"/>
      <c r="S7" s="33"/>
      <c r="T7" s="33"/>
      <c r="U7" s="33"/>
      <c r="V7" s="33"/>
      <c r="W7" s="33"/>
      <c r="X7" s="33"/>
      <c r="Y7" s="33"/>
      <c r="Z7" s="33"/>
    </row>
    <row r="8" spans="1:26" s="14" customFormat="1" ht="22.5" customHeight="1" x14ac:dyDescent="0.2">
      <c r="A8" s="114"/>
      <c r="B8" s="114"/>
      <c r="C8" s="113"/>
      <c r="D8" s="113"/>
      <c r="E8" s="113"/>
      <c r="F8" s="113"/>
      <c r="G8" s="113"/>
      <c r="H8" s="113"/>
      <c r="I8" s="33"/>
      <c r="J8" s="33"/>
      <c r="K8" s="33"/>
      <c r="L8" s="33"/>
      <c r="M8" s="33"/>
      <c r="N8" s="33"/>
      <c r="O8" s="33"/>
      <c r="P8" s="33"/>
      <c r="Q8" s="33"/>
      <c r="R8" s="33"/>
      <c r="S8" s="33"/>
      <c r="T8" s="33"/>
      <c r="U8" s="33"/>
      <c r="V8" s="33"/>
      <c r="W8" s="33"/>
      <c r="X8" s="33"/>
      <c r="Y8" s="33"/>
      <c r="Z8" s="33"/>
    </row>
    <row r="9" spans="1:26" s="49" customFormat="1" ht="11.25" customHeight="1" x14ac:dyDescent="0.2">
      <c r="A9" s="109" t="s">
        <v>278</v>
      </c>
      <c r="B9" s="109"/>
      <c r="C9" s="99">
        <v>38307.734454855978</v>
      </c>
      <c r="D9" s="99">
        <v>29970.554339374419</v>
      </c>
      <c r="E9" s="100">
        <v>3044.711092200605</v>
      </c>
      <c r="F9" s="99">
        <v>34595.985322225963</v>
      </c>
      <c r="G9" s="99">
        <v>21362.554686551051</v>
      </c>
      <c r="H9" s="100">
        <v>2473.6630767863321</v>
      </c>
    </row>
    <row r="10" spans="1:26" s="49" customFormat="1" ht="11.25" customHeight="1" x14ac:dyDescent="0.2">
      <c r="A10" s="14" t="s">
        <v>389</v>
      </c>
      <c r="B10" s="38"/>
      <c r="C10" s="2"/>
      <c r="D10" s="2"/>
      <c r="E10" s="2"/>
      <c r="F10" s="2"/>
      <c r="G10" s="2"/>
      <c r="H10" s="2"/>
    </row>
    <row r="11" spans="1:26" x14ac:dyDescent="0.2">
      <c r="C11" s="12"/>
      <c r="D11" s="12"/>
      <c r="E11" s="12"/>
      <c r="F11" s="12"/>
      <c r="G11" s="12"/>
      <c r="H11" s="12"/>
    </row>
    <row r="12" spans="1:26" x14ac:dyDescent="0.2">
      <c r="C12" s="7"/>
      <c r="D12" s="7"/>
      <c r="E12" s="7"/>
      <c r="F12" s="7"/>
      <c r="G12" s="7"/>
      <c r="H12" s="7"/>
    </row>
    <row r="13" spans="1:26" x14ac:dyDescent="0.2">
      <c r="C13" s="75"/>
      <c r="D13" s="75"/>
      <c r="E13" s="75"/>
      <c r="F13" s="75"/>
      <c r="G13" s="75"/>
      <c r="H13" s="75"/>
    </row>
    <row r="17" spans="3:3" ht="12.75" x14ac:dyDescent="0.2">
      <c r="C17" s="76" t="s">
        <v>382</v>
      </c>
    </row>
  </sheetData>
  <mergeCells count="11">
    <mergeCell ref="A9:B9"/>
    <mergeCell ref="C6:E6"/>
    <mergeCell ref="F6:H6"/>
    <mergeCell ref="A1:H1"/>
    <mergeCell ref="A6:B8"/>
    <mergeCell ref="C7:C8"/>
    <mergeCell ref="D7:D8"/>
    <mergeCell ref="E7:E8"/>
    <mergeCell ref="F7:F8"/>
    <mergeCell ref="G7:G8"/>
    <mergeCell ref="H7:H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dimension ref="A1:Z21"/>
  <sheetViews>
    <sheetView workbookViewId="0">
      <selection sqref="A1:B1"/>
    </sheetView>
  </sheetViews>
  <sheetFormatPr baseColWidth="10" defaultRowHeight="11.25" x14ac:dyDescent="0.2"/>
  <cols>
    <col min="1" max="1" width="5.7109375" style="39" customWidth="1"/>
    <col min="2" max="2" width="8.7109375" style="39" customWidth="1"/>
    <col min="3" max="3" width="8.28515625" style="39" customWidth="1"/>
    <col min="4" max="5" width="9.7109375" style="39" customWidth="1"/>
    <col min="6" max="6" width="11.140625" style="39" customWidth="1"/>
    <col min="7" max="7" width="9.7109375" style="39" customWidth="1"/>
    <col min="8" max="8" width="9.42578125" style="39" customWidth="1"/>
    <col min="9" max="9" width="9.7109375" style="39" customWidth="1"/>
    <col min="10" max="10" width="8.28515625" style="62" customWidth="1"/>
    <col min="11" max="16384" width="11.42578125" style="39"/>
  </cols>
  <sheetData>
    <row r="1" spans="1:26" ht="24.95" customHeight="1" x14ac:dyDescent="0.2">
      <c r="A1" s="110" t="s">
        <v>433</v>
      </c>
      <c r="B1" s="110"/>
      <c r="C1" s="110"/>
      <c r="D1" s="110"/>
      <c r="E1" s="110"/>
      <c r="F1" s="110"/>
      <c r="G1" s="110"/>
      <c r="H1" s="110"/>
      <c r="I1" s="110"/>
      <c r="J1" s="110"/>
    </row>
    <row r="2" spans="1:26" ht="12.75" customHeight="1" x14ac:dyDescent="0.2"/>
    <row r="3" spans="1:26" s="60" customFormat="1" ht="12.75" customHeight="1" x14ac:dyDescent="0.2">
      <c r="A3" s="19" t="s">
        <v>507</v>
      </c>
      <c r="B3" s="39"/>
      <c r="C3" s="39"/>
      <c r="D3" s="39"/>
      <c r="E3" s="39"/>
      <c r="F3" s="59"/>
      <c r="J3" s="57" t="s">
        <v>103</v>
      </c>
    </row>
    <row r="4" spans="1:26" s="60" customFormat="1" ht="12.75" customHeight="1" x14ac:dyDescent="0.2">
      <c r="A4" s="19" t="s">
        <v>340</v>
      </c>
      <c r="B4" s="39"/>
      <c r="C4" s="39"/>
      <c r="D4" s="39"/>
      <c r="E4" s="39"/>
      <c r="F4" s="59"/>
      <c r="J4" s="59"/>
    </row>
    <row r="5" spans="1:26" s="22" customFormat="1" ht="12.75" customHeight="1" x14ac:dyDescent="0.2">
      <c r="A5" s="34" t="s">
        <v>1</v>
      </c>
      <c r="B5" s="14"/>
      <c r="C5" s="14"/>
      <c r="D5" s="14"/>
      <c r="E5" s="14"/>
      <c r="J5" s="47"/>
    </row>
    <row r="6" spans="1:26" s="14" customFormat="1" ht="18" customHeight="1" x14ac:dyDescent="0.2">
      <c r="A6" s="114" t="s">
        <v>279</v>
      </c>
      <c r="B6" s="114"/>
      <c r="C6" s="113" t="s">
        <v>2</v>
      </c>
      <c r="D6" s="113" t="s">
        <v>371</v>
      </c>
      <c r="E6" s="113" t="s">
        <v>101</v>
      </c>
      <c r="F6" s="113" t="s">
        <v>102</v>
      </c>
      <c r="G6" s="113" t="s">
        <v>226</v>
      </c>
      <c r="H6" s="113" t="s">
        <v>100</v>
      </c>
      <c r="I6" s="113" t="s">
        <v>227</v>
      </c>
      <c r="J6" s="113" t="s">
        <v>43</v>
      </c>
      <c r="K6" s="33"/>
      <c r="L6" s="33"/>
      <c r="M6" s="33"/>
      <c r="N6" s="33"/>
      <c r="O6" s="33"/>
      <c r="P6" s="33"/>
      <c r="Q6" s="33"/>
      <c r="R6" s="33"/>
      <c r="S6" s="33"/>
      <c r="T6" s="33"/>
      <c r="U6" s="33"/>
      <c r="V6" s="33"/>
      <c r="W6" s="33"/>
      <c r="X6" s="33"/>
      <c r="Y6" s="33"/>
      <c r="Z6" s="33"/>
    </row>
    <row r="7" spans="1:26" s="14" customFormat="1" ht="18" customHeight="1" x14ac:dyDescent="0.2">
      <c r="A7" s="114"/>
      <c r="B7" s="114"/>
      <c r="C7" s="113"/>
      <c r="D7" s="113"/>
      <c r="E7" s="113"/>
      <c r="F7" s="113"/>
      <c r="G7" s="113"/>
      <c r="H7" s="113"/>
      <c r="I7" s="113"/>
      <c r="J7" s="113"/>
      <c r="K7" s="33"/>
      <c r="L7" s="33"/>
      <c r="M7" s="33"/>
      <c r="N7" s="33"/>
      <c r="O7" s="33"/>
      <c r="P7" s="33"/>
      <c r="Q7" s="33"/>
      <c r="R7" s="33"/>
      <c r="S7" s="33"/>
      <c r="T7" s="33"/>
      <c r="U7" s="33"/>
      <c r="V7" s="33"/>
      <c r="W7" s="33"/>
      <c r="X7" s="33"/>
      <c r="Y7" s="33"/>
      <c r="Z7" s="33"/>
    </row>
    <row r="8" spans="1:26" s="14" customFormat="1" ht="18" customHeight="1" x14ac:dyDescent="0.2">
      <c r="A8" s="114"/>
      <c r="B8" s="114"/>
      <c r="C8" s="113"/>
      <c r="D8" s="113"/>
      <c r="E8" s="113"/>
      <c r="F8" s="113"/>
      <c r="G8" s="113"/>
      <c r="H8" s="113"/>
      <c r="I8" s="113"/>
      <c r="J8" s="113"/>
      <c r="K8" s="33"/>
      <c r="L8" s="33"/>
      <c r="M8" s="33"/>
      <c r="N8" s="33"/>
      <c r="O8" s="33"/>
      <c r="P8" s="33"/>
      <c r="Q8" s="33"/>
      <c r="R8" s="33"/>
      <c r="S8" s="33"/>
      <c r="T8" s="33"/>
      <c r="U8" s="33"/>
      <c r="V8" s="33"/>
      <c r="W8" s="33"/>
      <c r="X8" s="33"/>
      <c r="Y8" s="33"/>
      <c r="Z8" s="33"/>
    </row>
    <row r="9" spans="1:26" s="49" customFormat="1" ht="11.25" customHeight="1" x14ac:dyDescent="0.2">
      <c r="A9" s="109" t="s">
        <v>278</v>
      </c>
      <c r="B9" s="109"/>
      <c r="C9" s="104">
        <v>3992205.4355901401</v>
      </c>
      <c r="D9" s="99">
        <v>436939.49796604458</v>
      </c>
      <c r="E9" s="99">
        <v>645104.92775093182</v>
      </c>
      <c r="F9" s="99">
        <v>300606.62690121308</v>
      </c>
      <c r="G9" s="99">
        <v>2072274.9001046361</v>
      </c>
      <c r="H9" s="99">
        <v>349310.36484335148</v>
      </c>
      <c r="I9" s="99">
        <v>170186.64683107531</v>
      </c>
      <c r="J9" s="99">
        <v>17782.471192853951</v>
      </c>
    </row>
    <row r="10" spans="1:26" s="49" customFormat="1" ht="11.25" customHeight="1" x14ac:dyDescent="0.2">
      <c r="A10" s="14" t="s">
        <v>389</v>
      </c>
      <c r="B10" s="38"/>
      <c r="C10" s="38"/>
      <c r="D10" s="2"/>
      <c r="E10" s="2"/>
      <c r="F10" s="2"/>
      <c r="G10" s="2"/>
      <c r="H10" s="2"/>
      <c r="I10" s="2"/>
      <c r="J10" s="2"/>
    </row>
    <row r="11" spans="1:26" ht="11.25" customHeight="1" x14ac:dyDescent="0.2">
      <c r="D11" s="45"/>
    </row>
    <row r="12" spans="1:26" ht="11.25" customHeight="1" x14ac:dyDescent="0.2">
      <c r="C12" s="6"/>
      <c r="D12" s="6"/>
      <c r="E12" s="6"/>
      <c r="F12" s="6"/>
      <c r="G12" s="6"/>
      <c r="H12" s="6"/>
      <c r="I12" s="6"/>
      <c r="J12" s="6"/>
    </row>
    <row r="13" spans="1:26" ht="11.25" customHeight="1" x14ac:dyDescent="0.2">
      <c r="C13" s="75"/>
      <c r="D13" s="75"/>
      <c r="E13" s="75"/>
      <c r="F13" s="75"/>
      <c r="G13" s="75"/>
      <c r="H13" s="75"/>
      <c r="I13" s="75"/>
      <c r="J13" s="75"/>
    </row>
    <row r="14" spans="1:26" ht="11.25" customHeight="1" x14ac:dyDescent="0.2"/>
    <row r="15" spans="1:26" ht="11.25" customHeight="1" x14ac:dyDescent="0.2"/>
    <row r="16" spans="1:26" ht="11.25" customHeight="1" x14ac:dyDescent="0.2"/>
    <row r="17" spans="3:3" ht="11.25" customHeight="1" x14ac:dyDescent="0.2">
      <c r="C17" s="76" t="s">
        <v>382</v>
      </c>
    </row>
    <row r="18" spans="3:3" ht="11.25" customHeight="1" x14ac:dyDescent="0.2"/>
    <row r="19" spans="3:3" ht="11.25" customHeight="1" x14ac:dyDescent="0.2"/>
    <row r="20" spans="3:3" ht="11.25" customHeight="1" x14ac:dyDescent="0.2"/>
    <row r="21" spans="3:3" ht="11.25" customHeight="1" x14ac:dyDescent="0.2"/>
  </sheetData>
  <mergeCells count="11">
    <mergeCell ref="A9:B9"/>
    <mergeCell ref="A1:J1"/>
    <mergeCell ref="A6:B8"/>
    <mergeCell ref="C6:C8"/>
    <mergeCell ref="D6:D8"/>
    <mergeCell ref="E6:E8"/>
    <mergeCell ref="F6:F8"/>
    <mergeCell ref="G6:G8"/>
    <mergeCell ref="H6:H8"/>
    <mergeCell ref="I6:I8"/>
    <mergeCell ref="J6:J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dimension ref="A1:Z19"/>
  <sheetViews>
    <sheetView workbookViewId="0">
      <selection sqref="A1:B1"/>
    </sheetView>
  </sheetViews>
  <sheetFormatPr baseColWidth="10" defaultRowHeight="11.25" customHeight="1" x14ac:dyDescent="0.2"/>
  <cols>
    <col min="1" max="1" width="5.7109375" style="39" customWidth="1"/>
    <col min="2" max="2" width="69.140625" style="39" customWidth="1"/>
    <col min="3" max="3" width="15.7109375" style="39" customWidth="1"/>
    <col min="4" max="16384" width="11.42578125" style="39"/>
  </cols>
  <sheetData>
    <row r="1" spans="1:26" ht="24.95" customHeight="1" x14ac:dyDescent="0.2">
      <c r="A1" s="110" t="s">
        <v>433</v>
      </c>
      <c r="B1" s="110"/>
      <c r="C1" s="110"/>
    </row>
    <row r="2" spans="1:26" ht="12.75" customHeight="1" x14ac:dyDescent="0.2"/>
    <row r="3" spans="1:26" ht="12.75" customHeight="1" x14ac:dyDescent="0.2">
      <c r="A3" s="19" t="s">
        <v>516</v>
      </c>
      <c r="B3" s="56"/>
      <c r="C3" s="57" t="s">
        <v>104</v>
      </c>
    </row>
    <row r="4" spans="1:26" ht="12.75" customHeight="1" x14ac:dyDescent="0.2">
      <c r="A4" s="19" t="s">
        <v>1</v>
      </c>
      <c r="B4" s="56"/>
    </row>
    <row r="5" spans="1:26" s="14" customFormat="1" ht="12.75" customHeight="1" x14ac:dyDescent="0.2">
      <c r="A5" s="19"/>
      <c r="B5" s="31"/>
    </row>
    <row r="6" spans="1:26" s="14" customFormat="1" ht="11.25" customHeight="1" x14ac:dyDescent="0.2">
      <c r="A6" s="111" t="s">
        <v>279</v>
      </c>
      <c r="B6" s="111"/>
      <c r="C6" s="112" t="s">
        <v>3</v>
      </c>
      <c r="D6" s="33"/>
      <c r="E6" s="33"/>
      <c r="F6" s="33"/>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1"/>
      <c r="B7" s="111"/>
      <c r="C7" s="112"/>
      <c r="D7" s="33"/>
      <c r="E7" s="33"/>
      <c r="F7" s="3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1"/>
      <c r="B8" s="111"/>
      <c r="C8" s="112"/>
      <c r="D8" s="33"/>
      <c r="E8" s="33"/>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99">
        <v>271054.62175743253</v>
      </c>
    </row>
    <row r="10" spans="1:26" s="14" customFormat="1" ht="11.25" customHeight="1" x14ac:dyDescent="0.2">
      <c r="A10" s="14" t="s">
        <v>389</v>
      </c>
      <c r="B10" s="38"/>
      <c r="C10" s="2"/>
    </row>
    <row r="12" spans="1:26" ht="11.25" customHeight="1" x14ac:dyDescent="0.2">
      <c r="C12" s="6"/>
    </row>
    <row r="13" spans="1:26" ht="11.25" customHeight="1" x14ac:dyDescent="0.2">
      <c r="C13" s="75"/>
    </row>
    <row r="14" spans="1:26" ht="11.25" customHeight="1" x14ac:dyDescent="0.2">
      <c r="A14" s="74"/>
    </row>
    <row r="15" spans="1:26" ht="11.25" customHeight="1" x14ac:dyDescent="0.2">
      <c r="A15" s="74"/>
    </row>
    <row r="16" spans="1:26" ht="11.25" customHeight="1" x14ac:dyDescent="0.2">
      <c r="A16" s="74"/>
    </row>
    <row r="17" spans="1:3" ht="11.25" customHeight="1" x14ac:dyDescent="0.2">
      <c r="C17" s="76" t="s">
        <v>382</v>
      </c>
    </row>
    <row r="18" spans="1:3" ht="11.25" customHeight="1" x14ac:dyDescent="0.2">
      <c r="A18" s="74"/>
    </row>
    <row r="19" spans="1:3" ht="11.25" customHeight="1" x14ac:dyDescent="0.2">
      <c r="A19" s="74"/>
    </row>
  </sheetData>
  <mergeCells count="4">
    <mergeCell ref="A9:B9"/>
    <mergeCell ref="A1:C1"/>
    <mergeCell ref="A6:B8"/>
    <mergeCell ref="C6:C8"/>
  </mergeCells>
  <hyperlinks>
    <hyperlink ref="C17" location="Índice!A1" display="Indice"/>
  </hyperlinks>
  <pageMargins left="0.59055118110236215" right="0.78740157480314965" top="0.59055118110236215" bottom="0.59055118110236215" header="0.31496062992125984" footer="0.31496062992125984"/>
  <pageSetup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A1:Z17"/>
  <sheetViews>
    <sheetView workbookViewId="0">
      <selection sqref="A1:B1"/>
    </sheetView>
  </sheetViews>
  <sheetFormatPr baseColWidth="10" defaultRowHeight="11.25" customHeight="1" x14ac:dyDescent="0.2"/>
  <cols>
    <col min="1" max="1" width="5.7109375" style="39" customWidth="1"/>
    <col min="2" max="2" width="9.140625" style="39" customWidth="1"/>
    <col min="3" max="3" width="15.85546875" style="39" customWidth="1"/>
    <col min="4" max="4" width="15.7109375" style="39" customWidth="1"/>
    <col min="5" max="6" width="16.7109375" style="39" customWidth="1"/>
    <col min="7" max="7" width="10.7109375" style="39" customWidth="1"/>
    <col min="8" max="16384" width="11.42578125" style="39"/>
  </cols>
  <sheetData>
    <row r="1" spans="1:26" ht="24.95" customHeight="1" x14ac:dyDescent="0.2">
      <c r="A1" s="110" t="s">
        <v>433</v>
      </c>
      <c r="B1" s="110"/>
      <c r="C1" s="110"/>
      <c r="D1" s="110"/>
      <c r="E1" s="110"/>
      <c r="F1" s="110"/>
      <c r="G1" s="110"/>
    </row>
    <row r="2" spans="1:26" ht="12.75" customHeight="1" x14ac:dyDescent="0.2"/>
    <row r="3" spans="1:26" s="60" customFormat="1" ht="12.75" customHeight="1" x14ac:dyDescent="0.2">
      <c r="A3" s="19" t="s">
        <v>506</v>
      </c>
      <c r="B3" s="39"/>
      <c r="C3" s="39"/>
      <c r="D3" s="39"/>
      <c r="E3" s="39"/>
      <c r="F3" s="39"/>
      <c r="G3" s="61" t="s">
        <v>228</v>
      </c>
    </row>
    <row r="4" spans="1:26" s="60" customFormat="1" ht="12.75" customHeight="1" x14ac:dyDescent="0.2">
      <c r="A4" s="19" t="s">
        <v>361</v>
      </c>
      <c r="B4" s="39"/>
      <c r="C4" s="39"/>
      <c r="D4" s="39"/>
      <c r="E4" s="39"/>
      <c r="F4" s="39"/>
      <c r="G4" s="59"/>
    </row>
    <row r="5" spans="1:26" s="22" customFormat="1" ht="12.75" customHeight="1" x14ac:dyDescent="0.2">
      <c r="A5" s="19" t="s">
        <v>1</v>
      </c>
      <c r="B5" s="14"/>
      <c r="C5" s="14"/>
      <c r="D5" s="14"/>
      <c r="E5" s="14"/>
      <c r="F5" s="14"/>
      <c r="G5" s="14"/>
    </row>
    <row r="6" spans="1:26" s="14" customFormat="1" ht="11.25" customHeight="1" x14ac:dyDescent="0.2">
      <c r="A6" s="111" t="s">
        <v>279</v>
      </c>
      <c r="B6" s="111"/>
      <c r="C6" s="112" t="s">
        <v>2</v>
      </c>
      <c r="D6" s="112" t="s">
        <v>105</v>
      </c>
      <c r="E6" s="112" t="s">
        <v>106</v>
      </c>
      <c r="F6" s="112" t="s">
        <v>107</v>
      </c>
      <c r="G6" s="112" t="s">
        <v>9</v>
      </c>
      <c r="H6" s="33"/>
      <c r="I6" s="33"/>
      <c r="J6" s="33"/>
      <c r="K6" s="33"/>
      <c r="L6" s="33"/>
      <c r="M6" s="33"/>
      <c r="N6" s="33"/>
      <c r="O6" s="33"/>
      <c r="P6" s="33"/>
      <c r="Q6" s="33"/>
      <c r="R6" s="33"/>
      <c r="S6" s="33"/>
      <c r="T6" s="33"/>
      <c r="U6" s="33"/>
      <c r="V6" s="33"/>
      <c r="W6" s="33"/>
      <c r="X6" s="33"/>
      <c r="Y6" s="33"/>
      <c r="Z6" s="33"/>
    </row>
    <row r="7" spans="1:26" s="14" customFormat="1" ht="11.25" customHeight="1" x14ac:dyDescent="0.2">
      <c r="A7" s="111"/>
      <c r="B7" s="111"/>
      <c r="C7" s="112"/>
      <c r="D7" s="112"/>
      <c r="E7" s="112"/>
      <c r="F7" s="112"/>
      <c r="G7" s="112"/>
      <c r="H7" s="33"/>
      <c r="I7" s="33"/>
      <c r="J7" s="33"/>
      <c r="K7" s="33"/>
      <c r="L7" s="33"/>
      <c r="M7" s="33"/>
      <c r="N7" s="33"/>
      <c r="O7" s="33"/>
      <c r="P7" s="33"/>
      <c r="Q7" s="33"/>
      <c r="R7" s="33"/>
      <c r="S7" s="33"/>
      <c r="T7" s="33"/>
      <c r="U7" s="33"/>
      <c r="V7" s="33"/>
      <c r="W7" s="33"/>
      <c r="X7" s="33"/>
      <c r="Y7" s="33"/>
      <c r="Z7" s="33"/>
    </row>
    <row r="8" spans="1:26" s="14" customFormat="1" ht="11.25" customHeight="1" x14ac:dyDescent="0.2">
      <c r="A8" s="111"/>
      <c r="B8" s="111"/>
      <c r="C8" s="112"/>
      <c r="D8" s="112"/>
      <c r="E8" s="112"/>
      <c r="F8" s="112"/>
      <c r="G8" s="112"/>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104">
        <v>959132.44863055681</v>
      </c>
      <c r="D9" s="99">
        <v>244031.85965361691</v>
      </c>
      <c r="E9" s="99">
        <v>35590.923842949996</v>
      </c>
      <c r="F9" s="99">
        <v>727486.29983080423</v>
      </c>
      <c r="G9" s="99">
        <v>78382.794125234359</v>
      </c>
    </row>
    <row r="10" spans="1:26" s="14" customFormat="1" ht="11.25" customHeight="1" x14ac:dyDescent="0.2">
      <c r="A10" s="14" t="s">
        <v>389</v>
      </c>
      <c r="B10" s="38"/>
      <c r="C10" s="38"/>
      <c r="D10" s="2"/>
      <c r="E10" s="2"/>
      <c r="F10" s="2"/>
      <c r="G10" s="2"/>
    </row>
    <row r="12" spans="1:26" ht="11.25" customHeight="1" x14ac:dyDescent="0.2">
      <c r="C12" s="6"/>
      <c r="D12" s="6"/>
      <c r="E12" s="6"/>
      <c r="F12" s="6"/>
      <c r="G12" s="6"/>
    </row>
    <row r="13" spans="1:26" ht="11.25" customHeight="1" x14ac:dyDescent="0.2">
      <c r="C13" s="75"/>
      <c r="D13" s="75"/>
      <c r="E13" s="75"/>
      <c r="F13" s="75"/>
      <c r="G13" s="75"/>
    </row>
    <row r="17" spans="3:3" ht="11.25" customHeight="1" x14ac:dyDescent="0.2">
      <c r="C17" s="76" t="s">
        <v>382</v>
      </c>
    </row>
  </sheetData>
  <mergeCells count="8">
    <mergeCell ref="A9:B9"/>
    <mergeCell ref="A1:G1"/>
    <mergeCell ref="A6:B8"/>
    <mergeCell ref="C6:C8"/>
    <mergeCell ref="D6:D8"/>
    <mergeCell ref="E6:E8"/>
    <mergeCell ref="F6:F8"/>
    <mergeCell ref="G6:G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A1:Z20"/>
  <sheetViews>
    <sheetView workbookViewId="0">
      <selection sqref="A1:B1"/>
    </sheetView>
  </sheetViews>
  <sheetFormatPr baseColWidth="10" defaultRowHeight="11.25" x14ac:dyDescent="0.2"/>
  <cols>
    <col min="1" max="1" width="5.7109375" style="39" customWidth="1"/>
    <col min="2" max="2" width="10.7109375" style="39" customWidth="1"/>
    <col min="3" max="3" width="11.7109375" style="39" customWidth="1"/>
    <col min="4" max="9" width="15.7109375" style="39" customWidth="1"/>
    <col min="10" max="16384" width="11.42578125" style="39"/>
  </cols>
  <sheetData>
    <row r="1" spans="1:26" ht="12.75" customHeight="1" x14ac:dyDescent="0.2">
      <c r="A1" s="58" t="s">
        <v>433</v>
      </c>
    </row>
    <row r="2" spans="1:26" ht="12.75" customHeight="1" x14ac:dyDescent="0.2"/>
    <row r="3" spans="1:26" s="60" customFormat="1" ht="12.75" customHeight="1" x14ac:dyDescent="0.2">
      <c r="A3" s="19" t="s">
        <v>505</v>
      </c>
      <c r="B3" s="39"/>
      <c r="C3" s="39"/>
      <c r="D3" s="39"/>
      <c r="E3" s="39"/>
      <c r="F3" s="59"/>
      <c r="G3" s="39"/>
      <c r="H3" s="39"/>
      <c r="I3" s="61" t="s">
        <v>229</v>
      </c>
    </row>
    <row r="4" spans="1:26" s="60" customFormat="1" ht="12.75" customHeight="1" x14ac:dyDescent="0.2">
      <c r="A4" s="19" t="s">
        <v>374</v>
      </c>
      <c r="B4" s="39"/>
      <c r="C4" s="39"/>
      <c r="D4" s="39"/>
      <c r="E4" s="39"/>
      <c r="F4" s="59"/>
      <c r="G4" s="39"/>
      <c r="H4" s="39"/>
      <c r="I4" s="59"/>
    </row>
    <row r="5" spans="1:26" s="22" customFormat="1" ht="12.75" customHeight="1" x14ac:dyDescent="0.2">
      <c r="A5" s="34" t="s">
        <v>1</v>
      </c>
      <c r="B5" s="14"/>
      <c r="C5" s="14"/>
      <c r="D5" s="14"/>
      <c r="E5" s="14"/>
      <c r="G5" s="14"/>
      <c r="H5" s="14"/>
    </row>
    <row r="6" spans="1:26" s="14" customFormat="1" ht="22.5" customHeight="1" x14ac:dyDescent="0.2">
      <c r="A6" s="127" t="s">
        <v>279</v>
      </c>
      <c r="B6" s="127"/>
      <c r="C6" s="113" t="s">
        <v>2</v>
      </c>
      <c r="D6" s="113" t="s">
        <v>445</v>
      </c>
      <c r="E6" s="113" t="s">
        <v>108</v>
      </c>
      <c r="F6" s="113" t="s">
        <v>109</v>
      </c>
      <c r="G6" s="113" t="s">
        <v>110</v>
      </c>
      <c r="H6" s="113" t="s">
        <v>446</v>
      </c>
      <c r="I6" s="113" t="s">
        <v>49</v>
      </c>
      <c r="J6" s="33"/>
      <c r="K6" s="33"/>
      <c r="L6" s="33"/>
      <c r="M6" s="33"/>
      <c r="N6" s="33"/>
      <c r="O6" s="33"/>
      <c r="P6" s="33"/>
      <c r="Q6" s="33"/>
      <c r="R6" s="33"/>
      <c r="S6" s="33"/>
      <c r="T6" s="33"/>
      <c r="U6" s="33"/>
      <c r="V6" s="33"/>
      <c r="W6" s="33"/>
      <c r="X6" s="33"/>
      <c r="Y6" s="33"/>
      <c r="Z6" s="33"/>
    </row>
    <row r="7" spans="1:26" s="14" customFormat="1" ht="22.5" customHeight="1" x14ac:dyDescent="0.2">
      <c r="A7" s="127"/>
      <c r="B7" s="127"/>
      <c r="C7" s="113"/>
      <c r="D7" s="113"/>
      <c r="E7" s="113"/>
      <c r="F7" s="113"/>
      <c r="G7" s="113"/>
      <c r="H7" s="113"/>
      <c r="I7" s="113"/>
      <c r="J7" s="33"/>
      <c r="K7" s="33"/>
      <c r="L7" s="33"/>
      <c r="M7" s="33"/>
      <c r="N7" s="33"/>
      <c r="O7" s="33"/>
      <c r="P7" s="33"/>
      <c r="Q7" s="33"/>
      <c r="R7" s="33"/>
      <c r="S7" s="33"/>
      <c r="T7" s="33"/>
      <c r="U7" s="33"/>
      <c r="V7" s="33"/>
      <c r="W7" s="33"/>
      <c r="X7" s="33"/>
      <c r="Y7" s="33"/>
      <c r="Z7" s="33"/>
    </row>
    <row r="8" spans="1:26" s="14" customFormat="1" ht="22.5" customHeight="1" x14ac:dyDescent="0.2">
      <c r="A8" s="127"/>
      <c r="B8" s="127"/>
      <c r="C8" s="113"/>
      <c r="D8" s="113"/>
      <c r="E8" s="113"/>
      <c r="F8" s="113"/>
      <c r="G8" s="113"/>
      <c r="H8" s="113"/>
      <c r="I8" s="11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104">
        <v>4057719.0000000149</v>
      </c>
      <c r="D9" s="99">
        <v>1097093.3530440331</v>
      </c>
      <c r="E9" s="99">
        <v>1145688.8002866299</v>
      </c>
      <c r="F9" s="99">
        <v>601071.43506466376</v>
      </c>
      <c r="G9" s="99">
        <v>757055.44156930293</v>
      </c>
      <c r="H9" s="99">
        <v>271485.6813628177</v>
      </c>
      <c r="I9" s="99">
        <v>185324.28867253329</v>
      </c>
    </row>
    <row r="10" spans="1:26" s="14" customFormat="1" ht="11.25" customHeight="1" x14ac:dyDescent="0.2">
      <c r="A10" s="48" t="s">
        <v>401</v>
      </c>
      <c r="B10" s="38"/>
      <c r="C10" s="38"/>
      <c r="D10" s="2"/>
      <c r="E10" s="2"/>
      <c r="F10" s="2"/>
      <c r="G10" s="2"/>
      <c r="H10" s="2"/>
      <c r="I10" s="2"/>
    </row>
    <row r="11" spans="1:26" ht="11.25" customHeight="1" x14ac:dyDescent="0.2">
      <c r="A11" s="39" t="s">
        <v>428</v>
      </c>
      <c r="D11" s="45"/>
      <c r="G11" s="45"/>
    </row>
    <row r="12" spans="1:26" ht="11.25" customHeight="1" x14ac:dyDescent="0.2">
      <c r="A12" s="39" t="s">
        <v>389</v>
      </c>
      <c r="C12" s="6"/>
      <c r="D12" s="6"/>
      <c r="E12" s="6"/>
      <c r="F12" s="6"/>
      <c r="G12" s="6"/>
      <c r="H12" s="6"/>
      <c r="I12" s="6"/>
    </row>
    <row r="13" spans="1:26" ht="11.25" customHeight="1" x14ac:dyDescent="0.2">
      <c r="C13" s="75"/>
      <c r="D13" s="75"/>
      <c r="E13" s="75"/>
      <c r="F13" s="75"/>
      <c r="G13" s="75"/>
      <c r="H13" s="75"/>
      <c r="I13" s="75"/>
    </row>
    <row r="14" spans="1:26" ht="11.25" customHeight="1" x14ac:dyDescent="0.2"/>
    <row r="15" spans="1:26" ht="11.25" customHeight="1" x14ac:dyDescent="0.2"/>
    <row r="16" spans="1:26" ht="11.25" customHeight="1" x14ac:dyDescent="0.2"/>
    <row r="17" spans="3:3" ht="11.25" customHeight="1" x14ac:dyDescent="0.2">
      <c r="C17" s="76" t="s">
        <v>382</v>
      </c>
    </row>
    <row r="18" spans="3:3" ht="11.25" customHeight="1" x14ac:dyDescent="0.2"/>
    <row r="19" spans="3:3" ht="11.25" customHeight="1" x14ac:dyDescent="0.2"/>
    <row r="20" spans="3:3" ht="11.25" customHeight="1" x14ac:dyDescent="0.2"/>
  </sheetData>
  <mergeCells count="9">
    <mergeCell ref="F6:F8"/>
    <mergeCell ref="G6:G8"/>
    <mergeCell ref="H6:H8"/>
    <mergeCell ref="I6:I8"/>
    <mergeCell ref="A9:B9"/>
    <mergeCell ref="A6:B8"/>
    <mergeCell ref="C6:C8"/>
    <mergeCell ref="D6:D8"/>
    <mergeCell ref="E6:E8"/>
  </mergeCells>
  <hyperlinks>
    <hyperlink ref="C17" location="Índice!A1" display="Indice"/>
  </hyperlinks>
  <pageMargins left="0.59055118110236227" right="0.78740157480314965" top="0.59055118110236227" bottom="0.59055118110236227" header="0.31496062992125984" footer="0.31496062992125984"/>
  <pageSetup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dimension ref="A1:Z18"/>
  <sheetViews>
    <sheetView workbookViewId="0">
      <selection sqref="A1:B1"/>
    </sheetView>
  </sheetViews>
  <sheetFormatPr baseColWidth="10" defaultRowHeight="11.25" x14ac:dyDescent="0.2"/>
  <cols>
    <col min="1" max="1" width="5.7109375" style="39" customWidth="1"/>
    <col min="2" max="2" width="4.42578125" style="39" customWidth="1"/>
    <col min="3" max="3" width="7.7109375" style="39" customWidth="1"/>
    <col min="4" max="4" width="9.140625" style="39" customWidth="1"/>
    <col min="5" max="5" width="9.5703125" style="39" customWidth="1"/>
    <col min="6" max="7" width="7.7109375" style="39" customWidth="1"/>
    <col min="8" max="8" width="12.5703125" style="39" customWidth="1"/>
    <col min="9" max="9" width="7.7109375" style="39" customWidth="1"/>
    <col min="10" max="10" width="12.5703125" style="39" customWidth="1"/>
    <col min="11" max="11" width="9.7109375" style="39" customWidth="1"/>
    <col min="12" max="12" width="9.5703125" style="39" customWidth="1"/>
    <col min="13" max="13" width="10.5703125" style="39" customWidth="1"/>
    <col min="14" max="14" width="7.7109375" style="62" customWidth="1"/>
    <col min="15" max="15" width="7.7109375" style="39" customWidth="1"/>
    <col min="16" max="16" width="9.140625" style="39" customWidth="1"/>
    <col min="17" max="17" width="9.5703125" style="39" customWidth="1"/>
    <col min="18" max="19" width="7.7109375" style="39" customWidth="1"/>
    <col min="20" max="20" width="12.5703125" style="39" customWidth="1"/>
    <col min="21" max="21" width="7.7109375" style="39" customWidth="1"/>
    <col min="22" max="22" width="12.5703125" style="39" customWidth="1"/>
    <col min="23" max="23" width="9.7109375" style="39" customWidth="1"/>
    <col min="24" max="24" width="9.5703125" style="39" customWidth="1"/>
    <col min="25" max="25" width="10.5703125" style="39" customWidth="1"/>
    <col min="26" max="26" width="7.7109375" style="39" customWidth="1"/>
    <col min="27" max="16384" width="11.42578125" style="39"/>
  </cols>
  <sheetData>
    <row r="1" spans="1:26" ht="12.75" customHeight="1" x14ac:dyDescent="0.2">
      <c r="A1" s="58" t="s">
        <v>433</v>
      </c>
    </row>
    <row r="2" spans="1:26" ht="12.75" customHeight="1" x14ac:dyDescent="0.2"/>
    <row r="3" spans="1:26" s="60" customFormat="1" ht="12.75" customHeight="1" x14ac:dyDescent="0.2">
      <c r="A3" s="19" t="s">
        <v>517</v>
      </c>
      <c r="B3" s="39"/>
      <c r="C3" s="39"/>
      <c r="D3" s="39"/>
      <c r="E3" s="39"/>
      <c r="F3" s="39"/>
      <c r="G3" s="39"/>
      <c r="H3" s="39"/>
      <c r="I3" s="39"/>
      <c r="J3" s="39"/>
      <c r="K3" s="59"/>
      <c r="L3" s="39"/>
      <c r="Z3" s="61" t="s">
        <v>230</v>
      </c>
    </row>
    <row r="4" spans="1:26" s="60" customFormat="1" ht="12.75" customHeight="1" x14ac:dyDescent="0.2">
      <c r="A4" s="19" t="s">
        <v>1</v>
      </c>
      <c r="B4" s="39"/>
      <c r="C4" s="39"/>
      <c r="D4" s="39"/>
      <c r="E4" s="39"/>
      <c r="F4" s="39"/>
      <c r="G4" s="39"/>
      <c r="H4" s="39"/>
      <c r="I4" s="39"/>
      <c r="J4" s="39"/>
      <c r="K4" s="59"/>
      <c r="L4" s="39"/>
      <c r="N4" s="61"/>
    </row>
    <row r="5" spans="1:26" s="22" customFormat="1" ht="12.75" customHeight="1" x14ac:dyDescent="0.2">
      <c r="A5" s="46" t="s">
        <v>193</v>
      </c>
      <c r="B5" s="14"/>
      <c r="C5" s="14"/>
      <c r="D5" s="14"/>
      <c r="E5" s="14"/>
      <c r="F5" s="14"/>
      <c r="G5" s="14"/>
      <c r="H5" s="14"/>
      <c r="I5" s="14"/>
      <c r="J5" s="14"/>
      <c r="L5" s="14"/>
      <c r="N5" s="47"/>
    </row>
    <row r="6" spans="1:26" s="14" customFormat="1" ht="11.25" customHeight="1" x14ac:dyDescent="0.2">
      <c r="A6" s="114" t="s">
        <v>279</v>
      </c>
      <c r="B6" s="114"/>
      <c r="C6" s="129">
        <v>2016</v>
      </c>
      <c r="D6" s="130"/>
      <c r="E6" s="130"/>
      <c r="F6" s="130"/>
      <c r="G6" s="130"/>
      <c r="H6" s="130"/>
      <c r="I6" s="130"/>
      <c r="J6" s="130"/>
      <c r="K6" s="130"/>
      <c r="L6" s="130"/>
      <c r="M6" s="130"/>
      <c r="N6" s="130"/>
      <c r="O6" s="129">
        <v>2017</v>
      </c>
      <c r="P6" s="130"/>
      <c r="Q6" s="130"/>
      <c r="R6" s="130"/>
      <c r="S6" s="130"/>
      <c r="T6" s="130"/>
      <c r="U6" s="130"/>
      <c r="V6" s="130"/>
      <c r="W6" s="130"/>
      <c r="X6" s="130"/>
      <c r="Y6" s="130"/>
      <c r="Z6" s="130"/>
    </row>
    <row r="7" spans="1:26" s="14" customFormat="1" ht="11.25" customHeight="1" x14ac:dyDescent="0.2">
      <c r="A7" s="114"/>
      <c r="B7" s="114"/>
      <c r="C7" s="131" t="s">
        <v>2</v>
      </c>
      <c r="D7" s="131" t="s">
        <v>447</v>
      </c>
      <c r="E7" s="131" t="s">
        <v>231</v>
      </c>
      <c r="F7" s="132" t="s">
        <v>232</v>
      </c>
      <c r="G7" s="132"/>
      <c r="H7" s="132"/>
      <c r="I7" s="132"/>
      <c r="J7" s="132"/>
      <c r="K7" s="113" t="s">
        <v>233</v>
      </c>
      <c r="L7" s="117" t="s">
        <v>234</v>
      </c>
      <c r="M7" s="113" t="s">
        <v>235</v>
      </c>
      <c r="N7" s="113" t="s">
        <v>236</v>
      </c>
      <c r="O7" s="131" t="s">
        <v>2</v>
      </c>
      <c r="P7" s="131" t="s">
        <v>447</v>
      </c>
      <c r="Q7" s="131" t="s">
        <v>231</v>
      </c>
      <c r="R7" s="132" t="s">
        <v>232</v>
      </c>
      <c r="S7" s="132"/>
      <c r="T7" s="132"/>
      <c r="U7" s="132"/>
      <c r="V7" s="132"/>
      <c r="W7" s="113" t="s">
        <v>233</v>
      </c>
      <c r="X7" s="117" t="s">
        <v>234</v>
      </c>
      <c r="Y7" s="113" t="s">
        <v>235</v>
      </c>
      <c r="Z7" s="113" t="s">
        <v>236</v>
      </c>
    </row>
    <row r="8" spans="1:26" s="14" customFormat="1" ht="73.5" customHeight="1" x14ac:dyDescent="0.2">
      <c r="A8" s="114"/>
      <c r="B8" s="114"/>
      <c r="C8" s="131"/>
      <c r="D8" s="131"/>
      <c r="E8" s="131"/>
      <c r="F8" s="98" t="s">
        <v>2</v>
      </c>
      <c r="G8" s="98" t="s">
        <v>448</v>
      </c>
      <c r="H8" s="98" t="s">
        <v>383</v>
      </c>
      <c r="I8" s="98" t="s">
        <v>449</v>
      </c>
      <c r="J8" s="98" t="s">
        <v>450</v>
      </c>
      <c r="K8" s="113"/>
      <c r="L8" s="117"/>
      <c r="M8" s="113"/>
      <c r="N8" s="113"/>
      <c r="O8" s="131"/>
      <c r="P8" s="131"/>
      <c r="Q8" s="131"/>
      <c r="R8" s="98" t="s">
        <v>2</v>
      </c>
      <c r="S8" s="98" t="s">
        <v>448</v>
      </c>
      <c r="T8" s="98" t="s">
        <v>383</v>
      </c>
      <c r="U8" s="98" t="s">
        <v>449</v>
      </c>
      <c r="V8" s="98" t="s">
        <v>450</v>
      </c>
      <c r="W8" s="113"/>
      <c r="X8" s="117"/>
      <c r="Y8" s="113"/>
      <c r="Z8" s="113"/>
    </row>
    <row r="9" spans="1:26" s="14" customFormat="1" ht="11.25" customHeight="1" x14ac:dyDescent="0.2">
      <c r="A9" s="109" t="s">
        <v>278</v>
      </c>
      <c r="B9" s="109"/>
      <c r="C9" s="104">
        <v>218336.4064531418</v>
      </c>
      <c r="D9" s="100">
        <v>4888.6403094907346</v>
      </c>
      <c r="E9" s="100">
        <v>2403.750082421705</v>
      </c>
      <c r="F9" s="100">
        <v>32273.553645052449</v>
      </c>
      <c r="G9" s="100">
        <v>28792.431799363301</v>
      </c>
      <c r="H9" s="100">
        <v>2483.365242238267</v>
      </c>
      <c r="I9" s="100">
        <v>821.62527937592586</v>
      </c>
      <c r="J9" s="100">
        <v>2659.496566313233</v>
      </c>
      <c r="K9" s="100">
        <v>4616.3892143871744</v>
      </c>
      <c r="L9" s="100">
        <v>11186.11839013089</v>
      </c>
      <c r="M9" s="100">
        <v>146.30928279398441</v>
      </c>
      <c r="N9" s="100">
        <v>32.407283763277682</v>
      </c>
      <c r="O9" s="104">
        <v>309007.52405152458</v>
      </c>
      <c r="P9" s="100">
        <v>6257.0686800735384</v>
      </c>
      <c r="Q9" s="100">
        <v>2224.1266888214659</v>
      </c>
      <c r="R9" s="100">
        <v>36185.843244070093</v>
      </c>
      <c r="S9" s="100">
        <v>28894.131142050999</v>
      </c>
      <c r="T9" s="100">
        <v>2948.0065879383419</v>
      </c>
      <c r="U9" s="100">
        <v>1349.0901566009099</v>
      </c>
      <c r="V9" s="100">
        <v>5942.6219454181864</v>
      </c>
      <c r="W9" s="100">
        <v>2344.481396244063</v>
      </c>
      <c r="X9" s="100">
        <v>11736.919986029039</v>
      </c>
      <c r="Y9" s="100">
        <v>79.207190097355394</v>
      </c>
      <c r="Z9" s="100">
        <v>54.012139605462806</v>
      </c>
    </row>
    <row r="10" spans="1:26" s="14" customFormat="1" x14ac:dyDescent="0.2">
      <c r="A10" s="44" t="s">
        <v>423</v>
      </c>
      <c r="B10" s="38"/>
      <c r="C10" s="39"/>
      <c r="D10" s="39"/>
      <c r="E10" s="39"/>
      <c r="N10" s="37"/>
    </row>
    <row r="11" spans="1:26" x14ac:dyDescent="0.2">
      <c r="A11" s="44" t="s">
        <v>424</v>
      </c>
      <c r="B11" s="38"/>
      <c r="C11" s="1"/>
      <c r="D11" s="2"/>
      <c r="E11" s="2"/>
    </row>
    <row r="12" spans="1:26" x14ac:dyDescent="0.2">
      <c r="A12" s="39" t="s">
        <v>425</v>
      </c>
    </row>
    <row r="13" spans="1:26" x14ac:dyDescent="0.2">
      <c r="A13" s="39" t="s">
        <v>426</v>
      </c>
    </row>
    <row r="14" spans="1:26" x14ac:dyDescent="0.2">
      <c r="A14" s="39" t="s">
        <v>389</v>
      </c>
    </row>
    <row r="15" spans="1:26" x14ac:dyDescent="0.2">
      <c r="A15" s="44"/>
      <c r="B15" s="38"/>
      <c r="C15" s="1"/>
      <c r="D15" s="2"/>
      <c r="E15" s="2"/>
    </row>
    <row r="16" spans="1:26" x14ac:dyDescent="0.2">
      <c r="A16" s="59"/>
      <c r="C16" s="15"/>
      <c r="D16" s="15"/>
      <c r="E16" s="15"/>
    </row>
    <row r="17" spans="3:5" x14ac:dyDescent="0.2">
      <c r="C17" s="83"/>
      <c r="D17" s="83"/>
      <c r="E17" s="83"/>
    </row>
    <row r="18" spans="3:5" ht="12.75" x14ac:dyDescent="0.2">
      <c r="C18" s="76" t="s">
        <v>382</v>
      </c>
    </row>
  </sheetData>
  <mergeCells count="20">
    <mergeCell ref="A9:B9"/>
    <mergeCell ref="F7:J7"/>
    <mergeCell ref="P7:P8"/>
    <mergeCell ref="C6:N6"/>
    <mergeCell ref="C7:C8"/>
    <mergeCell ref="A6:B8"/>
    <mergeCell ref="D7:D8"/>
    <mergeCell ref="K7:K8"/>
    <mergeCell ref="L7:L8"/>
    <mergeCell ref="M7:M8"/>
    <mergeCell ref="X7:X8"/>
    <mergeCell ref="Y7:Y8"/>
    <mergeCell ref="Z7:Z8"/>
    <mergeCell ref="O6:Z6"/>
    <mergeCell ref="E7:E8"/>
    <mergeCell ref="W7:W8"/>
    <mergeCell ref="Q7:Q8"/>
    <mergeCell ref="R7:V7"/>
    <mergeCell ref="N7:N8"/>
    <mergeCell ref="O7:O8"/>
  </mergeCells>
  <hyperlinks>
    <hyperlink ref="C18" location="Índice!A1" display="Indice"/>
  </hyperlinks>
  <pageMargins left="0.59055118110236215" right="0.78740157480314965" top="0.59055118110236215" bottom="0.59055118110236215" header="0.31496062992125984" footer="0.31496062992125984"/>
  <pageSetup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dimension ref="A1:Z17"/>
  <sheetViews>
    <sheetView workbookViewId="0">
      <selection sqref="A1:B1"/>
    </sheetView>
  </sheetViews>
  <sheetFormatPr baseColWidth="10" defaultRowHeight="11.25" customHeight="1" x14ac:dyDescent="0.2"/>
  <cols>
    <col min="1" max="1" width="5.7109375" style="39" customWidth="1"/>
    <col min="2" max="2" width="43.5703125" style="39" customWidth="1"/>
    <col min="3" max="3" width="27.28515625" style="39" customWidth="1"/>
    <col min="4" max="4" width="14" style="39" customWidth="1"/>
    <col min="5" max="16384" width="11.42578125" style="39"/>
  </cols>
  <sheetData>
    <row r="1" spans="1:26" ht="24.95" customHeight="1" x14ac:dyDescent="0.2">
      <c r="A1" s="110" t="s">
        <v>433</v>
      </c>
      <c r="B1" s="110"/>
      <c r="C1" s="110"/>
      <c r="D1" s="110"/>
    </row>
    <row r="2" spans="1:26" ht="12.75" customHeight="1" x14ac:dyDescent="0.2"/>
    <row r="3" spans="1:26" s="60" customFormat="1" ht="12.75" customHeight="1" x14ac:dyDescent="0.2">
      <c r="A3" s="19" t="s">
        <v>504</v>
      </c>
      <c r="B3" s="39"/>
      <c r="C3" s="39"/>
      <c r="D3" s="61" t="s">
        <v>325</v>
      </c>
    </row>
    <row r="4" spans="1:26" s="60" customFormat="1" ht="12.75" customHeight="1" x14ac:dyDescent="0.2">
      <c r="A4" s="19" t="s">
        <v>339</v>
      </c>
      <c r="B4" s="39"/>
      <c r="C4" s="39"/>
      <c r="D4" s="39"/>
    </row>
    <row r="5" spans="1:26" s="22" customFormat="1" ht="12.75" customHeight="1" x14ac:dyDescent="0.2">
      <c r="A5" s="34" t="s">
        <v>1</v>
      </c>
      <c r="B5" s="14"/>
      <c r="C5" s="14"/>
      <c r="D5" s="14"/>
    </row>
    <row r="6" spans="1:26" s="14" customFormat="1" ht="11.25" customHeight="1" x14ac:dyDescent="0.2">
      <c r="A6" s="111" t="s">
        <v>279</v>
      </c>
      <c r="B6" s="111"/>
      <c r="C6" s="131" t="s">
        <v>2</v>
      </c>
      <c r="D6" s="131" t="s">
        <v>113</v>
      </c>
      <c r="E6" s="33"/>
      <c r="F6" s="33"/>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1"/>
      <c r="B7" s="111"/>
      <c r="C7" s="131"/>
      <c r="D7" s="131"/>
      <c r="E7" s="33"/>
      <c r="F7" s="3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1"/>
      <c r="B8" s="111"/>
      <c r="C8" s="131"/>
      <c r="D8" s="131"/>
      <c r="E8" s="33"/>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99">
        <v>287782.22451091948</v>
      </c>
      <c r="D9" s="99">
        <v>21.782775650685139</v>
      </c>
    </row>
    <row r="10" spans="1:26" s="14" customFormat="1" ht="11.25" customHeight="1" x14ac:dyDescent="0.2">
      <c r="A10" s="14" t="s">
        <v>389</v>
      </c>
      <c r="B10" s="38"/>
      <c r="C10" s="2"/>
      <c r="D10" s="2"/>
    </row>
    <row r="11" spans="1:26" ht="11.25" customHeight="1" x14ac:dyDescent="0.2">
      <c r="C11" s="45"/>
    </row>
    <row r="12" spans="1:26" ht="11.25" customHeight="1" x14ac:dyDescent="0.2">
      <c r="A12" s="62"/>
      <c r="B12" s="62"/>
      <c r="C12" s="6"/>
      <c r="D12" s="7"/>
    </row>
    <row r="13" spans="1:26" ht="11.25" customHeight="1" x14ac:dyDescent="0.2">
      <c r="A13" s="62"/>
      <c r="B13" s="62"/>
      <c r="C13" s="75"/>
      <c r="D13" s="75"/>
    </row>
    <row r="17" spans="3:3" ht="11.25" customHeight="1" x14ac:dyDescent="0.2">
      <c r="C17" s="76" t="s">
        <v>382</v>
      </c>
    </row>
  </sheetData>
  <sortState ref="A1">
    <sortCondition descending="1" ref="A1"/>
  </sortState>
  <mergeCells count="5">
    <mergeCell ref="A9:B9"/>
    <mergeCell ref="A1:D1"/>
    <mergeCell ref="A6:B8"/>
    <mergeCell ref="C6:C8"/>
    <mergeCell ref="D6:D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7"/>
  <dimension ref="A1:Z17"/>
  <sheetViews>
    <sheetView workbookViewId="0">
      <selection sqref="A1:B1"/>
    </sheetView>
  </sheetViews>
  <sheetFormatPr baseColWidth="10" defaultRowHeight="11.25" x14ac:dyDescent="0.2"/>
  <cols>
    <col min="1" max="1" width="5.7109375" style="39" customWidth="1"/>
    <col min="2" max="2" width="43.5703125" style="39" customWidth="1"/>
    <col min="3" max="3" width="27.28515625" style="39" customWidth="1"/>
    <col min="4" max="4" width="14" style="39" customWidth="1"/>
    <col min="5" max="16384" width="11.42578125" style="39"/>
  </cols>
  <sheetData>
    <row r="1" spans="1:26" ht="24.95" customHeight="1" x14ac:dyDescent="0.2">
      <c r="A1" s="110" t="s">
        <v>433</v>
      </c>
      <c r="B1" s="110"/>
      <c r="C1" s="110"/>
      <c r="D1" s="110"/>
    </row>
    <row r="2" spans="1:26" ht="12.75" customHeight="1" x14ac:dyDescent="0.2"/>
    <row r="3" spans="1:26" s="60" customFormat="1" ht="12.75" customHeight="1" x14ac:dyDescent="0.2">
      <c r="A3" s="19" t="s">
        <v>503</v>
      </c>
      <c r="B3" s="39"/>
      <c r="C3" s="39"/>
      <c r="D3" s="61" t="s">
        <v>369</v>
      </c>
    </row>
    <row r="4" spans="1:26" s="60" customFormat="1" ht="12.75" customHeight="1" x14ac:dyDescent="0.2">
      <c r="A4" s="19" t="s">
        <v>339</v>
      </c>
      <c r="B4" s="39"/>
      <c r="C4" s="39"/>
      <c r="D4" s="59"/>
    </row>
    <row r="5" spans="1:26" s="22" customFormat="1" ht="12.75" customHeight="1" x14ac:dyDescent="0.2">
      <c r="A5" s="34" t="s">
        <v>1</v>
      </c>
      <c r="B5" s="14"/>
      <c r="C5" s="14"/>
    </row>
    <row r="6" spans="1:26" s="14" customFormat="1" ht="11.25" customHeight="1" x14ac:dyDescent="0.2">
      <c r="A6" s="111" t="s">
        <v>279</v>
      </c>
      <c r="B6" s="111"/>
      <c r="C6" s="117" t="s">
        <v>2</v>
      </c>
      <c r="D6" s="117" t="s">
        <v>114</v>
      </c>
      <c r="E6" s="33"/>
      <c r="F6" s="33"/>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1"/>
      <c r="B7" s="111"/>
      <c r="C7" s="117"/>
      <c r="D7" s="117"/>
      <c r="E7" s="33"/>
      <c r="F7" s="3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1"/>
      <c r="B8" s="111"/>
      <c r="C8" s="117"/>
      <c r="D8" s="117"/>
      <c r="E8" s="33"/>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99">
        <v>287782.22451091948</v>
      </c>
      <c r="D9" s="100">
        <v>11.706691786830881</v>
      </c>
    </row>
    <row r="10" spans="1:26" s="14" customFormat="1" ht="11.25" customHeight="1" x14ac:dyDescent="0.2">
      <c r="A10" s="14" t="s">
        <v>389</v>
      </c>
      <c r="B10" s="38"/>
      <c r="C10" s="2"/>
      <c r="D10" s="2"/>
    </row>
    <row r="11" spans="1:26" ht="11.25" customHeight="1" x14ac:dyDescent="0.2">
      <c r="C11" s="45"/>
    </row>
    <row r="12" spans="1:26" x14ac:dyDescent="0.2">
      <c r="A12" s="62"/>
      <c r="B12" s="62"/>
      <c r="C12" s="6"/>
      <c r="D12" s="7"/>
    </row>
    <row r="13" spans="1:26" x14ac:dyDescent="0.2">
      <c r="A13" s="62"/>
      <c r="B13" s="62"/>
      <c r="C13" s="75"/>
      <c r="D13" s="75"/>
    </row>
    <row r="17" spans="3:3" ht="12.75" x14ac:dyDescent="0.2">
      <c r="C17" s="76" t="s">
        <v>382</v>
      </c>
    </row>
  </sheetData>
  <mergeCells count="5">
    <mergeCell ref="A9:B9"/>
    <mergeCell ref="A1:D1"/>
    <mergeCell ref="A6:B8"/>
    <mergeCell ref="C6:C8"/>
    <mergeCell ref="D6:D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dimension ref="A1:Z17"/>
  <sheetViews>
    <sheetView workbookViewId="0">
      <selection sqref="A1:B1"/>
    </sheetView>
  </sheetViews>
  <sheetFormatPr baseColWidth="10" defaultRowHeight="11.25" customHeight="1" x14ac:dyDescent="0.2"/>
  <cols>
    <col min="1" max="1" width="5.7109375" style="39" customWidth="1"/>
    <col min="2" max="2" width="7.42578125" style="39" customWidth="1"/>
    <col min="3" max="3" width="8" style="39" customWidth="1"/>
    <col min="4" max="4" width="8.42578125" style="39" customWidth="1"/>
    <col min="5" max="7" width="8" style="39" customWidth="1"/>
    <col min="8" max="8" width="9.85546875" style="39" bestFit="1" customWidth="1"/>
    <col min="9" max="11" width="8.28515625" style="39" customWidth="1"/>
    <col min="12" max="12" width="9.7109375" style="39" customWidth="1"/>
    <col min="13" max="13" width="8.42578125" style="39" customWidth="1"/>
    <col min="14" max="14" width="8" style="39" customWidth="1"/>
    <col min="15" max="15" width="8.28515625" style="39" customWidth="1"/>
    <col min="16" max="16384" width="11.42578125" style="39"/>
  </cols>
  <sheetData>
    <row r="1" spans="1:26" ht="12.75" customHeight="1" x14ac:dyDescent="0.2">
      <c r="A1" s="58" t="s">
        <v>433</v>
      </c>
    </row>
    <row r="2" spans="1:26" ht="12.75" customHeight="1" x14ac:dyDescent="0.2"/>
    <row r="3" spans="1:26" s="60" customFormat="1" ht="12.75" customHeight="1" x14ac:dyDescent="0.2">
      <c r="A3" s="19" t="s">
        <v>518</v>
      </c>
      <c r="B3" s="39"/>
      <c r="O3" s="61" t="s">
        <v>248</v>
      </c>
    </row>
    <row r="4" spans="1:26" s="60" customFormat="1" ht="12.75" customHeight="1" x14ac:dyDescent="0.2">
      <c r="A4" s="19" t="s">
        <v>1</v>
      </c>
      <c r="B4" s="39"/>
      <c r="C4" s="39"/>
      <c r="D4" s="39"/>
      <c r="E4" s="39"/>
      <c r="F4" s="39"/>
      <c r="G4" s="39"/>
      <c r="H4" s="39"/>
      <c r="I4" s="39"/>
      <c r="J4" s="39"/>
      <c r="K4" s="39"/>
      <c r="L4" s="39"/>
      <c r="M4" s="39"/>
      <c r="N4" s="39"/>
    </row>
    <row r="5" spans="1:26" s="22" customFormat="1" ht="12.75" customHeight="1" x14ac:dyDescent="0.2">
      <c r="A5" s="34"/>
      <c r="B5" s="14"/>
      <c r="C5" s="14"/>
      <c r="D5" s="14"/>
      <c r="E5" s="14"/>
      <c r="F5" s="14"/>
      <c r="G5" s="14"/>
      <c r="H5" s="14"/>
      <c r="I5" s="14"/>
      <c r="J5" s="14"/>
      <c r="K5" s="14"/>
      <c r="L5" s="14"/>
      <c r="M5" s="14"/>
      <c r="N5" s="14"/>
    </row>
    <row r="6" spans="1:26" s="14" customFormat="1" ht="21.95" customHeight="1" x14ac:dyDescent="0.2">
      <c r="A6" s="114" t="s">
        <v>279</v>
      </c>
      <c r="B6" s="114"/>
      <c r="C6" s="131" t="s">
        <v>2</v>
      </c>
      <c r="D6" s="131" t="s">
        <v>237</v>
      </c>
      <c r="E6" s="131" t="s">
        <v>238</v>
      </c>
      <c r="F6" s="131" t="s">
        <v>239</v>
      </c>
      <c r="G6" s="131" t="s">
        <v>240</v>
      </c>
      <c r="H6" s="131" t="s">
        <v>241</v>
      </c>
      <c r="I6" s="131" t="s">
        <v>242</v>
      </c>
      <c r="J6" s="131" t="s">
        <v>243</v>
      </c>
      <c r="K6" s="131" t="s">
        <v>244</v>
      </c>
      <c r="L6" s="131" t="s">
        <v>245</v>
      </c>
      <c r="M6" s="131" t="s">
        <v>246</v>
      </c>
      <c r="N6" s="131" t="s">
        <v>247</v>
      </c>
      <c r="O6" s="131" t="s">
        <v>9</v>
      </c>
      <c r="P6" s="33"/>
      <c r="Q6" s="33"/>
      <c r="R6" s="33"/>
      <c r="S6" s="33"/>
      <c r="T6" s="33"/>
      <c r="U6" s="33"/>
      <c r="V6" s="33"/>
      <c r="W6" s="33"/>
      <c r="X6" s="33"/>
      <c r="Y6" s="33"/>
      <c r="Z6" s="33"/>
    </row>
    <row r="7" spans="1:26" s="14" customFormat="1" ht="21.95" customHeight="1" x14ac:dyDescent="0.2">
      <c r="A7" s="114"/>
      <c r="B7" s="114"/>
      <c r="C7" s="131"/>
      <c r="D7" s="131"/>
      <c r="E7" s="131"/>
      <c r="F7" s="131"/>
      <c r="G7" s="131"/>
      <c r="H7" s="131"/>
      <c r="I7" s="131"/>
      <c r="J7" s="131"/>
      <c r="K7" s="131"/>
      <c r="L7" s="131"/>
      <c r="M7" s="131"/>
      <c r="N7" s="131"/>
      <c r="O7" s="131"/>
      <c r="P7" s="33"/>
      <c r="Q7" s="33"/>
      <c r="R7" s="33"/>
      <c r="S7" s="33"/>
      <c r="T7" s="33"/>
      <c r="U7" s="33"/>
      <c r="V7" s="33"/>
      <c r="W7" s="33"/>
      <c r="X7" s="33"/>
      <c r="Y7" s="33"/>
      <c r="Z7" s="33"/>
    </row>
    <row r="8" spans="1:26" s="14" customFormat="1" ht="21.95" customHeight="1" x14ac:dyDescent="0.2">
      <c r="A8" s="114"/>
      <c r="B8" s="114"/>
      <c r="C8" s="131"/>
      <c r="D8" s="131"/>
      <c r="E8" s="131"/>
      <c r="F8" s="131"/>
      <c r="G8" s="131"/>
      <c r="H8" s="131"/>
      <c r="I8" s="131"/>
      <c r="J8" s="131"/>
      <c r="K8" s="131"/>
      <c r="L8" s="131"/>
      <c r="M8" s="131"/>
      <c r="N8" s="131"/>
      <c r="O8" s="131"/>
      <c r="P8" s="33"/>
      <c r="Q8" s="33"/>
      <c r="R8" s="33"/>
      <c r="S8" s="33"/>
      <c r="T8" s="33"/>
      <c r="U8" s="33"/>
      <c r="V8" s="33"/>
      <c r="W8" s="33"/>
      <c r="X8" s="33"/>
      <c r="Y8" s="33"/>
      <c r="Z8" s="33"/>
    </row>
    <row r="9" spans="1:26" s="14" customFormat="1" ht="11.25" customHeight="1" x14ac:dyDescent="0.2">
      <c r="A9" s="109" t="s">
        <v>278</v>
      </c>
      <c r="B9" s="109"/>
      <c r="C9" s="104">
        <v>287782.22451091948</v>
      </c>
      <c r="D9" s="99">
        <v>80134.546477074706</v>
      </c>
      <c r="E9" s="99">
        <v>71878.988067911865</v>
      </c>
      <c r="F9" s="99">
        <v>238048.7676107646</v>
      </c>
      <c r="G9" s="99">
        <v>25827.96995414756</v>
      </c>
      <c r="H9" s="99">
        <v>4433.8109613166753</v>
      </c>
      <c r="I9" s="99">
        <v>11029.63671791868</v>
      </c>
      <c r="J9" s="99">
        <v>9699.8115718325553</v>
      </c>
      <c r="K9" s="99">
        <v>21298.70272587824</v>
      </c>
      <c r="L9" s="99">
        <v>4908.8109088601186</v>
      </c>
      <c r="M9" s="99">
        <v>30787.593000893521</v>
      </c>
      <c r="N9" s="99">
        <v>9639.6513756788008</v>
      </c>
      <c r="O9" s="99">
        <v>15764.2135162492</v>
      </c>
    </row>
    <row r="10" spans="1:26" s="14" customFormat="1" ht="11.25" customHeight="1" x14ac:dyDescent="0.2">
      <c r="A10" s="14" t="s">
        <v>389</v>
      </c>
      <c r="B10" s="38"/>
      <c r="C10" s="11"/>
      <c r="D10" s="11"/>
      <c r="E10" s="11"/>
      <c r="F10" s="11"/>
      <c r="G10" s="11"/>
      <c r="H10" s="11"/>
      <c r="I10" s="11"/>
      <c r="J10" s="11"/>
      <c r="K10" s="11"/>
      <c r="L10" s="11"/>
      <c r="M10" s="11"/>
      <c r="N10" s="11"/>
      <c r="O10" s="43"/>
    </row>
    <row r="12" spans="1:26" ht="28.5" customHeight="1" x14ac:dyDescent="0.2">
      <c r="A12" s="80"/>
      <c r="B12" s="80"/>
      <c r="C12" s="81"/>
      <c r="D12" s="81"/>
      <c r="E12" s="81"/>
      <c r="F12" s="81"/>
      <c r="G12" s="81"/>
      <c r="H12" s="81"/>
      <c r="I12" s="81"/>
      <c r="J12" s="81"/>
      <c r="K12" s="81"/>
      <c r="L12" s="81"/>
      <c r="M12" s="81"/>
      <c r="N12" s="81"/>
      <c r="O12" s="81"/>
    </row>
    <row r="13" spans="1:26" ht="28.5" customHeight="1" x14ac:dyDescent="0.2">
      <c r="A13" s="80"/>
      <c r="B13" s="80"/>
      <c r="C13" s="82"/>
      <c r="D13" s="82"/>
      <c r="E13" s="82"/>
      <c r="F13" s="82"/>
      <c r="G13" s="82"/>
      <c r="H13" s="82"/>
      <c r="I13" s="82"/>
      <c r="J13" s="82"/>
      <c r="K13" s="82"/>
      <c r="L13" s="82"/>
      <c r="M13" s="82"/>
      <c r="N13" s="82"/>
      <c r="O13" s="82"/>
    </row>
    <row r="17" spans="3:3" ht="11.25" customHeight="1" x14ac:dyDescent="0.2">
      <c r="C17" s="76" t="s">
        <v>382</v>
      </c>
    </row>
  </sheetData>
  <mergeCells count="15">
    <mergeCell ref="F6:F8"/>
    <mergeCell ref="G6:G8"/>
    <mergeCell ref="H6:H8"/>
    <mergeCell ref="I6:I8"/>
    <mergeCell ref="O6:O8"/>
    <mergeCell ref="J6:J8"/>
    <mergeCell ref="K6:K8"/>
    <mergeCell ref="L6:L8"/>
    <mergeCell ref="M6:M8"/>
    <mergeCell ref="N6:N8"/>
    <mergeCell ref="A9:B9"/>
    <mergeCell ref="A6:B8"/>
    <mergeCell ref="C6:C8"/>
    <mergeCell ref="D6:D8"/>
    <mergeCell ref="E6:E8"/>
  </mergeCells>
  <hyperlinks>
    <hyperlink ref="C17" location="Índice!A1" display="Indice"/>
  </hyperlinks>
  <pageMargins left="0.59055118110236215" right="0.78740157480314965" top="0.59055118110236215" bottom="0.59055118110236215"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Z17"/>
  <sheetViews>
    <sheetView workbookViewId="0">
      <selection sqref="A1:B1"/>
    </sheetView>
  </sheetViews>
  <sheetFormatPr baseColWidth="10" defaultRowHeight="11.25" x14ac:dyDescent="0.2"/>
  <cols>
    <col min="1" max="1" width="5.7109375" style="39" customWidth="1"/>
    <col min="2" max="2" width="8.7109375" style="39" customWidth="1"/>
    <col min="3" max="5" width="10.7109375" style="39" customWidth="1"/>
    <col min="6" max="6" width="11.140625" style="39" customWidth="1"/>
    <col min="7" max="7" width="10" style="39" customWidth="1"/>
    <col min="8" max="8" width="11" style="39" customWidth="1"/>
    <col min="9" max="9" width="11.42578125" style="39" customWidth="1"/>
    <col min="10" max="12" width="10.7109375" style="39" customWidth="1"/>
    <col min="13" max="16384" width="11.42578125" style="39"/>
  </cols>
  <sheetData>
    <row r="1" spans="1:26" ht="12.75" customHeight="1" x14ac:dyDescent="0.2">
      <c r="A1" s="58" t="s">
        <v>433</v>
      </c>
    </row>
    <row r="2" spans="1:26" ht="12.75" customHeight="1" x14ac:dyDescent="0.2"/>
    <row r="3" spans="1:26" ht="12.75" customHeight="1" x14ac:dyDescent="0.2">
      <c r="A3" s="19" t="s">
        <v>468</v>
      </c>
      <c r="F3" s="59"/>
      <c r="I3" s="59"/>
      <c r="L3" s="57" t="s">
        <v>194</v>
      </c>
    </row>
    <row r="4" spans="1:26" ht="12.75" customHeight="1" x14ac:dyDescent="0.2">
      <c r="A4" s="19" t="s">
        <v>1</v>
      </c>
      <c r="F4" s="59"/>
      <c r="I4" s="59"/>
      <c r="L4" s="59"/>
    </row>
    <row r="5" spans="1:26" s="14" customFormat="1" ht="12.75" customHeight="1" x14ac:dyDescent="0.2">
      <c r="A5" s="19"/>
      <c r="F5" s="35"/>
      <c r="I5" s="35"/>
      <c r="L5" s="35"/>
    </row>
    <row r="6" spans="1:26" s="14" customFormat="1" ht="12.75" customHeight="1" x14ac:dyDescent="0.2">
      <c r="A6" s="114" t="s">
        <v>279</v>
      </c>
      <c r="B6" s="114"/>
      <c r="C6" s="113" t="s">
        <v>2</v>
      </c>
      <c r="D6" s="113" t="s">
        <v>10</v>
      </c>
      <c r="E6" s="113" t="s">
        <v>11</v>
      </c>
      <c r="F6" s="113" t="s">
        <v>434</v>
      </c>
      <c r="G6" s="113" t="s">
        <v>12</v>
      </c>
      <c r="H6" s="113" t="s">
        <v>13</v>
      </c>
      <c r="I6" s="113" t="s">
        <v>14</v>
      </c>
      <c r="J6" s="113" t="s">
        <v>15</v>
      </c>
      <c r="K6" s="113" t="s">
        <v>16</v>
      </c>
      <c r="L6" s="113" t="s">
        <v>17</v>
      </c>
    </row>
    <row r="7" spans="1:26" s="14" customFormat="1" ht="12.75" customHeight="1" x14ac:dyDescent="0.2">
      <c r="A7" s="114"/>
      <c r="B7" s="114"/>
      <c r="C7" s="113"/>
      <c r="D7" s="113"/>
      <c r="E7" s="113"/>
      <c r="F7" s="113"/>
      <c r="G7" s="113"/>
      <c r="H7" s="113"/>
      <c r="I7" s="113"/>
      <c r="J7" s="113"/>
      <c r="K7" s="113"/>
      <c r="L7" s="113"/>
    </row>
    <row r="8" spans="1:26" s="14" customFormat="1" ht="81" customHeight="1" x14ac:dyDescent="0.2">
      <c r="A8" s="114"/>
      <c r="B8" s="114"/>
      <c r="C8" s="113"/>
      <c r="D8" s="113"/>
      <c r="E8" s="113"/>
      <c r="F8" s="113"/>
      <c r="G8" s="113"/>
      <c r="H8" s="113"/>
      <c r="I8" s="113"/>
      <c r="J8" s="113"/>
      <c r="K8" s="113"/>
      <c r="L8" s="113"/>
      <c r="M8" s="33"/>
      <c r="N8" s="33"/>
      <c r="O8" s="33"/>
      <c r="P8" s="33"/>
      <c r="Q8" s="33"/>
      <c r="R8" s="33"/>
      <c r="S8" s="33"/>
      <c r="T8" s="33"/>
      <c r="U8" s="33"/>
      <c r="V8" s="33"/>
      <c r="W8" s="33"/>
      <c r="X8" s="33"/>
      <c r="Y8" s="33"/>
      <c r="Z8" s="33"/>
    </row>
    <row r="9" spans="1:26" s="14" customFormat="1" ht="11.25" customHeight="1" x14ac:dyDescent="0.2">
      <c r="A9" s="109" t="s">
        <v>278</v>
      </c>
      <c r="B9" s="109"/>
      <c r="C9" s="102">
        <v>4057719.0000000149</v>
      </c>
      <c r="D9" s="103">
        <v>1607155.2791875741</v>
      </c>
      <c r="E9" s="103">
        <v>1366269.2261889509</v>
      </c>
      <c r="F9" s="103">
        <v>289550.72624515038</v>
      </c>
      <c r="G9" s="103">
        <v>139178.94778450669</v>
      </c>
      <c r="H9" s="103">
        <v>268031.80811150261</v>
      </c>
      <c r="I9" s="103">
        <v>216539.1714108836</v>
      </c>
      <c r="J9" s="103">
        <v>89132.178829272452</v>
      </c>
      <c r="K9" s="103">
        <v>81861.662242130173</v>
      </c>
      <c r="L9" s="103">
        <v>0</v>
      </c>
    </row>
    <row r="10" spans="1:26" s="14" customFormat="1" x14ac:dyDescent="0.2">
      <c r="A10" s="14" t="s">
        <v>390</v>
      </c>
    </row>
    <row r="11" spans="1:26" x14ac:dyDescent="0.2">
      <c r="A11" s="39" t="s">
        <v>389</v>
      </c>
    </row>
    <row r="12" spans="1:26" x14ac:dyDescent="0.2">
      <c r="C12" s="6"/>
      <c r="D12" s="6"/>
      <c r="E12" s="6"/>
      <c r="F12" s="6"/>
      <c r="G12" s="6"/>
      <c r="H12" s="6"/>
      <c r="I12" s="6"/>
      <c r="J12" s="6"/>
      <c r="K12" s="6"/>
      <c r="L12" s="6"/>
    </row>
    <row r="13" spans="1:26" x14ac:dyDescent="0.2">
      <c r="C13" s="75"/>
      <c r="D13" s="75"/>
      <c r="E13" s="75"/>
      <c r="F13" s="75"/>
      <c r="G13" s="75"/>
      <c r="H13" s="75"/>
      <c r="I13" s="75"/>
      <c r="J13" s="75"/>
      <c r="K13" s="75"/>
      <c r="L13" s="75"/>
    </row>
    <row r="17" spans="3:3" ht="12.75" x14ac:dyDescent="0.2">
      <c r="C17" s="76" t="s">
        <v>382</v>
      </c>
    </row>
  </sheetData>
  <mergeCells count="12">
    <mergeCell ref="K6:K8"/>
    <mergeCell ref="L6:L8"/>
    <mergeCell ref="E6:E8"/>
    <mergeCell ref="F6:F8"/>
    <mergeCell ref="G6:G8"/>
    <mergeCell ref="H6:H8"/>
    <mergeCell ref="I6:I8"/>
    <mergeCell ref="A9:B9"/>
    <mergeCell ref="A6:B8"/>
    <mergeCell ref="C6:C8"/>
    <mergeCell ref="D6:D8"/>
    <mergeCell ref="J6:J8"/>
  </mergeCells>
  <hyperlinks>
    <hyperlink ref="C17" location="Índice!A1" display="Indice"/>
  </hyperlinks>
  <pageMargins left="0.59055118110236227" right="0.78740157480314965" top="0.59055118110236227" bottom="0.59055118110236227" header="0.31496062992125984" footer="0.31496062992125984"/>
  <pageSetup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9"/>
  <dimension ref="A1:Z17"/>
  <sheetViews>
    <sheetView workbookViewId="0">
      <selection sqref="A1:B1"/>
    </sheetView>
  </sheetViews>
  <sheetFormatPr baseColWidth="10" defaultRowHeight="11.25" x14ac:dyDescent="0.2"/>
  <cols>
    <col min="1" max="1" width="5.7109375" style="39" customWidth="1"/>
    <col min="2" max="2" width="9.7109375" style="39" customWidth="1"/>
    <col min="3" max="7" width="9.28515625" style="39" customWidth="1"/>
    <col min="8" max="8" width="10.140625" style="39" customWidth="1"/>
    <col min="9" max="10" width="9.28515625" style="39" customWidth="1"/>
    <col min="11" max="16384" width="11.42578125" style="39"/>
  </cols>
  <sheetData>
    <row r="1" spans="1:26" ht="24.95" customHeight="1" x14ac:dyDescent="0.2">
      <c r="A1" s="110" t="s">
        <v>433</v>
      </c>
      <c r="B1" s="110"/>
      <c r="C1" s="110"/>
      <c r="D1" s="110"/>
      <c r="E1" s="110"/>
      <c r="F1" s="110"/>
      <c r="G1" s="110"/>
      <c r="H1" s="110"/>
      <c r="I1" s="110"/>
      <c r="J1" s="110"/>
    </row>
    <row r="2" spans="1:26" ht="12.75" customHeight="1" x14ac:dyDescent="0.2"/>
    <row r="3" spans="1:26" s="60" customFormat="1" ht="12.75" customHeight="1" x14ac:dyDescent="0.2">
      <c r="A3" s="19" t="s">
        <v>519</v>
      </c>
      <c r="B3" s="39"/>
      <c r="J3" s="61" t="s">
        <v>255</v>
      </c>
    </row>
    <row r="4" spans="1:26" s="60" customFormat="1" ht="12.75" customHeight="1" x14ac:dyDescent="0.2">
      <c r="A4" s="19" t="s">
        <v>370</v>
      </c>
      <c r="B4" s="39"/>
      <c r="C4" s="39"/>
      <c r="D4" s="39"/>
      <c r="E4" s="39"/>
      <c r="F4" s="39"/>
      <c r="G4" s="39"/>
      <c r="H4" s="39"/>
      <c r="I4" s="39"/>
    </row>
    <row r="5" spans="1:26" s="22" customFormat="1" ht="12.75" customHeight="1" x14ac:dyDescent="0.2">
      <c r="A5" s="34" t="s">
        <v>1</v>
      </c>
      <c r="B5" s="14"/>
      <c r="C5" s="14"/>
      <c r="D5" s="14"/>
      <c r="E5" s="14"/>
      <c r="F5" s="14"/>
      <c r="G5" s="14"/>
      <c r="H5" s="14"/>
      <c r="I5" s="14"/>
    </row>
    <row r="6" spans="1:26" s="14" customFormat="1" ht="11.25" customHeight="1" x14ac:dyDescent="0.2">
      <c r="A6" s="114" t="s">
        <v>279</v>
      </c>
      <c r="B6" s="114"/>
      <c r="C6" s="131" t="s">
        <v>2</v>
      </c>
      <c r="D6" s="131" t="s">
        <v>249</v>
      </c>
      <c r="E6" s="131" t="s">
        <v>250</v>
      </c>
      <c r="F6" s="131" t="s">
        <v>251</v>
      </c>
      <c r="G6" s="131" t="s">
        <v>252</v>
      </c>
      <c r="H6" s="131" t="s">
        <v>253</v>
      </c>
      <c r="I6" s="131" t="s">
        <v>254</v>
      </c>
      <c r="J6" s="131" t="s">
        <v>43</v>
      </c>
      <c r="K6" s="33"/>
      <c r="L6" s="33"/>
      <c r="M6" s="33"/>
      <c r="N6" s="33"/>
      <c r="O6" s="33"/>
      <c r="P6" s="33"/>
      <c r="Q6" s="33"/>
      <c r="R6" s="33"/>
      <c r="S6" s="33"/>
      <c r="T6" s="33"/>
      <c r="U6" s="33"/>
      <c r="V6" s="33"/>
      <c r="W6" s="33"/>
      <c r="X6" s="33"/>
      <c r="Y6" s="33"/>
      <c r="Z6" s="33"/>
    </row>
    <row r="7" spans="1:26" s="14" customFormat="1" ht="11.25" customHeight="1" x14ac:dyDescent="0.2">
      <c r="A7" s="114"/>
      <c r="B7" s="114"/>
      <c r="C7" s="131"/>
      <c r="D7" s="131"/>
      <c r="E7" s="131"/>
      <c r="F7" s="131"/>
      <c r="G7" s="131"/>
      <c r="H7" s="131"/>
      <c r="I7" s="131"/>
      <c r="J7" s="131"/>
      <c r="K7" s="33"/>
      <c r="L7" s="33"/>
      <c r="M7" s="33"/>
      <c r="N7" s="33"/>
      <c r="O7" s="33"/>
      <c r="P7" s="33"/>
      <c r="Q7" s="33"/>
      <c r="R7" s="33"/>
      <c r="S7" s="33"/>
      <c r="T7" s="33"/>
      <c r="U7" s="33"/>
      <c r="V7" s="33"/>
      <c r="W7" s="33"/>
      <c r="X7" s="33"/>
      <c r="Y7" s="33"/>
      <c r="Z7" s="33"/>
    </row>
    <row r="8" spans="1:26" s="14" customFormat="1" ht="11.25" customHeight="1" x14ac:dyDescent="0.2">
      <c r="A8" s="114"/>
      <c r="B8" s="114"/>
      <c r="C8" s="131"/>
      <c r="D8" s="131"/>
      <c r="E8" s="131"/>
      <c r="F8" s="131"/>
      <c r="G8" s="131"/>
      <c r="H8" s="131"/>
      <c r="I8" s="131"/>
      <c r="J8" s="131"/>
      <c r="K8" s="33"/>
      <c r="L8" s="33"/>
      <c r="M8" s="33"/>
      <c r="N8" s="33"/>
      <c r="O8" s="33"/>
      <c r="P8" s="33"/>
      <c r="Q8" s="33"/>
      <c r="R8" s="33"/>
      <c r="S8" s="33"/>
      <c r="T8" s="33"/>
      <c r="U8" s="33"/>
      <c r="V8" s="33"/>
      <c r="W8" s="33"/>
      <c r="X8" s="33"/>
      <c r="Y8" s="33"/>
      <c r="Z8" s="33"/>
    </row>
    <row r="9" spans="1:26" s="14" customFormat="1" ht="11.25" customHeight="1" x14ac:dyDescent="0.2">
      <c r="A9" s="109" t="s">
        <v>278</v>
      </c>
      <c r="B9" s="109"/>
      <c r="C9" s="104">
        <v>287782.22451091948</v>
      </c>
      <c r="D9" s="99">
        <v>14358.61091296417</v>
      </c>
      <c r="E9" s="99">
        <v>7564.7983876360313</v>
      </c>
      <c r="F9" s="99">
        <v>55187.414461414373</v>
      </c>
      <c r="G9" s="99">
        <v>61683.098847541791</v>
      </c>
      <c r="H9" s="99">
        <v>9921.9989301078167</v>
      </c>
      <c r="I9" s="99">
        <v>139066.30297125489</v>
      </c>
      <c r="J9" s="99">
        <v>0</v>
      </c>
    </row>
    <row r="10" spans="1:26" s="14" customFormat="1" x14ac:dyDescent="0.2">
      <c r="A10" s="14" t="s">
        <v>389</v>
      </c>
      <c r="B10" s="38"/>
      <c r="C10" s="11"/>
      <c r="D10" s="11"/>
      <c r="E10" s="11"/>
      <c r="F10" s="11"/>
      <c r="G10" s="11"/>
      <c r="H10" s="11"/>
      <c r="I10" s="11"/>
      <c r="J10" s="43"/>
    </row>
    <row r="11" spans="1:26" x14ac:dyDescent="0.2">
      <c r="A11" s="44"/>
    </row>
    <row r="12" spans="1:26" x14ac:dyDescent="0.2">
      <c r="A12" s="12"/>
      <c r="B12" s="12"/>
      <c r="C12" s="79"/>
      <c r="D12" s="79"/>
      <c r="E12" s="79"/>
      <c r="F12" s="79"/>
      <c r="G12" s="79"/>
      <c r="H12" s="79"/>
      <c r="I12" s="79"/>
      <c r="J12" s="79"/>
    </row>
    <row r="13" spans="1:26" ht="15" customHeight="1" x14ac:dyDescent="0.2">
      <c r="A13" s="12"/>
      <c r="B13" s="12"/>
      <c r="C13" s="75"/>
      <c r="D13" s="75"/>
      <c r="E13" s="75"/>
      <c r="F13" s="75"/>
      <c r="G13" s="75"/>
      <c r="H13" s="75"/>
      <c r="I13" s="75"/>
      <c r="J13" s="75"/>
    </row>
    <row r="17" spans="3:3" ht="12.75" x14ac:dyDescent="0.2">
      <c r="C17" s="76" t="s">
        <v>382</v>
      </c>
    </row>
  </sheetData>
  <mergeCells count="11">
    <mergeCell ref="A9:B9"/>
    <mergeCell ref="A1:J1"/>
    <mergeCell ref="A6:B8"/>
    <mergeCell ref="C6:C8"/>
    <mergeCell ref="D6:D8"/>
    <mergeCell ref="E6:E8"/>
    <mergeCell ref="F6:F8"/>
    <mergeCell ref="G6:G8"/>
    <mergeCell ref="H6:H8"/>
    <mergeCell ref="I6:I8"/>
    <mergeCell ref="J6:J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dimension ref="A1:Z17"/>
  <sheetViews>
    <sheetView workbookViewId="0">
      <selection sqref="A1:B1"/>
    </sheetView>
  </sheetViews>
  <sheetFormatPr baseColWidth="10" defaultRowHeight="11.25" x14ac:dyDescent="0.2"/>
  <cols>
    <col min="1" max="1" width="5.7109375" style="64" customWidth="1"/>
    <col min="2" max="2" width="22" style="64" customWidth="1"/>
    <col min="3" max="5" width="15.7109375" style="64" customWidth="1"/>
    <col min="6" max="6" width="15.7109375" style="65" customWidth="1"/>
    <col min="7" max="16384" width="11.42578125" style="64"/>
  </cols>
  <sheetData>
    <row r="1" spans="1:26" ht="24.95" customHeight="1" x14ac:dyDescent="0.2">
      <c r="A1" s="110" t="s">
        <v>433</v>
      </c>
      <c r="B1" s="110"/>
      <c r="C1" s="110"/>
      <c r="D1" s="110"/>
      <c r="E1" s="110"/>
      <c r="F1" s="110"/>
    </row>
    <row r="2" spans="1:26" ht="12.75" customHeight="1" x14ac:dyDescent="0.2"/>
    <row r="3" spans="1:26" s="68" customFormat="1" ht="12.75" customHeight="1" x14ac:dyDescent="0.2">
      <c r="A3" s="19" t="s">
        <v>502</v>
      </c>
      <c r="B3" s="64"/>
      <c r="C3" s="64"/>
      <c r="D3" s="64"/>
      <c r="E3" s="66"/>
      <c r="F3" s="67" t="s">
        <v>257</v>
      </c>
    </row>
    <row r="4" spans="1:26" s="68" customFormat="1" ht="12.75" customHeight="1" x14ac:dyDescent="0.2">
      <c r="A4" s="19" t="s">
        <v>427</v>
      </c>
      <c r="B4" s="64"/>
      <c r="C4" s="64"/>
      <c r="D4" s="64"/>
      <c r="E4" s="66"/>
      <c r="F4" s="66"/>
    </row>
    <row r="5" spans="1:26" s="40" customFormat="1" ht="12.75" customHeight="1" x14ac:dyDescent="0.2">
      <c r="A5" s="18" t="s">
        <v>1</v>
      </c>
      <c r="B5" s="23"/>
      <c r="C5" s="23"/>
      <c r="D5" s="23"/>
      <c r="F5" s="41"/>
    </row>
    <row r="6" spans="1:26" s="23" customFormat="1" ht="11.25" customHeight="1" x14ac:dyDescent="0.2">
      <c r="A6" s="111" t="s">
        <v>279</v>
      </c>
      <c r="B6" s="111"/>
      <c r="C6" s="133">
        <v>2016</v>
      </c>
      <c r="D6" s="133"/>
      <c r="E6" s="134">
        <v>2017</v>
      </c>
      <c r="F6" s="134"/>
      <c r="G6" s="42"/>
      <c r="H6" s="42"/>
      <c r="I6" s="42"/>
      <c r="J6" s="42"/>
      <c r="K6" s="42"/>
      <c r="L6" s="42"/>
      <c r="M6" s="42"/>
      <c r="N6" s="42"/>
      <c r="O6" s="42"/>
      <c r="P6" s="42"/>
      <c r="Q6" s="42"/>
      <c r="R6" s="42"/>
      <c r="S6" s="42"/>
      <c r="T6" s="42"/>
      <c r="U6" s="42"/>
      <c r="V6" s="42"/>
      <c r="W6" s="42"/>
      <c r="X6" s="42"/>
      <c r="Y6" s="42"/>
      <c r="Z6" s="42"/>
    </row>
    <row r="7" spans="1:26" s="23" customFormat="1" ht="11.25" customHeight="1" x14ac:dyDescent="0.2">
      <c r="A7" s="111"/>
      <c r="B7" s="111"/>
      <c r="C7" s="135" t="s">
        <v>2</v>
      </c>
      <c r="D7" s="135" t="s">
        <v>306</v>
      </c>
      <c r="E7" s="135" t="s">
        <v>2</v>
      </c>
      <c r="F7" s="135" t="s">
        <v>306</v>
      </c>
      <c r="G7" s="42"/>
      <c r="H7" s="42"/>
      <c r="I7" s="42"/>
      <c r="J7" s="42"/>
      <c r="K7" s="42"/>
      <c r="L7" s="42"/>
      <c r="M7" s="42"/>
      <c r="N7" s="42"/>
      <c r="O7" s="42"/>
      <c r="P7" s="42"/>
      <c r="Q7" s="42"/>
      <c r="R7" s="42"/>
      <c r="S7" s="42"/>
      <c r="T7" s="42"/>
      <c r="U7" s="42"/>
      <c r="V7" s="42"/>
      <c r="W7" s="42"/>
      <c r="X7" s="42"/>
      <c r="Y7" s="42"/>
      <c r="Z7" s="42"/>
    </row>
    <row r="8" spans="1:26" s="23" customFormat="1" ht="11.25" customHeight="1" x14ac:dyDescent="0.2">
      <c r="A8" s="111"/>
      <c r="B8" s="111"/>
      <c r="C8" s="135"/>
      <c r="D8" s="135"/>
      <c r="E8" s="135"/>
      <c r="F8" s="135"/>
      <c r="G8" s="42"/>
      <c r="H8" s="42"/>
      <c r="I8" s="42"/>
      <c r="J8" s="42"/>
      <c r="K8" s="42"/>
      <c r="L8" s="42"/>
      <c r="M8" s="42"/>
      <c r="N8" s="42"/>
      <c r="O8" s="42"/>
      <c r="P8" s="42"/>
      <c r="Q8" s="42"/>
      <c r="R8" s="42"/>
      <c r="S8" s="42"/>
      <c r="T8" s="42"/>
      <c r="U8" s="42"/>
      <c r="V8" s="42"/>
      <c r="W8" s="42"/>
      <c r="X8" s="42"/>
      <c r="Y8" s="42"/>
      <c r="Z8" s="42"/>
    </row>
    <row r="9" spans="1:26" s="23" customFormat="1" ht="11.25" customHeight="1" x14ac:dyDescent="0.2">
      <c r="A9" s="109" t="s">
        <v>278</v>
      </c>
      <c r="B9" s="109"/>
      <c r="C9" s="99">
        <v>4193.4183001666661</v>
      </c>
      <c r="D9" s="100">
        <v>880.50532935473052</v>
      </c>
      <c r="E9" s="99">
        <v>4464.4789981939812</v>
      </c>
      <c r="F9" s="100">
        <v>1061.698766620148</v>
      </c>
    </row>
    <row r="10" spans="1:26" s="23" customFormat="1" ht="11.25" customHeight="1" x14ac:dyDescent="0.2">
      <c r="A10" s="14" t="s">
        <v>389</v>
      </c>
      <c r="B10" s="38"/>
      <c r="C10" s="10"/>
      <c r="D10" s="10"/>
      <c r="E10" s="10"/>
      <c r="F10" s="10"/>
    </row>
    <row r="12" spans="1:26" x14ac:dyDescent="0.2">
      <c r="A12" s="39"/>
      <c r="B12" s="39"/>
      <c r="C12" s="39"/>
      <c r="D12" s="39"/>
      <c r="E12" s="39"/>
      <c r="F12" s="39"/>
    </row>
    <row r="13" spans="1:26" x14ac:dyDescent="0.2">
      <c r="A13" s="77"/>
      <c r="B13" s="77"/>
      <c r="C13" s="77"/>
      <c r="D13" s="77"/>
      <c r="E13" s="77"/>
      <c r="F13" s="77"/>
    </row>
    <row r="17" spans="3:3" ht="12.75" x14ac:dyDescent="0.2">
      <c r="C17" s="76" t="s">
        <v>382</v>
      </c>
    </row>
  </sheetData>
  <mergeCells count="9">
    <mergeCell ref="A9:B9"/>
    <mergeCell ref="C6:D6"/>
    <mergeCell ref="E6:F6"/>
    <mergeCell ref="A1:F1"/>
    <mergeCell ref="A6:B8"/>
    <mergeCell ref="C7:C8"/>
    <mergeCell ref="D7:D8"/>
    <mergeCell ref="E7:E8"/>
    <mergeCell ref="F7:F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dimension ref="A1:AA22"/>
  <sheetViews>
    <sheetView workbookViewId="0">
      <selection sqref="A1:B1"/>
    </sheetView>
  </sheetViews>
  <sheetFormatPr baseColWidth="10" defaultRowHeight="11.25" customHeight="1" x14ac:dyDescent="0.2"/>
  <cols>
    <col min="1" max="1" width="5.7109375" style="39" customWidth="1"/>
    <col min="2" max="2" width="65.140625" style="39" customWidth="1"/>
    <col min="3" max="4" width="25.7109375" style="39" customWidth="1"/>
    <col min="5" max="16384" width="11.42578125" style="39"/>
  </cols>
  <sheetData>
    <row r="1" spans="1:27" ht="24.95" customHeight="1" x14ac:dyDescent="0.2">
      <c r="A1" s="110" t="s">
        <v>433</v>
      </c>
      <c r="B1" s="110"/>
      <c r="C1" s="110"/>
      <c r="D1" s="110"/>
    </row>
    <row r="2" spans="1:27" ht="12.75" customHeight="1" x14ac:dyDescent="0.2">
      <c r="A2" s="19" t="s">
        <v>466</v>
      </c>
      <c r="B2" s="56"/>
      <c r="C2" s="56"/>
      <c r="D2" s="57" t="s">
        <v>192</v>
      </c>
    </row>
    <row r="3" spans="1:27" ht="12.75" customHeight="1" x14ac:dyDescent="0.2">
      <c r="A3" s="19" t="s">
        <v>467</v>
      </c>
      <c r="B3" s="56"/>
      <c r="C3" s="56"/>
    </row>
    <row r="4" spans="1:27" ht="12.75" customHeight="1" x14ac:dyDescent="0.2">
      <c r="A4" s="19" t="s">
        <v>1</v>
      </c>
    </row>
    <row r="5" spans="1:27" s="14" customFormat="1" ht="12.75" customHeight="1" x14ac:dyDescent="0.2">
      <c r="A5" s="20" t="s">
        <v>176</v>
      </c>
    </row>
    <row r="6" spans="1:27" s="14" customFormat="1" ht="11.25" customHeight="1" x14ac:dyDescent="0.2">
      <c r="A6" s="111" t="s">
        <v>279</v>
      </c>
      <c r="B6" s="111"/>
      <c r="C6" s="117" t="s">
        <v>451</v>
      </c>
      <c r="D6" s="117" t="s">
        <v>460</v>
      </c>
      <c r="E6" s="33"/>
      <c r="F6" s="33"/>
      <c r="G6" s="33"/>
      <c r="H6" s="33"/>
      <c r="I6" s="33"/>
      <c r="J6" s="33"/>
      <c r="K6" s="33"/>
      <c r="L6" s="33"/>
      <c r="M6" s="33"/>
      <c r="N6" s="33"/>
      <c r="O6" s="33"/>
      <c r="P6" s="33"/>
      <c r="Q6" s="33"/>
      <c r="R6" s="33"/>
      <c r="S6" s="33"/>
      <c r="T6" s="33"/>
      <c r="U6" s="33"/>
      <c r="V6" s="33"/>
      <c r="W6" s="33"/>
      <c r="X6" s="33"/>
      <c r="Y6" s="33"/>
      <c r="Z6" s="33"/>
      <c r="AA6" s="33"/>
    </row>
    <row r="7" spans="1:27" s="14" customFormat="1" ht="11.25" customHeight="1" x14ac:dyDescent="0.2">
      <c r="A7" s="111"/>
      <c r="B7" s="111"/>
      <c r="C7" s="117"/>
      <c r="D7" s="117"/>
      <c r="E7" s="33"/>
      <c r="F7" s="33"/>
      <c r="G7" s="33"/>
      <c r="H7" s="33"/>
      <c r="I7" s="33"/>
      <c r="J7" s="33"/>
      <c r="K7" s="33"/>
      <c r="L7" s="33"/>
      <c r="M7" s="33"/>
      <c r="N7" s="33"/>
      <c r="O7" s="33"/>
      <c r="P7" s="33"/>
      <c r="Q7" s="33"/>
      <c r="R7" s="33"/>
      <c r="S7" s="33"/>
      <c r="T7" s="33"/>
      <c r="U7" s="33"/>
      <c r="V7" s="33"/>
      <c r="W7" s="33"/>
      <c r="X7" s="33"/>
      <c r="Y7" s="33"/>
      <c r="Z7" s="33"/>
      <c r="AA7" s="33"/>
    </row>
    <row r="8" spans="1:27" s="14" customFormat="1" ht="11.25" customHeight="1" x14ac:dyDescent="0.2">
      <c r="A8" s="111"/>
      <c r="B8" s="111"/>
      <c r="C8" s="117"/>
      <c r="D8" s="117"/>
      <c r="E8" s="33"/>
      <c r="F8" s="33"/>
      <c r="G8" s="33"/>
      <c r="H8" s="33"/>
      <c r="I8" s="33"/>
      <c r="J8" s="33"/>
      <c r="K8" s="33"/>
      <c r="L8" s="33"/>
      <c r="M8" s="33"/>
      <c r="N8" s="33"/>
      <c r="O8" s="33"/>
      <c r="P8" s="33"/>
      <c r="Q8" s="33"/>
      <c r="R8" s="33"/>
      <c r="S8" s="33"/>
      <c r="T8" s="33"/>
      <c r="U8" s="33"/>
      <c r="V8" s="33"/>
      <c r="W8" s="33"/>
      <c r="X8" s="33"/>
      <c r="Y8" s="33"/>
      <c r="Z8" s="33"/>
      <c r="AA8" s="33"/>
    </row>
    <row r="9" spans="1:27" s="14" customFormat="1" ht="11.25" customHeight="1" x14ac:dyDescent="0.2">
      <c r="A9" s="109" t="s">
        <v>278</v>
      </c>
      <c r="B9" s="109"/>
      <c r="C9" s="104">
        <v>3856112.1931177252</v>
      </c>
      <c r="D9" s="99">
        <v>64427.520438692387</v>
      </c>
    </row>
    <row r="10" spans="1:27" s="14" customFormat="1" ht="11.25" customHeight="1" x14ac:dyDescent="0.2">
      <c r="A10" s="14" t="s">
        <v>389</v>
      </c>
      <c r="B10" s="38"/>
      <c r="C10" s="38"/>
      <c r="D10" s="2"/>
    </row>
    <row r="12" spans="1:27" ht="11.25" customHeight="1" x14ac:dyDescent="0.2">
      <c r="D12" s="6"/>
    </row>
    <row r="13" spans="1:27" ht="11.25" customHeight="1" x14ac:dyDescent="0.2">
      <c r="D13" s="75"/>
    </row>
    <row r="14" spans="1:27" ht="11.25" customHeight="1" x14ac:dyDescent="0.2">
      <c r="A14" s="74"/>
    </row>
    <row r="15" spans="1:27" ht="11.25" customHeight="1" x14ac:dyDescent="0.2">
      <c r="A15" s="74"/>
    </row>
    <row r="16" spans="1:27" ht="11.25" customHeight="1" x14ac:dyDescent="0.2">
      <c r="A16" s="74"/>
    </row>
    <row r="17" spans="1:4" ht="11.25" customHeight="1" x14ac:dyDescent="0.2">
      <c r="D17" s="76" t="s">
        <v>382</v>
      </c>
    </row>
    <row r="18" spans="1:4" ht="11.25" customHeight="1" x14ac:dyDescent="0.2">
      <c r="A18" s="74"/>
    </row>
    <row r="19" spans="1:4" ht="11.25" customHeight="1" x14ac:dyDescent="0.2">
      <c r="A19" s="74"/>
    </row>
    <row r="21" spans="1:4" ht="11.25" customHeight="1" x14ac:dyDescent="0.2">
      <c r="B21" s="78"/>
      <c r="C21" s="78"/>
    </row>
    <row r="22" spans="1:4" ht="11.25" customHeight="1" x14ac:dyDescent="0.2">
      <c r="B22" s="78"/>
      <c r="C22" s="78"/>
    </row>
  </sheetData>
  <mergeCells count="5">
    <mergeCell ref="A9:B9"/>
    <mergeCell ref="A1:D1"/>
    <mergeCell ref="A6:B8"/>
    <mergeCell ref="C6:C8"/>
    <mergeCell ref="D6:D8"/>
  </mergeCells>
  <hyperlinks>
    <hyperlink ref="D17" location="Índice!A1" display="Indice"/>
  </hyperlinks>
  <pageMargins left="0.59055118110236227" right="0.78740157480314965" top="0.59055118110236227" bottom="0.59055118110236227" header="0.31496062992125984" footer="0.31496062992125984"/>
  <pageSetup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dimension ref="A1:Z17"/>
  <sheetViews>
    <sheetView workbookViewId="0">
      <selection sqref="A1:B1"/>
    </sheetView>
  </sheetViews>
  <sheetFormatPr baseColWidth="10" defaultRowHeight="11.25" x14ac:dyDescent="0.2"/>
  <cols>
    <col min="1" max="1" width="5.7109375" style="39" customWidth="1"/>
    <col min="2" max="2" width="7.140625" style="39" customWidth="1"/>
    <col min="3" max="10" width="9.7109375" style="39" customWidth="1"/>
    <col min="11" max="16384" width="11.42578125" style="39"/>
  </cols>
  <sheetData>
    <row r="1" spans="1:26" ht="24.95" customHeight="1" x14ac:dyDescent="0.2">
      <c r="A1" s="110" t="s">
        <v>433</v>
      </c>
      <c r="B1" s="110"/>
      <c r="C1" s="110"/>
      <c r="D1" s="110"/>
      <c r="E1" s="110"/>
      <c r="F1" s="110"/>
      <c r="G1" s="110"/>
      <c r="H1" s="110"/>
      <c r="I1" s="110"/>
      <c r="J1" s="110"/>
    </row>
    <row r="2" spans="1:26" ht="12.75" customHeight="1" x14ac:dyDescent="0.2"/>
    <row r="3" spans="1:26" s="60" customFormat="1" ht="12.75" customHeight="1" x14ac:dyDescent="0.2">
      <c r="A3" s="19" t="s">
        <v>501</v>
      </c>
      <c r="B3" s="39"/>
      <c r="C3" s="39"/>
      <c r="D3" s="39"/>
      <c r="E3" s="39"/>
      <c r="F3" s="39"/>
      <c r="G3" s="59"/>
      <c r="H3" s="39"/>
      <c r="I3" s="39"/>
      <c r="J3" s="57" t="s">
        <v>118</v>
      </c>
    </row>
    <row r="4" spans="1:26" s="60" customFormat="1" ht="12.75" customHeight="1" x14ac:dyDescent="0.2">
      <c r="A4" s="19" t="s">
        <v>1</v>
      </c>
      <c r="B4" s="39"/>
      <c r="C4" s="39"/>
      <c r="D4" s="39"/>
      <c r="E4" s="39"/>
      <c r="F4" s="39"/>
      <c r="G4" s="59"/>
      <c r="H4" s="39"/>
      <c r="I4" s="39"/>
      <c r="J4" s="59"/>
    </row>
    <row r="5" spans="1:26" s="22" customFormat="1" ht="12.75" customHeight="1" x14ac:dyDescent="0.2">
      <c r="A5" s="19"/>
      <c r="B5" s="14"/>
      <c r="C5" s="14"/>
      <c r="D5" s="14"/>
      <c r="E5" s="14"/>
      <c r="F5" s="14"/>
      <c r="G5" s="35"/>
      <c r="H5" s="14"/>
      <c r="I5" s="14"/>
      <c r="J5" s="35"/>
    </row>
    <row r="6" spans="1:26" s="14" customFormat="1" ht="15" customHeight="1" x14ac:dyDescent="0.2">
      <c r="A6" s="114" t="s">
        <v>279</v>
      </c>
      <c r="B6" s="114"/>
      <c r="C6" s="117" t="s">
        <v>2</v>
      </c>
      <c r="D6" s="117" t="s">
        <v>115</v>
      </c>
      <c r="E6" s="117" t="s">
        <v>182</v>
      </c>
      <c r="F6" s="117" t="s">
        <v>112</v>
      </c>
      <c r="G6" s="117" t="s">
        <v>111</v>
      </c>
      <c r="H6" s="117" t="s">
        <v>116</v>
      </c>
      <c r="I6" s="117" t="s">
        <v>117</v>
      </c>
      <c r="J6" s="117" t="s">
        <v>9</v>
      </c>
      <c r="K6" s="33"/>
      <c r="L6" s="33"/>
      <c r="M6" s="33"/>
      <c r="N6" s="33"/>
      <c r="O6" s="33"/>
      <c r="P6" s="33"/>
      <c r="Q6" s="33"/>
      <c r="R6" s="33"/>
      <c r="S6" s="33"/>
      <c r="T6" s="33"/>
      <c r="U6" s="33"/>
      <c r="V6" s="33"/>
      <c r="W6" s="33"/>
      <c r="X6" s="33"/>
      <c r="Y6" s="33"/>
      <c r="Z6" s="33"/>
    </row>
    <row r="7" spans="1:26" s="14" customFormat="1" ht="15" customHeight="1" x14ac:dyDescent="0.2">
      <c r="A7" s="114"/>
      <c r="B7" s="114"/>
      <c r="C7" s="117"/>
      <c r="D7" s="117"/>
      <c r="E7" s="117"/>
      <c r="F7" s="117"/>
      <c r="G7" s="117"/>
      <c r="H7" s="117"/>
      <c r="I7" s="117"/>
      <c r="J7" s="117"/>
      <c r="K7" s="33"/>
      <c r="L7" s="33"/>
      <c r="M7" s="33"/>
      <c r="N7" s="33"/>
      <c r="O7" s="33"/>
      <c r="P7" s="33"/>
      <c r="Q7" s="33"/>
      <c r="R7" s="33"/>
      <c r="S7" s="33"/>
      <c r="T7" s="33"/>
      <c r="U7" s="33"/>
      <c r="V7" s="33"/>
      <c r="W7" s="33"/>
      <c r="X7" s="33"/>
      <c r="Y7" s="33"/>
      <c r="Z7" s="33"/>
    </row>
    <row r="8" spans="1:26" s="14" customFormat="1" ht="15" customHeight="1" x14ac:dyDescent="0.2">
      <c r="A8" s="114"/>
      <c r="B8" s="114"/>
      <c r="C8" s="117"/>
      <c r="D8" s="117"/>
      <c r="E8" s="117"/>
      <c r="F8" s="117"/>
      <c r="G8" s="117"/>
      <c r="H8" s="117"/>
      <c r="I8" s="117"/>
      <c r="J8" s="117"/>
      <c r="K8" s="33"/>
      <c r="L8" s="33"/>
      <c r="M8" s="33"/>
      <c r="N8" s="33"/>
      <c r="O8" s="33"/>
      <c r="P8" s="33"/>
      <c r="Q8" s="33"/>
      <c r="R8" s="33"/>
      <c r="S8" s="33"/>
      <c r="T8" s="33"/>
      <c r="U8" s="33"/>
      <c r="V8" s="33"/>
      <c r="W8" s="33"/>
      <c r="X8" s="33"/>
      <c r="Y8" s="33"/>
      <c r="Z8" s="33"/>
    </row>
    <row r="9" spans="1:26" s="14" customFormat="1" ht="11.25" customHeight="1" x14ac:dyDescent="0.2">
      <c r="A9" s="109" t="s">
        <v>278</v>
      </c>
      <c r="B9" s="109"/>
      <c r="C9" s="104">
        <v>4057719.0000000149</v>
      </c>
      <c r="D9" s="99">
        <v>1800573.4073020881</v>
      </c>
      <c r="E9" s="99">
        <v>1136447.0351249869</v>
      </c>
      <c r="F9" s="99">
        <v>294523.73916073592</v>
      </c>
      <c r="G9" s="99">
        <v>93105.365026227242</v>
      </c>
      <c r="H9" s="99">
        <v>62280.49848834271</v>
      </c>
      <c r="I9" s="99">
        <v>471995.32286219753</v>
      </c>
      <c r="J9" s="99">
        <v>198793.6320353976</v>
      </c>
    </row>
    <row r="10" spans="1:26" s="14" customFormat="1" x14ac:dyDescent="0.2">
      <c r="A10" s="14" t="s">
        <v>389</v>
      </c>
      <c r="B10" s="38"/>
      <c r="C10" s="38"/>
      <c r="D10" s="2"/>
      <c r="E10" s="2"/>
      <c r="F10" s="2"/>
      <c r="G10" s="2"/>
      <c r="H10" s="2"/>
      <c r="I10" s="2"/>
      <c r="J10" s="2"/>
    </row>
    <row r="12" spans="1:26" x14ac:dyDescent="0.2">
      <c r="C12" s="6"/>
      <c r="D12" s="6"/>
      <c r="E12" s="6"/>
      <c r="F12" s="6"/>
      <c r="G12" s="6"/>
      <c r="H12" s="6"/>
      <c r="I12" s="6"/>
      <c r="J12" s="6"/>
    </row>
    <row r="13" spans="1:26" x14ac:dyDescent="0.2">
      <c r="C13" s="75"/>
      <c r="D13" s="75"/>
      <c r="E13" s="75"/>
      <c r="F13" s="75"/>
      <c r="G13" s="75"/>
      <c r="H13" s="75"/>
      <c r="I13" s="75"/>
      <c r="J13" s="75"/>
    </row>
    <row r="17" spans="3:3" ht="12.75" x14ac:dyDescent="0.2">
      <c r="C17" s="76" t="s">
        <v>382</v>
      </c>
    </row>
  </sheetData>
  <mergeCells count="11">
    <mergeCell ref="A9:B9"/>
    <mergeCell ref="A1:J1"/>
    <mergeCell ref="A6:B8"/>
    <mergeCell ref="C6:C8"/>
    <mergeCell ref="D6:D8"/>
    <mergeCell ref="E6:E8"/>
    <mergeCell ref="F6:F8"/>
    <mergeCell ref="G6:G8"/>
    <mergeCell ref="H6:H8"/>
    <mergeCell ref="I6:I8"/>
    <mergeCell ref="J6:J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dimension ref="A1:Z17"/>
  <sheetViews>
    <sheetView workbookViewId="0">
      <selection sqref="A1:B1"/>
    </sheetView>
  </sheetViews>
  <sheetFormatPr baseColWidth="10" defaultRowHeight="11.25" customHeight="1" x14ac:dyDescent="0.2"/>
  <cols>
    <col min="1" max="1" width="5.7109375" style="39" customWidth="1"/>
    <col min="2" max="2" width="69.140625" style="39" customWidth="1"/>
    <col min="3" max="3" width="15.7109375" style="39" customWidth="1"/>
    <col min="4" max="16384" width="11.42578125" style="39"/>
  </cols>
  <sheetData>
    <row r="1" spans="1:26" ht="24.95" customHeight="1" x14ac:dyDescent="0.2">
      <c r="A1" s="110" t="s">
        <v>433</v>
      </c>
      <c r="B1" s="110"/>
      <c r="C1" s="110"/>
    </row>
    <row r="2" spans="1:26" ht="12.75" customHeight="1" x14ac:dyDescent="0.2"/>
    <row r="3" spans="1:26" s="60" customFormat="1" ht="12.75" customHeight="1" x14ac:dyDescent="0.2">
      <c r="A3" s="17" t="s">
        <v>520</v>
      </c>
      <c r="B3" s="4"/>
      <c r="C3" s="57" t="s">
        <v>258</v>
      </c>
    </row>
    <row r="4" spans="1:26" s="60" customFormat="1" ht="12.75" customHeight="1" x14ac:dyDescent="0.2">
      <c r="A4" s="17" t="s">
        <v>338</v>
      </c>
      <c r="B4" s="4"/>
    </row>
    <row r="5" spans="1:26" s="22" customFormat="1" ht="12.75" customHeight="1" x14ac:dyDescent="0.2">
      <c r="A5" s="19" t="s">
        <v>1</v>
      </c>
      <c r="B5" s="5"/>
    </row>
    <row r="6" spans="1:26" s="14" customFormat="1" ht="11.25" customHeight="1" x14ac:dyDescent="0.2">
      <c r="A6" s="114" t="s">
        <v>279</v>
      </c>
      <c r="B6" s="114"/>
      <c r="C6" s="117" t="s">
        <v>191</v>
      </c>
      <c r="D6" s="33"/>
      <c r="E6" s="33"/>
      <c r="F6" s="33"/>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4"/>
      <c r="B7" s="114"/>
      <c r="C7" s="117"/>
      <c r="D7" s="33"/>
      <c r="E7" s="33"/>
      <c r="F7" s="3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4"/>
      <c r="B8" s="114"/>
      <c r="C8" s="117"/>
      <c r="D8" s="33"/>
      <c r="E8" s="33"/>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100">
        <v>13.16864095437664</v>
      </c>
    </row>
    <row r="10" spans="1:26" s="14" customFormat="1" ht="11.25" customHeight="1" x14ac:dyDescent="0.2">
      <c r="A10" s="14" t="s">
        <v>389</v>
      </c>
      <c r="B10" s="38"/>
      <c r="C10" s="2"/>
    </row>
    <row r="12" spans="1:26" ht="11.25" customHeight="1" x14ac:dyDescent="0.2">
      <c r="A12" s="13"/>
      <c r="C12" s="6"/>
    </row>
    <row r="13" spans="1:26" ht="11.25" customHeight="1" x14ac:dyDescent="0.2">
      <c r="C13" s="75"/>
    </row>
    <row r="17" spans="3:3" ht="11.25" customHeight="1" x14ac:dyDescent="0.2">
      <c r="C17" s="76" t="s">
        <v>382</v>
      </c>
    </row>
  </sheetData>
  <mergeCells count="4">
    <mergeCell ref="A9:B9"/>
    <mergeCell ref="A1:C1"/>
    <mergeCell ref="A6:B8"/>
    <mergeCell ref="C6:C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dimension ref="A1:Z29"/>
  <sheetViews>
    <sheetView workbookViewId="0">
      <selection sqref="A1:B1"/>
    </sheetView>
  </sheetViews>
  <sheetFormatPr baseColWidth="10" defaultRowHeight="11.25" x14ac:dyDescent="0.2"/>
  <cols>
    <col min="1" max="1" width="5.7109375" style="39" customWidth="1"/>
    <col min="2" max="2" width="69.140625" style="39" customWidth="1"/>
    <col min="3" max="3" width="15.7109375" style="39" customWidth="1"/>
    <col min="4" max="16384" width="11.42578125" style="39"/>
  </cols>
  <sheetData>
    <row r="1" spans="1:26" ht="24.95" customHeight="1" x14ac:dyDescent="0.2">
      <c r="A1" s="110" t="s">
        <v>433</v>
      </c>
      <c r="B1" s="110"/>
      <c r="C1" s="110"/>
    </row>
    <row r="2" spans="1:26" ht="12.75" customHeight="1" x14ac:dyDescent="0.2"/>
    <row r="3" spans="1:26" ht="12.75" customHeight="1" x14ac:dyDescent="0.2">
      <c r="A3" s="19" t="s">
        <v>521</v>
      </c>
      <c r="B3" s="56"/>
      <c r="C3" s="57" t="s">
        <v>124</v>
      </c>
    </row>
    <row r="4" spans="1:26" ht="12.75" customHeight="1" x14ac:dyDescent="0.2">
      <c r="A4" s="19" t="s">
        <v>362</v>
      </c>
      <c r="B4" s="56"/>
    </row>
    <row r="5" spans="1:26" s="14" customFormat="1" ht="12.75" customHeight="1" x14ac:dyDescent="0.2">
      <c r="A5" s="19" t="s">
        <v>1</v>
      </c>
    </row>
    <row r="6" spans="1:26" s="14" customFormat="1" ht="11.25" customHeight="1" x14ac:dyDescent="0.2">
      <c r="A6" s="114" t="s">
        <v>279</v>
      </c>
      <c r="B6" s="114"/>
      <c r="C6" s="117" t="s">
        <v>2</v>
      </c>
      <c r="D6" s="33"/>
      <c r="E6" s="33"/>
      <c r="F6" s="33"/>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4"/>
      <c r="B7" s="114"/>
      <c r="C7" s="117"/>
      <c r="D7" s="33"/>
      <c r="E7" s="33"/>
      <c r="F7" s="3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4"/>
      <c r="B8" s="114"/>
      <c r="C8" s="117"/>
      <c r="D8" s="33"/>
      <c r="E8" s="33"/>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99">
        <v>1054642.5005408269</v>
      </c>
    </row>
    <row r="10" spans="1:26" s="14" customFormat="1" ht="11.25" customHeight="1" x14ac:dyDescent="0.2">
      <c r="A10" s="14" t="s">
        <v>389</v>
      </c>
      <c r="B10" s="38"/>
      <c r="C10" s="2"/>
    </row>
    <row r="11" spans="1:26" ht="11.25" customHeight="1" x14ac:dyDescent="0.2"/>
    <row r="12" spans="1:26" ht="11.25" customHeight="1" x14ac:dyDescent="0.2">
      <c r="C12" s="6"/>
    </row>
    <row r="13" spans="1:26" ht="11.25" customHeight="1" x14ac:dyDescent="0.2">
      <c r="C13" s="75"/>
    </row>
    <row r="14" spans="1:26" ht="11.25" customHeight="1" x14ac:dyDescent="0.2">
      <c r="A14" s="74"/>
    </row>
    <row r="15" spans="1:26" ht="11.25" customHeight="1" x14ac:dyDescent="0.2"/>
    <row r="16" spans="1:26" ht="11.25" customHeight="1" x14ac:dyDescent="0.2">
      <c r="A16" s="74"/>
    </row>
    <row r="17" spans="1:3" ht="11.25" customHeight="1" x14ac:dyDescent="0.2">
      <c r="C17" s="76" t="s">
        <v>382</v>
      </c>
    </row>
    <row r="18" spans="1:3" ht="11.25" customHeight="1" x14ac:dyDescent="0.2">
      <c r="A18" s="74"/>
    </row>
    <row r="19" spans="1:3" ht="11.25" customHeight="1" x14ac:dyDescent="0.2">
      <c r="A19" s="74"/>
    </row>
    <row r="20" spans="1:3" ht="11.25" customHeight="1" x14ac:dyDescent="0.2"/>
    <row r="21" spans="1:3" ht="11.25" customHeight="1" x14ac:dyDescent="0.2"/>
    <row r="22" spans="1:3" ht="11.25" customHeight="1" x14ac:dyDescent="0.2"/>
    <row r="23" spans="1:3" ht="11.25" customHeight="1" x14ac:dyDescent="0.2"/>
    <row r="24" spans="1:3" ht="11.25" customHeight="1" x14ac:dyDescent="0.2"/>
    <row r="25" spans="1:3" ht="11.25" customHeight="1" x14ac:dyDescent="0.2"/>
    <row r="26" spans="1:3" ht="11.25" customHeight="1" x14ac:dyDescent="0.2"/>
    <row r="27" spans="1:3" ht="11.25" customHeight="1" x14ac:dyDescent="0.2"/>
    <row r="28" spans="1:3" ht="11.25" customHeight="1" x14ac:dyDescent="0.2"/>
    <row r="29" spans="1:3" ht="11.25" customHeight="1" x14ac:dyDescent="0.2"/>
  </sheetData>
  <mergeCells count="4">
    <mergeCell ref="A9:B9"/>
    <mergeCell ref="A1:C1"/>
    <mergeCell ref="A6:B8"/>
    <mergeCell ref="C6:C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dimension ref="A1:Z53"/>
  <sheetViews>
    <sheetView workbookViewId="0">
      <selection sqref="A1:B1"/>
    </sheetView>
  </sheetViews>
  <sheetFormatPr baseColWidth="10" defaultRowHeight="11.25" x14ac:dyDescent="0.2"/>
  <cols>
    <col min="1" max="1" width="5.7109375" style="39" customWidth="1"/>
    <col min="2" max="2" width="6" style="39" customWidth="1"/>
    <col min="3" max="6" width="9.7109375" style="39" customWidth="1"/>
    <col min="7" max="7" width="10.28515625" style="39" customWidth="1"/>
    <col min="8" max="8" width="9.7109375" style="39" customWidth="1"/>
    <col min="9" max="9" width="10.28515625" style="39" customWidth="1"/>
    <col min="10" max="10" width="9.7109375" style="39" customWidth="1"/>
    <col min="11" max="16384" width="11.42578125" style="39"/>
  </cols>
  <sheetData>
    <row r="1" spans="1:26" ht="24.95" customHeight="1" x14ac:dyDescent="0.2">
      <c r="A1" s="110" t="s">
        <v>433</v>
      </c>
      <c r="B1" s="110"/>
      <c r="C1" s="110"/>
      <c r="D1" s="110"/>
      <c r="E1" s="110"/>
      <c r="F1" s="110"/>
      <c r="G1" s="110"/>
      <c r="H1" s="110"/>
      <c r="I1" s="110"/>
      <c r="J1" s="110"/>
    </row>
    <row r="2" spans="1:26" ht="12.75" customHeight="1" x14ac:dyDescent="0.2"/>
    <row r="3" spans="1:26" s="60" customFormat="1" ht="12.75" customHeight="1" x14ac:dyDescent="0.2">
      <c r="A3" s="19" t="s">
        <v>500</v>
      </c>
      <c r="B3" s="39"/>
      <c r="C3" s="39"/>
      <c r="D3" s="39"/>
      <c r="E3" s="39"/>
      <c r="F3" s="59"/>
      <c r="G3" s="39"/>
      <c r="H3" s="39"/>
      <c r="I3" s="39"/>
      <c r="J3" s="57" t="s">
        <v>259</v>
      </c>
    </row>
    <row r="4" spans="1:26" s="60" customFormat="1" ht="12.75" customHeight="1" x14ac:dyDescent="0.2">
      <c r="A4" s="19" t="s">
        <v>377</v>
      </c>
      <c r="B4" s="39"/>
      <c r="C4" s="39"/>
      <c r="D4" s="39"/>
      <c r="E4" s="39"/>
      <c r="F4" s="59"/>
      <c r="G4" s="39"/>
      <c r="H4" s="39"/>
      <c r="I4" s="39"/>
      <c r="J4" s="59"/>
    </row>
    <row r="5" spans="1:26" s="22" customFormat="1" ht="12.75" customHeight="1" x14ac:dyDescent="0.2">
      <c r="A5" s="19" t="s">
        <v>1</v>
      </c>
      <c r="B5" s="14"/>
      <c r="C5" s="14"/>
      <c r="D5" s="14"/>
      <c r="E5" s="14"/>
      <c r="F5" s="14"/>
      <c r="G5" s="14"/>
      <c r="H5" s="14"/>
      <c r="I5" s="14"/>
      <c r="J5" s="14"/>
    </row>
    <row r="6" spans="1:26" s="14" customFormat="1" ht="22.5" customHeight="1" x14ac:dyDescent="0.2">
      <c r="A6" s="114" t="s">
        <v>279</v>
      </c>
      <c r="B6" s="114"/>
      <c r="C6" s="117" t="s">
        <v>2</v>
      </c>
      <c r="D6" s="117" t="s">
        <v>119</v>
      </c>
      <c r="E6" s="117" t="s">
        <v>120</v>
      </c>
      <c r="F6" s="117" t="s">
        <v>121</v>
      </c>
      <c r="G6" s="117" t="s">
        <v>378</v>
      </c>
      <c r="H6" s="117" t="s">
        <v>122</v>
      </c>
      <c r="I6" s="117" t="s">
        <v>123</v>
      </c>
      <c r="J6" s="117" t="s">
        <v>43</v>
      </c>
      <c r="K6" s="33"/>
      <c r="L6" s="33"/>
      <c r="M6" s="33"/>
      <c r="N6" s="33"/>
      <c r="O6" s="33"/>
      <c r="P6" s="33"/>
      <c r="Q6" s="33"/>
      <c r="R6" s="33"/>
      <c r="S6" s="33"/>
      <c r="T6" s="33"/>
      <c r="U6" s="33"/>
      <c r="V6" s="33"/>
      <c r="W6" s="33"/>
      <c r="X6" s="33"/>
      <c r="Y6" s="33"/>
      <c r="Z6" s="33"/>
    </row>
    <row r="7" spans="1:26" s="14" customFormat="1" ht="22.5" customHeight="1" x14ac:dyDescent="0.2">
      <c r="A7" s="114"/>
      <c r="B7" s="114"/>
      <c r="C7" s="117"/>
      <c r="D7" s="117"/>
      <c r="E7" s="117"/>
      <c r="F7" s="117"/>
      <c r="G7" s="117"/>
      <c r="H7" s="117"/>
      <c r="I7" s="117"/>
      <c r="J7" s="117"/>
      <c r="K7" s="33"/>
      <c r="L7" s="33"/>
      <c r="M7" s="33"/>
      <c r="N7" s="33"/>
      <c r="O7" s="33"/>
      <c r="P7" s="33"/>
      <c r="Q7" s="33"/>
      <c r="R7" s="33"/>
      <c r="S7" s="33"/>
      <c r="T7" s="33"/>
      <c r="U7" s="33"/>
      <c r="V7" s="33"/>
      <c r="W7" s="33"/>
      <c r="X7" s="33"/>
      <c r="Y7" s="33"/>
      <c r="Z7" s="33"/>
    </row>
    <row r="8" spans="1:26" s="14" customFormat="1" ht="22.5" customHeight="1" x14ac:dyDescent="0.2">
      <c r="A8" s="114"/>
      <c r="B8" s="114"/>
      <c r="C8" s="117"/>
      <c r="D8" s="117"/>
      <c r="E8" s="117"/>
      <c r="F8" s="117"/>
      <c r="G8" s="117"/>
      <c r="H8" s="117"/>
      <c r="I8" s="117"/>
      <c r="J8" s="117"/>
      <c r="K8" s="33"/>
      <c r="L8" s="33"/>
      <c r="M8" s="33"/>
      <c r="N8" s="33"/>
      <c r="O8" s="33"/>
      <c r="P8" s="33"/>
      <c r="Q8" s="33"/>
      <c r="R8" s="33"/>
      <c r="S8" s="33"/>
      <c r="T8" s="33"/>
      <c r="U8" s="33"/>
      <c r="V8" s="33"/>
      <c r="W8" s="33"/>
      <c r="X8" s="33"/>
      <c r="Y8" s="33"/>
      <c r="Z8" s="33"/>
    </row>
    <row r="9" spans="1:26" s="14" customFormat="1" ht="11.25" customHeight="1" x14ac:dyDescent="0.2">
      <c r="A9" s="109" t="s">
        <v>278</v>
      </c>
      <c r="B9" s="109"/>
      <c r="C9" s="104">
        <v>3003076.4994591572</v>
      </c>
      <c r="D9" s="99">
        <v>452371.45552275388</v>
      </c>
      <c r="E9" s="99">
        <v>1744550.764726762</v>
      </c>
      <c r="F9" s="99">
        <v>602782.57463186246</v>
      </c>
      <c r="G9" s="99">
        <v>108660.8224865941</v>
      </c>
      <c r="H9" s="99">
        <v>48511.80064195476</v>
      </c>
      <c r="I9" s="99">
        <v>44994.552928483121</v>
      </c>
      <c r="J9" s="99">
        <v>1204.52852073656</v>
      </c>
    </row>
    <row r="10" spans="1:26" s="14" customFormat="1" ht="11.25" customHeight="1" x14ac:dyDescent="0.2">
      <c r="A10" s="14" t="s">
        <v>389</v>
      </c>
      <c r="B10" s="38"/>
      <c r="C10" s="38"/>
      <c r="D10" s="2"/>
      <c r="E10" s="2"/>
      <c r="F10" s="2"/>
      <c r="G10" s="2"/>
      <c r="H10" s="2"/>
      <c r="I10" s="2"/>
      <c r="J10" s="2"/>
    </row>
    <row r="11" spans="1:26" ht="11.25" customHeight="1" x14ac:dyDescent="0.2"/>
    <row r="12" spans="1:26" ht="11.25" customHeight="1" x14ac:dyDescent="0.2">
      <c r="C12" s="6"/>
      <c r="D12" s="6"/>
      <c r="E12" s="6"/>
      <c r="F12" s="6"/>
      <c r="G12" s="6"/>
      <c r="H12" s="6"/>
      <c r="I12" s="6"/>
      <c r="J12" s="6"/>
    </row>
    <row r="13" spans="1:26" ht="11.25" customHeight="1" x14ac:dyDescent="0.2">
      <c r="C13" s="75"/>
      <c r="D13" s="75"/>
      <c r="E13" s="75"/>
      <c r="F13" s="75"/>
      <c r="G13" s="75"/>
      <c r="H13" s="75"/>
      <c r="I13" s="75"/>
      <c r="J13" s="75"/>
    </row>
    <row r="14" spans="1:26" ht="11.25" customHeight="1" x14ac:dyDescent="0.2"/>
    <row r="15" spans="1:26" ht="11.25" customHeight="1" x14ac:dyDescent="0.2"/>
    <row r="16" spans="1:26" ht="11.25" customHeight="1" x14ac:dyDescent="0.2"/>
    <row r="17" spans="3:3" ht="11.25" customHeight="1" x14ac:dyDescent="0.2">
      <c r="C17" s="76" t="s">
        <v>382</v>
      </c>
    </row>
    <row r="18" spans="3:3" ht="11.25" customHeight="1" x14ac:dyDescent="0.2"/>
    <row r="19" spans="3:3" ht="11.25" customHeight="1" x14ac:dyDescent="0.2"/>
    <row r="20" spans="3:3" ht="11.25" customHeight="1" x14ac:dyDescent="0.2"/>
    <row r="21" spans="3:3" ht="11.25" customHeight="1" x14ac:dyDescent="0.2"/>
    <row r="22" spans="3:3" ht="11.25" customHeight="1" x14ac:dyDescent="0.2"/>
    <row r="23" spans="3:3" ht="11.25" customHeight="1" x14ac:dyDescent="0.2"/>
    <row r="24" spans="3:3" ht="11.25" customHeight="1" x14ac:dyDescent="0.2"/>
    <row r="25" spans="3:3" ht="11.25" customHeight="1" x14ac:dyDescent="0.2"/>
    <row r="26" spans="3:3" ht="11.25" customHeight="1" x14ac:dyDescent="0.2"/>
    <row r="27" spans="3:3" ht="11.25" customHeight="1" x14ac:dyDescent="0.2"/>
    <row r="28" spans="3:3" ht="11.25" customHeight="1" x14ac:dyDescent="0.2"/>
    <row r="29" spans="3:3" ht="11.25" customHeight="1" x14ac:dyDescent="0.2"/>
    <row r="30" spans="3:3" ht="11.25" customHeight="1" x14ac:dyDescent="0.2"/>
    <row r="31" spans="3:3" ht="11.25" customHeight="1" x14ac:dyDescent="0.2"/>
    <row r="32" spans="3:3"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sheetData>
  <mergeCells count="11">
    <mergeCell ref="A9:B9"/>
    <mergeCell ref="A1:J1"/>
    <mergeCell ref="A6:B8"/>
    <mergeCell ref="C6:C8"/>
    <mergeCell ref="D6:D8"/>
    <mergeCell ref="E6:E8"/>
    <mergeCell ref="F6:F8"/>
    <mergeCell ref="G6:G8"/>
    <mergeCell ref="H6:H8"/>
    <mergeCell ref="I6:I8"/>
    <mergeCell ref="J6:J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dimension ref="A1:Z19"/>
  <sheetViews>
    <sheetView workbookViewId="0">
      <selection sqref="A1:B1"/>
    </sheetView>
  </sheetViews>
  <sheetFormatPr baseColWidth="10" defaultRowHeight="11.25" customHeight="1" x14ac:dyDescent="0.2"/>
  <cols>
    <col min="1" max="1" width="5.7109375" style="39" customWidth="1"/>
    <col min="2" max="2" width="74.5703125" style="39" customWidth="1"/>
    <col min="3" max="3" width="10.28515625" style="39" customWidth="1"/>
    <col min="4" max="16384" width="11.42578125" style="39"/>
  </cols>
  <sheetData>
    <row r="1" spans="1:26" ht="24.95" customHeight="1" x14ac:dyDescent="0.2">
      <c r="A1" s="110" t="s">
        <v>433</v>
      </c>
      <c r="B1" s="110"/>
      <c r="C1" s="110"/>
    </row>
    <row r="2" spans="1:26" ht="12.75" customHeight="1" x14ac:dyDescent="0.2"/>
    <row r="3" spans="1:26" ht="12.75" customHeight="1" x14ac:dyDescent="0.2">
      <c r="A3" s="19" t="s">
        <v>522</v>
      </c>
      <c r="B3" s="56"/>
      <c r="C3" s="57" t="s">
        <v>134</v>
      </c>
    </row>
    <row r="4" spans="1:26" ht="12.75" customHeight="1" x14ac:dyDescent="0.2">
      <c r="A4" s="19" t="s">
        <v>337</v>
      </c>
      <c r="B4" s="56"/>
    </row>
    <row r="5" spans="1:26" s="14" customFormat="1" ht="12.75" customHeight="1" x14ac:dyDescent="0.2">
      <c r="A5" s="19" t="s">
        <v>1</v>
      </c>
    </row>
    <row r="6" spans="1:26" s="14" customFormat="1" ht="11.25" customHeight="1" x14ac:dyDescent="0.2">
      <c r="A6" s="114" t="s">
        <v>279</v>
      </c>
      <c r="B6" s="114"/>
      <c r="C6" s="117" t="s">
        <v>2</v>
      </c>
      <c r="D6" s="33"/>
      <c r="E6" s="33"/>
      <c r="F6" s="33"/>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4"/>
      <c r="B7" s="114"/>
      <c r="C7" s="117"/>
      <c r="D7" s="33"/>
      <c r="E7" s="33"/>
      <c r="F7" s="3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4"/>
      <c r="B8" s="114"/>
      <c r="C8" s="117"/>
      <c r="D8" s="33"/>
      <c r="E8" s="33"/>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99">
        <v>277583.92513668281</v>
      </c>
    </row>
    <row r="10" spans="1:26" s="14" customFormat="1" ht="11.25" customHeight="1" x14ac:dyDescent="0.2">
      <c r="A10" s="14" t="s">
        <v>389</v>
      </c>
      <c r="B10" s="38"/>
      <c r="C10" s="2"/>
    </row>
    <row r="12" spans="1:26" ht="11.25" customHeight="1" x14ac:dyDescent="0.2">
      <c r="C12" s="6"/>
    </row>
    <row r="13" spans="1:26" ht="11.25" customHeight="1" x14ac:dyDescent="0.2">
      <c r="C13" s="75"/>
    </row>
    <row r="15" spans="1:26" ht="11.25" customHeight="1" x14ac:dyDescent="0.2">
      <c r="A15" s="74"/>
    </row>
    <row r="16" spans="1:26" ht="11.25" customHeight="1" x14ac:dyDescent="0.2">
      <c r="A16" s="74"/>
    </row>
    <row r="17" spans="1:3" ht="11.25" customHeight="1" x14ac:dyDescent="0.2">
      <c r="C17" s="76" t="s">
        <v>382</v>
      </c>
    </row>
    <row r="18" spans="1:3" ht="11.25" customHeight="1" x14ac:dyDescent="0.2">
      <c r="A18" s="74"/>
    </row>
    <row r="19" spans="1:3" ht="11.25" customHeight="1" x14ac:dyDescent="0.2">
      <c r="A19" s="74"/>
    </row>
  </sheetData>
  <mergeCells count="4">
    <mergeCell ref="A9:B9"/>
    <mergeCell ref="A1:C1"/>
    <mergeCell ref="A6:B8"/>
    <mergeCell ref="C6:C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dimension ref="A1:Z17"/>
  <sheetViews>
    <sheetView workbookViewId="0">
      <selection sqref="A1:B1"/>
    </sheetView>
  </sheetViews>
  <sheetFormatPr baseColWidth="10" defaultRowHeight="11.25" x14ac:dyDescent="0.2"/>
  <cols>
    <col min="1" max="2" width="5.7109375" style="39" customWidth="1"/>
    <col min="3" max="11" width="9" style="39" customWidth="1"/>
    <col min="12" max="12" width="12" style="39" customWidth="1"/>
    <col min="13" max="13" width="9" style="39" customWidth="1"/>
    <col min="14" max="14" width="9" style="62" customWidth="1"/>
    <col min="15" max="16384" width="11.42578125" style="39"/>
  </cols>
  <sheetData>
    <row r="1" spans="1:26" ht="12.75" customHeight="1" x14ac:dyDescent="0.2">
      <c r="A1" s="58" t="s">
        <v>433</v>
      </c>
    </row>
    <row r="2" spans="1:26" ht="12.75" customHeight="1" x14ac:dyDescent="0.2"/>
    <row r="3" spans="1:26" s="60" customFormat="1" ht="12.75" customHeight="1" x14ac:dyDescent="0.2">
      <c r="A3" s="19" t="s">
        <v>499</v>
      </c>
      <c r="B3" s="39"/>
      <c r="C3" s="39"/>
      <c r="D3" s="39"/>
      <c r="E3" s="39"/>
      <c r="F3" s="39"/>
      <c r="G3" s="59"/>
      <c r="H3" s="39"/>
      <c r="I3" s="39"/>
      <c r="J3" s="39"/>
      <c r="K3" s="59"/>
      <c r="N3" s="57" t="s">
        <v>135</v>
      </c>
    </row>
    <row r="4" spans="1:26" s="60" customFormat="1" ht="12.75" customHeight="1" x14ac:dyDescent="0.2">
      <c r="A4" s="19" t="s">
        <v>1</v>
      </c>
      <c r="B4" s="39"/>
      <c r="C4" s="39"/>
      <c r="D4" s="39"/>
      <c r="E4" s="39"/>
      <c r="F4" s="39"/>
      <c r="G4" s="59"/>
      <c r="H4" s="39"/>
      <c r="I4" s="39"/>
      <c r="J4" s="39"/>
      <c r="K4" s="59"/>
      <c r="N4" s="59"/>
    </row>
    <row r="5" spans="1:26" s="22" customFormat="1" ht="12.75" customHeight="1" x14ac:dyDescent="0.2">
      <c r="A5" s="19"/>
      <c r="B5" s="14"/>
      <c r="C5" s="14"/>
      <c r="D5" s="14"/>
      <c r="E5" s="14"/>
      <c r="F5" s="14"/>
      <c r="G5" s="35"/>
      <c r="H5" s="14"/>
      <c r="I5" s="14"/>
      <c r="J5" s="14"/>
      <c r="K5" s="35"/>
      <c r="N5" s="35"/>
    </row>
    <row r="6" spans="1:26" s="14" customFormat="1" ht="24" customHeight="1" x14ac:dyDescent="0.2">
      <c r="A6" s="114" t="s">
        <v>279</v>
      </c>
      <c r="B6" s="114"/>
      <c r="C6" s="117" t="s">
        <v>2</v>
      </c>
      <c r="D6" s="117" t="s">
        <v>125</v>
      </c>
      <c r="E6" s="117" t="s">
        <v>126</v>
      </c>
      <c r="F6" s="117" t="s">
        <v>127</v>
      </c>
      <c r="G6" s="117" t="s">
        <v>128</v>
      </c>
      <c r="H6" s="117" t="s">
        <v>129</v>
      </c>
      <c r="I6" s="117" t="s">
        <v>130</v>
      </c>
      <c r="J6" s="117" t="s">
        <v>131</v>
      </c>
      <c r="K6" s="117" t="s">
        <v>132</v>
      </c>
      <c r="L6" s="117" t="s">
        <v>260</v>
      </c>
      <c r="M6" s="117" t="s">
        <v>133</v>
      </c>
      <c r="N6" s="117" t="s">
        <v>43</v>
      </c>
      <c r="O6" s="33"/>
      <c r="P6" s="33"/>
      <c r="Q6" s="33"/>
      <c r="R6" s="33"/>
      <c r="S6" s="33"/>
      <c r="T6" s="33"/>
      <c r="U6" s="33"/>
      <c r="V6" s="33"/>
      <c r="W6" s="33"/>
      <c r="X6" s="33"/>
      <c r="Y6" s="33"/>
      <c r="Z6" s="33"/>
    </row>
    <row r="7" spans="1:26" s="14" customFormat="1" ht="24" customHeight="1" x14ac:dyDescent="0.2">
      <c r="A7" s="114"/>
      <c r="B7" s="114"/>
      <c r="C7" s="117"/>
      <c r="D7" s="117"/>
      <c r="E7" s="117"/>
      <c r="F7" s="117"/>
      <c r="G7" s="117"/>
      <c r="H7" s="117"/>
      <c r="I7" s="117"/>
      <c r="J7" s="117"/>
      <c r="K7" s="117"/>
      <c r="L7" s="117"/>
      <c r="M7" s="117"/>
      <c r="N7" s="117"/>
      <c r="O7" s="33"/>
      <c r="P7" s="33"/>
      <c r="Q7" s="33"/>
      <c r="R7" s="33"/>
      <c r="S7" s="33"/>
      <c r="T7" s="33"/>
      <c r="U7" s="33"/>
      <c r="V7" s="33"/>
      <c r="W7" s="33"/>
      <c r="X7" s="33"/>
      <c r="Y7" s="33"/>
      <c r="Z7" s="33"/>
    </row>
    <row r="8" spans="1:26" s="14" customFormat="1" ht="24" customHeight="1" x14ac:dyDescent="0.2">
      <c r="A8" s="114"/>
      <c r="B8" s="114"/>
      <c r="C8" s="117"/>
      <c r="D8" s="117"/>
      <c r="E8" s="117"/>
      <c r="F8" s="117"/>
      <c r="G8" s="117"/>
      <c r="H8" s="117"/>
      <c r="I8" s="117"/>
      <c r="J8" s="117"/>
      <c r="K8" s="117"/>
      <c r="L8" s="117"/>
      <c r="M8" s="117"/>
      <c r="N8" s="117"/>
      <c r="O8" s="33"/>
      <c r="P8" s="33"/>
      <c r="Q8" s="33"/>
      <c r="R8" s="33"/>
      <c r="S8" s="33"/>
      <c r="T8" s="33"/>
      <c r="U8" s="33"/>
      <c r="V8" s="33"/>
      <c r="W8" s="33"/>
      <c r="X8" s="33"/>
      <c r="Y8" s="33"/>
      <c r="Z8" s="33"/>
    </row>
    <row r="9" spans="1:26" s="14" customFormat="1" ht="11.25" customHeight="1" x14ac:dyDescent="0.2">
      <c r="A9" s="109" t="s">
        <v>278</v>
      </c>
      <c r="B9" s="109"/>
      <c r="C9" s="104">
        <v>277583.92513668281</v>
      </c>
      <c r="D9" s="99">
        <v>52455.594247629007</v>
      </c>
      <c r="E9" s="99">
        <v>26077.555821994611</v>
      </c>
      <c r="F9" s="99">
        <v>33530.245685085087</v>
      </c>
      <c r="G9" s="99">
        <v>7299.8546234526939</v>
      </c>
      <c r="H9" s="99">
        <v>38751.711630054699</v>
      </c>
      <c r="I9" s="99">
        <v>14053.373251327879</v>
      </c>
      <c r="J9" s="99">
        <v>47953.370906498807</v>
      </c>
      <c r="K9" s="99">
        <v>5173.0544079515903</v>
      </c>
      <c r="L9" s="99">
        <v>11344.985488125179</v>
      </c>
      <c r="M9" s="99">
        <v>28766.96749848366</v>
      </c>
      <c r="N9" s="99">
        <v>12177.21157607906</v>
      </c>
    </row>
    <row r="10" spans="1:26" s="14" customFormat="1" x14ac:dyDescent="0.2">
      <c r="A10" s="14" t="s">
        <v>389</v>
      </c>
      <c r="B10" s="38"/>
      <c r="C10" s="38"/>
      <c r="D10" s="2"/>
      <c r="E10" s="2"/>
      <c r="F10" s="2"/>
      <c r="G10" s="2"/>
      <c r="H10" s="2"/>
      <c r="I10" s="2"/>
      <c r="J10" s="2"/>
      <c r="K10" s="2"/>
      <c r="L10" s="2"/>
      <c r="M10" s="2"/>
      <c r="N10" s="2"/>
    </row>
    <row r="12" spans="1:26" x14ac:dyDescent="0.2">
      <c r="C12" s="6"/>
      <c r="D12" s="6"/>
      <c r="E12" s="6"/>
      <c r="F12" s="6"/>
      <c r="G12" s="6"/>
      <c r="H12" s="6"/>
      <c r="I12" s="6"/>
      <c r="J12" s="6"/>
      <c r="K12" s="6"/>
      <c r="L12" s="6"/>
      <c r="M12" s="6"/>
      <c r="N12" s="6"/>
    </row>
    <row r="13" spans="1:26" x14ac:dyDescent="0.2">
      <c r="C13" s="75"/>
      <c r="D13" s="75"/>
      <c r="E13" s="75"/>
      <c r="F13" s="75"/>
      <c r="G13" s="75"/>
      <c r="H13" s="75"/>
      <c r="I13" s="75"/>
      <c r="J13" s="75"/>
      <c r="K13" s="75"/>
      <c r="L13" s="75"/>
      <c r="M13" s="75"/>
      <c r="N13" s="75"/>
    </row>
    <row r="17" spans="3:3" ht="12.75" x14ac:dyDescent="0.2">
      <c r="C17" s="76" t="s">
        <v>382</v>
      </c>
    </row>
  </sheetData>
  <mergeCells count="14">
    <mergeCell ref="K6:K8"/>
    <mergeCell ref="L6:L8"/>
    <mergeCell ref="M6:M8"/>
    <mergeCell ref="N6:N8"/>
    <mergeCell ref="F6:F8"/>
    <mergeCell ref="G6:G8"/>
    <mergeCell ref="H6:H8"/>
    <mergeCell ref="I6:I8"/>
    <mergeCell ref="J6:J8"/>
    <mergeCell ref="A9:B9"/>
    <mergeCell ref="A6:B8"/>
    <mergeCell ref="C6:C8"/>
    <mergeCell ref="D6:D8"/>
    <mergeCell ref="E6:E8"/>
  </mergeCells>
  <hyperlinks>
    <hyperlink ref="C17" location="Índice!A1" display="Indice"/>
  </hyperlinks>
  <pageMargins left="0.59055118110236215" right="0.78740157480314965" top="0.59055118110236215" bottom="0.59055118110236215" header="0.31496062992125984" footer="0.31496062992125984"/>
  <pageSetup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dimension ref="A1:Z19"/>
  <sheetViews>
    <sheetView workbookViewId="0">
      <selection sqref="A1:B1"/>
    </sheetView>
  </sheetViews>
  <sheetFormatPr baseColWidth="10" defaultRowHeight="11.25" customHeight="1" x14ac:dyDescent="0.2"/>
  <cols>
    <col min="1" max="1" width="5.7109375" style="39" customWidth="1"/>
    <col min="2" max="2" width="43.5703125" style="39" customWidth="1"/>
    <col min="3" max="4" width="20.7109375" style="39" customWidth="1"/>
    <col min="5" max="16384" width="11.42578125" style="39"/>
  </cols>
  <sheetData>
    <row r="1" spans="1:26" ht="24.95" customHeight="1" x14ac:dyDescent="0.2">
      <c r="A1" s="136" t="s">
        <v>433</v>
      </c>
      <c r="B1" s="136"/>
      <c r="C1" s="136"/>
      <c r="D1" s="136"/>
    </row>
    <row r="2" spans="1:26" ht="12.75" customHeight="1" x14ac:dyDescent="0.2"/>
    <row r="3" spans="1:26" ht="12.75" customHeight="1" x14ac:dyDescent="0.2">
      <c r="A3" s="19" t="s">
        <v>523</v>
      </c>
      <c r="B3" s="56"/>
      <c r="D3" s="57" t="s">
        <v>256</v>
      </c>
    </row>
    <row r="4" spans="1:26" ht="12.75" customHeight="1" x14ac:dyDescent="0.2">
      <c r="A4" s="19" t="s">
        <v>363</v>
      </c>
      <c r="B4" s="56"/>
    </row>
    <row r="5" spans="1:26" s="14" customFormat="1" ht="12.75" customHeight="1" x14ac:dyDescent="0.2">
      <c r="A5" s="19" t="s">
        <v>1</v>
      </c>
    </row>
    <row r="6" spans="1:26" s="14" customFormat="1" ht="11.25" customHeight="1" x14ac:dyDescent="0.2">
      <c r="A6" s="114" t="s">
        <v>279</v>
      </c>
      <c r="B6" s="114"/>
      <c r="C6" s="117" t="s">
        <v>261</v>
      </c>
      <c r="D6" s="117" t="s">
        <v>262</v>
      </c>
      <c r="E6" s="33"/>
      <c r="F6" s="33"/>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4"/>
      <c r="B7" s="114"/>
      <c r="C7" s="117"/>
      <c r="D7" s="117"/>
      <c r="E7" s="33"/>
      <c r="F7" s="3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4"/>
      <c r="B8" s="114"/>
      <c r="C8" s="117"/>
      <c r="D8" s="117"/>
      <c r="E8" s="33"/>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99">
        <v>808192.24017694313</v>
      </c>
      <c r="D9" s="99">
        <v>114601.4250876405</v>
      </c>
    </row>
    <row r="10" spans="1:26" s="14" customFormat="1" ht="11.25" customHeight="1" x14ac:dyDescent="0.2">
      <c r="A10" s="14" t="s">
        <v>389</v>
      </c>
      <c r="B10" s="38"/>
      <c r="C10" s="2"/>
      <c r="D10" s="39"/>
    </row>
    <row r="12" spans="1:26" ht="11.25" customHeight="1" x14ac:dyDescent="0.2">
      <c r="C12" s="6"/>
      <c r="D12" s="6"/>
    </row>
    <row r="13" spans="1:26" ht="11.25" customHeight="1" x14ac:dyDescent="0.2">
      <c r="C13" s="75"/>
      <c r="D13" s="75"/>
    </row>
    <row r="14" spans="1:26" ht="11.25" customHeight="1" x14ac:dyDescent="0.2">
      <c r="A14" s="74"/>
    </row>
    <row r="15" spans="1:26" ht="11.25" customHeight="1" x14ac:dyDescent="0.2">
      <c r="A15" s="74"/>
    </row>
    <row r="16" spans="1:26" ht="11.25" customHeight="1" x14ac:dyDescent="0.2">
      <c r="A16" s="74"/>
    </row>
    <row r="17" spans="1:3" ht="11.25" customHeight="1" x14ac:dyDescent="0.2">
      <c r="C17" s="76" t="s">
        <v>382</v>
      </c>
    </row>
    <row r="18" spans="1:3" ht="11.25" customHeight="1" x14ac:dyDescent="0.2">
      <c r="A18" s="74"/>
    </row>
    <row r="19" spans="1:3" ht="11.25" customHeight="1" x14ac:dyDescent="0.2">
      <c r="A19" s="74"/>
    </row>
  </sheetData>
  <mergeCells count="5">
    <mergeCell ref="A9:B9"/>
    <mergeCell ref="A1:D1"/>
    <mergeCell ref="A6:B8"/>
    <mergeCell ref="C6:C8"/>
    <mergeCell ref="D6:D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Z17"/>
  <sheetViews>
    <sheetView workbookViewId="0">
      <selection sqref="A1:B1"/>
    </sheetView>
  </sheetViews>
  <sheetFormatPr baseColWidth="10" defaultRowHeight="11.25" x14ac:dyDescent="0.2"/>
  <cols>
    <col min="1" max="1" width="5.7109375" style="64" customWidth="1"/>
    <col min="2" max="2" width="9" style="64" customWidth="1"/>
    <col min="3" max="4" width="11" style="64" customWidth="1"/>
    <col min="5" max="5" width="10.7109375" style="64" customWidth="1"/>
    <col min="6" max="6" width="10.85546875" style="64" customWidth="1"/>
    <col min="7" max="7" width="9.5703125" style="64" customWidth="1"/>
    <col min="8" max="8" width="10.28515625" style="64" customWidth="1"/>
    <col min="9" max="9" width="11.140625" style="64" customWidth="1"/>
    <col min="10" max="10" width="10.7109375" style="64" customWidth="1"/>
    <col min="11" max="11" width="11.85546875" style="64" customWidth="1"/>
    <col min="12" max="12" width="10.7109375" style="64" customWidth="1"/>
    <col min="13" max="256" width="11.42578125" style="64"/>
    <col min="257" max="257" width="5.7109375" style="64" customWidth="1"/>
    <col min="258" max="258" width="15.7109375" style="64" customWidth="1"/>
    <col min="259" max="263" width="13.7109375" style="64" customWidth="1"/>
    <col min="264" max="512" width="11.42578125" style="64"/>
    <col min="513" max="513" width="5.7109375" style="64" customWidth="1"/>
    <col min="514" max="514" width="15.7109375" style="64" customWidth="1"/>
    <col min="515" max="519" width="13.7109375" style="64" customWidth="1"/>
    <col min="520" max="768" width="11.42578125" style="64"/>
    <col min="769" max="769" width="5.7109375" style="64" customWidth="1"/>
    <col min="770" max="770" width="15.7109375" style="64" customWidth="1"/>
    <col min="771" max="775" width="13.7109375" style="64" customWidth="1"/>
    <col min="776" max="1024" width="11.42578125" style="64"/>
    <col min="1025" max="1025" width="5.7109375" style="64" customWidth="1"/>
    <col min="1026" max="1026" width="15.7109375" style="64" customWidth="1"/>
    <col min="1027" max="1031" width="13.7109375" style="64" customWidth="1"/>
    <col min="1032" max="1280" width="11.42578125" style="64"/>
    <col min="1281" max="1281" width="5.7109375" style="64" customWidth="1"/>
    <col min="1282" max="1282" width="15.7109375" style="64" customWidth="1"/>
    <col min="1283" max="1287" width="13.7109375" style="64" customWidth="1"/>
    <col min="1288" max="1536" width="11.42578125" style="64"/>
    <col min="1537" max="1537" width="5.7109375" style="64" customWidth="1"/>
    <col min="1538" max="1538" width="15.7109375" style="64" customWidth="1"/>
    <col min="1539" max="1543" width="13.7109375" style="64" customWidth="1"/>
    <col min="1544" max="1792" width="11.42578125" style="64"/>
    <col min="1793" max="1793" width="5.7109375" style="64" customWidth="1"/>
    <col min="1794" max="1794" width="15.7109375" style="64" customWidth="1"/>
    <col min="1795" max="1799" width="13.7109375" style="64" customWidth="1"/>
    <col min="1800" max="2048" width="11.42578125" style="64"/>
    <col min="2049" max="2049" width="5.7109375" style="64" customWidth="1"/>
    <col min="2050" max="2050" width="15.7109375" style="64" customWidth="1"/>
    <col min="2051" max="2055" width="13.7109375" style="64" customWidth="1"/>
    <col min="2056" max="2304" width="11.42578125" style="64"/>
    <col min="2305" max="2305" width="5.7109375" style="64" customWidth="1"/>
    <col min="2306" max="2306" width="15.7109375" style="64" customWidth="1"/>
    <col min="2307" max="2311" width="13.7109375" style="64" customWidth="1"/>
    <col min="2312" max="2560" width="11.42578125" style="64"/>
    <col min="2561" max="2561" width="5.7109375" style="64" customWidth="1"/>
    <col min="2562" max="2562" width="15.7109375" style="64" customWidth="1"/>
    <col min="2563" max="2567" width="13.7109375" style="64" customWidth="1"/>
    <col min="2568" max="2816" width="11.42578125" style="64"/>
    <col min="2817" max="2817" width="5.7109375" style="64" customWidth="1"/>
    <col min="2818" max="2818" width="15.7109375" style="64" customWidth="1"/>
    <col min="2819" max="2823" width="13.7109375" style="64" customWidth="1"/>
    <col min="2824" max="3072" width="11.42578125" style="64"/>
    <col min="3073" max="3073" width="5.7109375" style="64" customWidth="1"/>
    <col min="3074" max="3074" width="15.7109375" style="64" customWidth="1"/>
    <col min="3075" max="3079" width="13.7109375" style="64" customWidth="1"/>
    <col min="3080" max="3328" width="11.42578125" style="64"/>
    <col min="3329" max="3329" width="5.7109375" style="64" customWidth="1"/>
    <col min="3330" max="3330" width="15.7109375" style="64" customWidth="1"/>
    <col min="3331" max="3335" width="13.7109375" style="64" customWidth="1"/>
    <col min="3336" max="3584" width="11.42578125" style="64"/>
    <col min="3585" max="3585" width="5.7109375" style="64" customWidth="1"/>
    <col min="3586" max="3586" width="15.7109375" style="64" customWidth="1"/>
    <col min="3587" max="3591" width="13.7109375" style="64" customWidth="1"/>
    <col min="3592" max="3840" width="11.42578125" style="64"/>
    <col min="3841" max="3841" width="5.7109375" style="64" customWidth="1"/>
    <col min="3842" max="3842" width="15.7109375" style="64" customWidth="1"/>
    <col min="3843" max="3847" width="13.7109375" style="64" customWidth="1"/>
    <col min="3848" max="4096" width="11.42578125" style="64"/>
    <col min="4097" max="4097" width="5.7109375" style="64" customWidth="1"/>
    <col min="4098" max="4098" width="15.7109375" style="64" customWidth="1"/>
    <col min="4099" max="4103" width="13.7109375" style="64" customWidth="1"/>
    <col min="4104" max="4352" width="11.42578125" style="64"/>
    <col min="4353" max="4353" width="5.7109375" style="64" customWidth="1"/>
    <col min="4354" max="4354" width="15.7109375" style="64" customWidth="1"/>
    <col min="4355" max="4359" width="13.7109375" style="64" customWidth="1"/>
    <col min="4360" max="4608" width="11.42578125" style="64"/>
    <col min="4609" max="4609" width="5.7109375" style="64" customWidth="1"/>
    <col min="4610" max="4610" width="15.7109375" style="64" customWidth="1"/>
    <col min="4611" max="4615" width="13.7109375" style="64" customWidth="1"/>
    <col min="4616" max="4864" width="11.42578125" style="64"/>
    <col min="4865" max="4865" width="5.7109375" style="64" customWidth="1"/>
    <col min="4866" max="4866" width="15.7109375" style="64" customWidth="1"/>
    <col min="4867" max="4871" width="13.7109375" style="64" customWidth="1"/>
    <col min="4872" max="5120" width="11.42578125" style="64"/>
    <col min="5121" max="5121" width="5.7109375" style="64" customWidth="1"/>
    <col min="5122" max="5122" width="15.7109375" style="64" customWidth="1"/>
    <col min="5123" max="5127" width="13.7109375" style="64" customWidth="1"/>
    <col min="5128" max="5376" width="11.42578125" style="64"/>
    <col min="5377" max="5377" width="5.7109375" style="64" customWidth="1"/>
    <col min="5378" max="5378" width="15.7109375" style="64" customWidth="1"/>
    <col min="5379" max="5383" width="13.7109375" style="64" customWidth="1"/>
    <col min="5384" max="5632" width="11.42578125" style="64"/>
    <col min="5633" max="5633" width="5.7109375" style="64" customWidth="1"/>
    <col min="5634" max="5634" width="15.7109375" style="64" customWidth="1"/>
    <col min="5635" max="5639" width="13.7109375" style="64" customWidth="1"/>
    <col min="5640" max="5888" width="11.42578125" style="64"/>
    <col min="5889" max="5889" width="5.7109375" style="64" customWidth="1"/>
    <col min="5890" max="5890" width="15.7109375" style="64" customWidth="1"/>
    <col min="5891" max="5895" width="13.7109375" style="64" customWidth="1"/>
    <col min="5896" max="6144" width="11.42578125" style="64"/>
    <col min="6145" max="6145" width="5.7109375" style="64" customWidth="1"/>
    <col min="6146" max="6146" width="15.7109375" style="64" customWidth="1"/>
    <col min="6147" max="6151" width="13.7109375" style="64" customWidth="1"/>
    <col min="6152" max="6400" width="11.42578125" style="64"/>
    <col min="6401" max="6401" width="5.7109375" style="64" customWidth="1"/>
    <col min="6402" max="6402" width="15.7109375" style="64" customWidth="1"/>
    <col min="6403" max="6407" width="13.7109375" style="64" customWidth="1"/>
    <col min="6408" max="6656" width="11.42578125" style="64"/>
    <col min="6657" max="6657" width="5.7109375" style="64" customWidth="1"/>
    <col min="6658" max="6658" width="15.7109375" style="64" customWidth="1"/>
    <col min="6659" max="6663" width="13.7109375" style="64" customWidth="1"/>
    <col min="6664" max="6912" width="11.42578125" style="64"/>
    <col min="6913" max="6913" width="5.7109375" style="64" customWidth="1"/>
    <col min="6914" max="6914" width="15.7109375" style="64" customWidth="1"/>
    <col min="6915" max="6919" width="13.7109375" style="64" customWidth="1"/>
    <col min="6920" max="7168" width="11.42578125" style="64"/>
    <col min="7169" max="7169" width="5.7109375" style="64" customWidth="1"/>
    <col min="7170" max="7170" width="15.7109375" style="64" customWidth="1"/>
    <col min="7171" max="7175" width="13.7109375" style="64" customWidth="1"/>
    <col min="7176" max="7424" width="11.42578125" style="64"/>
    <col min="7425" max="7425" width="5.7109375" style="64" customWidth="1"/>
    <col min="7426" max="7426" width="15.7109375" style="64" customWidth="1"/>
    <col min="7427" max="7431" width="13.7109375" style="64" customWidth="1"/>
    <col min="7432" max="7680" width="11.42578125" style="64"/>
    <col min="7681" max="7681" width="5.7109375" style="64" customWidth="1"/>
    <col min="7682" max="7682" width="15.7109375" style="64" customWidth="1"/>
    <col min="7683" max="7687" width="13.7109375" style="64" customWidth="1"/>
    <col min="7688" max="7936" width="11.42578125" style="64"/>
    <col min="7937" max="7937" width="5.7109375" style="64" customWidth="1"/>
    <col min="7938" max="7938" width="15.7109375" style="64" customWidth="1"/>
    <col min="7939" max="7943" width="13.7109375" style="64" customWidth="1"/>
    <col min="7944" max="8192" width="11.42578125" style="64"/>
    <col min="8193" max="8193" width="5.7109375" style="64" customWidth="1"/>
    <col min="8194" max="8194" width="15.7109375" style="64" customWidth="1"/>
    <col min="8195" max="8199" width="13.7109375" style="64" customWidth="1"/>
    <col min="8200" max="8448" width="11.42578125" style="64"/>
    <col min="8449" max="8449" width="5.7109375" style="64" customWidth="1"/>
    <col min="8450" max="8450" width="15.7109375" style="64" customWidth="1"/>
    <col min="8451" max="8455" width="13.7109375" style="64" customWidth="1"/>
    <col min="8456" max="8704" width="11.42578125" style="64"/>
    <col min="8705" max="8705" width="5.7109375" style="64" customWidth="1"/>
    <col min="8706" max="8706" width="15.7109375" style="64" customWidth="1"/>
    <col min="8707" max="8711" width="13.7109375" style="64" customWidth="1"/>
    <col min="8712" max="8960" width="11.42578125" style="64"/>
    <col min="8961" max="8961" width="5.7109375" style="64" customWidth="1"/>
    <col min="8962" max="8962" width="15.7109375" style="64" customWidth="1"/>
    <col min="8963" max="8967" width="13.7109375" style="64" customWidth="1"/>
    <col min="8968" max="9216" width="11.42578125" style="64"/>
    <col min="9217" max="9217" width="5.7109375" style="64" customWidth="1"/>
    <col min="9218" max="9218" width="15.7109375" style="64" customWidth="1"/>
    <col min="9219" max="9223" width="13.7109375" style="64" customWidth="1"/>
    <col min="9224" max="9472" width="11.42578125" style="64"/>
    <col min="9473" max="9473" width="5.7109375" style="64" customWidth="1"/>
    <col min="9474" max="9474" width="15.7109375" style="64" customWidth="1"/>
    <col min="9475" max="9479" width="13.7109375" style="64" customWidth="1"/>
    <col min="9480" max="9728" width="11.42578125" style="64"/>
    <col min="9729" max="9729" width="5.7109375" style="64" customWidth="1"/>
    <col min="9730" max="9730" width="15.7109375" style="64" customWidth="1"/>
    <col min="9731" max="9735" width="13.7109375" style="64" customWidth="1"/>
    <col min="9736" max="9984" width="11.42578125" style="64"/>
    <col min="9985" max="9985" width="5.7109375" style="64" customWidth="1"/>
    <col min="9986" max="9986" width="15.7109375" style="64" customWidth="1"/>
    <col min="9987" max="9991" width="13.7109375" style="64" customWidth="1"/>
    <col min="9992" max="10240" width="11.42578125" style="64"/>
    <col min="10241" max="10241" width="5.7109375" style="64" customWidth="1"/>
    <col min="10242" max="10242" width="15.7109375" style="64" customWidth="1"/>
    <col min="10243" max="10247" width="13.7109375" style="64" customWidth="1"/>
    <col min="10248" max="10496" width="11.42578125" style="64"/>
    <col min="10497" max="10497" width="5.7109375" style="64" customWidth="1"/>
    <col min="10498" max="10498" width="15.7109375" style="64" customWidth="1"/>
    <col min="10499" max="10503" width="13.7109375" style="64" customWidth="1"/>
    <col min="10504" max="10752" width="11.42578125" style="64"/>
    <col min="10753" max="10753" width="5.7109375" style="64" customWidth="1"/>
    <col min="10754" max="10754" width="15.7109375" style="64" customWidth="1"/>
    <col min="10755" max="10759" width="13.7109375" style="64" customWidth="1"/>
    <col min="10760" max="11008" width="11.42578125" style="64"/>
    <col min="11009" max="11009" width="5.7109375" style="64" customWidth="1"/>
    <col min="11010" max="11010" width="15.7109375" style="64" customWidth="1"/>
    <col min="11011" max="11015" width="13.7109375" style="64" customWidth="1"/>
    <col min="11016" max="11264" width="11.42578125" style="64"/>
    <col min="11265" max="11265" width="5.7109375" style="64" customWidth="1"/>
    <col min="11266" max="11266" width="15.7109375" style="64" customWidth="1"/>
    <col min="11267" max="11271" width="13.7109375" style="64" customWidth="1"/>
    <col min="11272" max="11520" width="11.42578125" style="64"/>
    <col min="11521" max="11521" width="5.7109375" style="64" customWidth="1"/>
    <col min="11522" max="11522" width="15.7109375" style="64" customWidth="1"/>
    <col min="11523" max="11527" width="13.7109375" style="64" customWidth="1"/>
    <col min="11528" max="11776" width="11.42578125" style="64"/>
    <col min="11777" max="11777" width="5.7109375" style="64" customWidth="1"/>
    <col min="11778" max="11778" width="15.7109375" style="64" customWidth="1"/>
    <col min="11779" max="11783" width="13.7109375" style="64" customWidth="1"/>
    <col min="11784" max="12032" width="11.42578125" style="64"/>
    <col min="12033" max="12033" width="5.7109375" style="64" customWidth="1"/>
    <col min="12034" max="12034" width="15.7109375" style="64" customWidth="1"/>
    <col min="12035" max="12039" width="13.7109375" style="64" customWidth="1"/>
    <col min="12040" max="12288" width="11.42578125" style="64"/>
    <col min="12289" max="12289" width="5.7109375" style="64" customWidth="1"/>
    <col min="12290" max="12290" width="15.7109375" style="64" customWidth="1"/>
    <col min="12291" max="12295" width="13.7109375" style="64" customWidth="1"/>
    <col min="12296" max="12544" width="11.42578125" style="64"/>
    <col min="12545" max="12545" width="5.7109375" style="64" customWidth="1"/>
    <col min="12546" max="12546" width="15.7109375" style="64" customWidth="1"/>
    <col min="12547" max="12551" width="13.7109375" style="64" customWidth="1"/>
    <col min="12552" max="12800" width="11.42578125" style="64"/>
    <col min="12801" max="12801" width="5.7109375" style="64" customWidth="1"/>
    <col min="12802" max="12802" width="15.7109375" style="64" customWidth="1"/>
    <col min="12803" max="12807" width="13.7109375" style="64" customWidth="1"/>
    <col min="12808" max="13056" width="11.42578125" style="64"/>
    <col min="13057" max="13057" width="5.7109375" style="64" customWidth="1"/>
    <col min="13058" max="13058" width="15.7109375" style="64" customWidth="1"/>
    <col min="13059" max="13063" width="13.7109375" style="64" customWidth="1"/>
    <col min="13064" max="13312" width="11.42578125" style="64"/>
    <col min="13313" max="13313" width="5.7109375" style="64" customWidth="1"/>
    <col min="13314" max="13314" width="15.7109375" style="64" customWidth="1"/>
    <col min="13315" max="13319" width="13.7109375" style="64" customWidth="1"/>
    <col min="13320" max="13568" width="11.42578125" style="64"/>
    <col min="13569" max="13569" width="5.7109375" style="64" customWidth="1"/>
    <col min="13570" max="13570" width="15.7109375" style="64" customWidth="1"/>
    <col min="13571" max="13575" width="13.7109375" style="64" customWidth="1"/>
    <col min="13576" max="13824" width="11.42578125" style="64"/>
    <col min="13825" max="13825" width="5.7109375" style="64" customWidth="1"/>
    <col min="13826" max="13826" width="15.7109375" style="64" customWidth="1"/>
    <col min="13827" max="13831" width="13.7109375" style="64" customWidth="1"/>
    <col min="13832" max="14080" width="11.42578125" style="64"/>
    <col min="14081" max="14081" width="5.7109375" style="64" customWidth="1"/>
    <col min="14082" max="14082" width="15.7109375" style="64" customWidth="1"/>
    <col min="14083" max="14087" width="13.7109375" style="64" customWidth="1"/>
    <col min="14088" max="14336" width="11.42578125" style="64"/>
    <col min="14337" max="14337" width="5.7109375" style="64" customWidth="1"/>
    <col min="14338" max="14338" width="15.7109375" style="64" customWidth="1"/>
    <col min="14339" max="14343" width="13.7109375" style="64" customWidth="1"/>
    <col min="14344" max="14592" width="11.42578125" style="64"/>
    <col min="14593" max="14593" width="5.7109375" style="64" customWidth="1"/>
    <col min="14594" max="14594" width="15.7109375" style="64" customWidth="1"/>
    <col min="14595" max="14599" width="13.7109375" style="64" customWidth="1"/>
    <col min="14600" max="14848" width="11.42578125" style="64"/>
    <col min="14849" max="14849" width="5.7109375" style="64" customWidth="1"/>
    <col min="14850" max="14850" width="15.7109375" style="64" customWidth="1"/>
    <col min="14851" max="14855" width="13.7109375" style="64" customWidth="1"/>
    <col min="14856" max="15104" width="11.42578125" style="64"/>
    <col min="15105" max="15105" width="5.7109375" style="64" customWidth="1"/>
    <col min="15106" max="15106" width="15.7109375" style="64" customWidth="1"/>
    <col min="15107" max="15111" width="13.7109375" style="64" customWidth="1"/>
    <col min="15112" max="15360" width="11.42578125" style="64"/>
    <col min="15361" max="15361" width="5.7109375" style="64" customWidth="1"/>
    <col min="15362" max="15362" width="15.7109375" style="64" customWidth="1"/>
    <col min="15363" max="15367" width="13.7109375" style="64" customWidth="1"/>
    <col min="15368" max="15616" width="11.42578125" style="64"/>
    <col min="15617" max="15617" width="5.7109375" style="64" customWidth="1"/>
    <col min="15618" max="15618" width="15.7109375" style="64" customWidth="1"/>
    <col min="15619" max="15623" width="13.7109375" style="64" customWidth="1"/>
    <col min="15624" max="15872" width="11.42578125" style="64"/>
    <col min="15873" max="15873" width="5.7109375" style="64" customWidth="1"/>
    <col min="15874" max="15874" width="15.7109375" style="64" customWidth="1"/>
    <col min="15875" max="15879" width="13.7109375" style="64" customWidth="1"/>
    <col min="15880" max="16128" width="11.42578125" style="64"/>
    <col min="16129" max="16129" width="5.7109375" style="64" customWidth="1"/>
    <col min="16130" max="16130" width="15.7109375" style="64" customWidth="1"/>
    <col min="16131" max="16135" width="13.7109375" style="64" customWidth="1"/>
    <col min="16136" max="16384" width="11.42578125" style="64"/>
  </cols>
  <sheetData>
    <row r="1" spans="1:26" ht="12.75" customHeight="1" x14ac:dyDescent="0.2">
      <c r="A1" s="58" t="s">
        <v>433</v>
      </c>
    </row>
    <row r="2" spans="1:26" ht="12.75" customHeight="1" x14ac:dyDescent="0.2"/>
    <row r="3" spans="1:26" s="68" customFormat="1" ht="12.75" customHeight="1" x14ac:dyDescent="0.2">
      <c r="A3" s="21" t="s">
        <v>469</v>
      </c>
      <c r="G3" s="72"/>
      <c r="H3" s="69"/>
      <c r="L3" s="67" t="s">
        <v>18</v>
      </c>
    </row>
    <row r="4" spans="1:26" s="68" customFormat="1" ht="12.75" customHeight="1" x14ac:dyDescent="0.2">
      <c r="A4" s="73" t="s">
        <v>1</v>
      </c>
      <c r="H4" s="69"/>
    </row>
    <row r="5" spans="1:26" s="40" customFormat="1" ht="12.75" customHeight="1" x14ac:dyDescent="0.2">
      <c r="A5" s="55"/>
      <c r="H5" s="50"/>
    </row>
    <row r="6" spans="1:26" s="23" customFormat="1" ht="33" customHeight="1" x14ac:dyDescent="0.2">
      <c r="A6" s="114" t="s">
        <v>279</v>
      </c>
      <c r="B6" s="114"/>
      <c r="C6" s="113" t="s">
        <v>2</v>
      </c>
      <c r="D6" s="113" t="s">
        <v>195</v>
      </c>
      <c r="E6" s="113" t="s">
        <v>196</v>
      </c>
      <c r="F6" s="113" t="s">
        <v>197</v>
      </c>
      <c r="G6" s="113" t="s">
        <v>198</v>
      </c>
      <c r="H6" s="113" t="s">
        <v>199</v>
      </c>
      <c r="I6" s="113" t="s">
        <v>435</v>
      </c>
      <c r="J6" s="113" t="s">
        <v>200</v>
      </c>
      <c r="K6" s="113" t="s">
        <v>201</v>
      </c>
      <c r="L6" s="113" t="s">
        <v>49</v>
      </c>
      <c r="M6" s="42"/>
      <c r="N6" s="42"/>
      <c r="O6" s="42"/>
      <c r="P6" s="42"/>
      <c r="Q6" s="42"/>
      <c r="R6" s="42"/>
      <c r="S6" s="42"/>
      <c r="T6" s="42"/>
      <c r="U6" s="42"/>
      <c r="V6" s="42"/>
      <c r="W6" s="42"/>
      <c r="X6" s="42"/>
      <c r="Y6" s="42"/>
      <c r="Z6" s="42"/>
    </row>
    <row r="7" spans="1:26" s="23" customFormat="1" ht="33" customHeight="1" x14ac:dyDescent="0.2">
      <c r="A7" s="114"/>
      <c r="B7" s="114"/>
      <c r="C7" s="113"/>
      <c r="D7" s="113"/>
      <c r="E7" s="113"/>
      <c r="F7" s="113"/>
      <c r="G7" s="113"/>
      <c r="H7" s="113"/>
      <c r="I7" s="113"/>
      <c r="J7" s="113"/>
      <c r="K7" s="113"/>
      <c r="L7" s="113"/>
      <c r="M7" s="42"/>
      <c r="N7" s="42"/>
      <c r="O7" s="42"/>
      <c r="P7" s="42"/>
      <c r="Q7" s="42"/>
      <c r="R7" s="42"/>
      <c r="S7" s="42"/>
      <c r="T7" s="42"/>
      <c r="U7" s="42"/>
      <c r="V7" s="42"/>
      <c r="W7" s="42"/>
      <c r="X7" s="42"/>
      <c r="Y7" s="42"/>
      <c r="Z7" s="42"/>
    </row>
    <row r="8" spans="1:26" s="23" customFormat="1" ht="33" customHeight="1" x14ac:dyDescent="0.2">
      <c r="A8" s="114"/>
      <c r="B8" s="114"/>
      <c r="C8" s="113"/>
      <c r="D8" s="113"/>
      <c r="E8" s="113"/>
      <c r="F8" s="113"/>
      <c r="G8" s="113"/>
      <c r="H8" s="113"/>
      <c r="I8" s="113"/>
      <c r="J8" s="113"/>
      <c r="K8" s="113"/>
      <c r="L8" s="113"/>
      <c r="M8" s="42"/>
      <c r="N8" s="42"/>
      <c r="O8" s="42"/>
      <c r="P8" s="42"/>
      <c r="Q8" s="42"/>
      <c r="R8" s="42"/>
      <c r="S8" s="42"/>
      <c r="T8" s="42"/>
      <c r="U8" s="42"/>
      <c r="V8" s="42"/>
      <c r="W8" s="42"/>
      <c r="X8" s="42"/>
      <c r="Y8" s="42"/>
      <c r="Z8" s="42"/>
    </row>
    <row r="9" spans="1:26" s="23" customFormat="1" ht="11.25" customHeight="1" x14ac:dyDescent="0.2">
      <c r="A9" s="109" t="s">
        <v>278</v>
      </c>
      <c r="B9" s="109"/>
      <c r="C9" s="104">
        <v>4057719.0000000149</v>
      </c>
      <c r="D9" s="99">
        <v>3361466.4926599702</v>
      </c>
      <c r="E9" s="99">
        <v>516724.66726177768</v>
      </c>
      <c r="F9" s="99">
        <v>865676.2829774901</v>
      </c>
      <c r="G9" s="99">
        <v>115643.5909299405</v>
      </c>
      <c r="H9" s="99">
        <v>356303.27320607041</v>
      </c>
      <c r="I9" s="99">
        <v>3064917.888854621</v>
      </c>
      <c r="J9" s="99">
        <v>207397.9984480633</v>
      </c>
      <c r="K9" s="99">
        <v>519123.89277854259</v>
      </c>
      <c r="L9" s="99">
        <v>99417.141690830962</v>
      </c>
    </row>
    <row r="10" spans="1:26" s="23" customFormat="1" x14ac:dyDescent="0.2">
      <c r="A10" s="14" t="s">
        <v>391</v>
      </c>
    </row>
    <row r="11" spans="1:26" x14ac:dyDescent="0.2">
      <c r="A11" s="39" t="s">
        <v>389</v>
      </c>
    </row>
    <row r="12" spans="1:26" x14ac:dyDescent="0.2">
      <c r="C12" s="6"/>
      <c r="D12" s="89"/>
      <c r="E12" s="89"/>
      <c r="F12" s="89"/>
      <c r="G12" s="89"/>
      <c r="H12" s="89"/>
      <c r="I12" s="89"/>
      <c r="J12" s="89"/>
      <c r="K12" s="89"/>
      <c r="L12" s="89"/>
    </row>
    <row r="13" spans="1:26" x14ac:dyDescent="0.2">
      <c r="C13" s="86"/>
      <c r="D13" s="86"/>
      <c r="E13" s="86"/>
      <c r="F13" s="86"/>
      <c r="G13" s="86"/>
      <c r="H13" s="86"/>
      <c r="I13" s="86"/>
      <c r="J13" s="86"/>
      <c r="K13" s="86"/>
      <c r="L13" s="86"/>
    </row>
    <row r="17" spans="3:3" ht="12.75" x14ac:dyDescent="0.2">
      <c r="C17" s="76" t="s">
        <v>382</v>
      </c>
    </row>
  </sheetData>
  <mergeCells count="12">
    <mergeCell ref="K6:K8"/>
    <mergeCell ref="L6:L8"/>
    <mergeCell ref="E6:E8"/>
    <mergeCell ref="F6:F8"/>
    <mergeCell ref="G6:G8"/>
    <mergeCell ref="H6:H8"/>
    <mergeCell ref="I6:I8"/>
    <mergeCell ref="A9:B9"/>
    <mergeCell ref="A6:B8"/>
    <mergeCell ref="C6:C8"/>
    <mergeCell ref="D6:D8"/>
    <mergeCell ref="J6:J8"/>
  </mergeCells>
  <hyperlinks>
    <hyperlink ref="C17" location="Índice!A1" display="Indice"/>
  </hyperlinks>
  <pageMargins left="0.59055118110236215" right="0.78740157480314965" top="0.59055118110236215" bottom="0.59055118110236215" header="0.31496062992125984" footer="0.31496062992125984"/>
  <pageSetup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dimension ref="A1:Z38"/>
  <sheetViews>
    <sheetView workbookViewId="0">
      <selection sqref="A1:B1"/>
    </sheetView>
  </sheetViews>
  <sheetFormatPr baseColWidth="10" defaultRowHeight="11.25" x14ac:dyDescent="0.2"/>
  <cols>
    <col min="1" max="1" width="5.7109375" style="39" customWidth="1"/>
    <col min="2" max="2" width="69.140625" style="39" customWidth="1"/>
    <col min="3" max="3" width="15.7109375" style="39" customWidth="1"/>
    <col min="4" max="16384" width="11.42578125" style="39"/>
  </cols>
  <sheetData>
    <row r="1" spans="1:26" ht="24.95" customHeight="1" x14ac:dyDescent="0.2">
      <c r="A1" s="110" t="s">
        <v>433</v>
      </c>
      <c r="B1" s="110"/>
      <c r="C1" s="110"/>
    </row>
    <row r="2" spans="1:26" ht="12.75" customHeight="1" x14ac:dyDescent="0.2"/>
    <row r="3" spans="1:26" ht="12.75" customHeight="1" x14ac:dyDescent="0.2">
      <c r="A3" s="19" t="s">
        <v>524</v>
      </c>
      <c r="B3" s="56"/>
      <c r="C3" s="57" t="s">
        <v>141</v>
      </c>
    </row>
    <row r="4" spans="1:26" ht="12.75" customHeight="1" x14ac:dyDescent="0.2">
      <c r="A4" s="19" t="s">
        <v>336</v>
      </c>
      <c r="B4" s="56"/>
    </row>
    <row r="5" spans="1:26" s="14" customFormat="1" ht="12.75" customHeight="1" x14ac:dyDescent="0.2">
      <c r="A5" s="19" t="s">
        <v>1</v>
      </c>
    </row>
    <row r="6" spans="1:26" s="14" customFormat="1" ht="11.25" customHeight="1" x14ac:dyDescent="0.2">
      <c r="A6" s="114" t="s">
        <v>279</v>
      </c>
      <c r="B6" s="114"/>
      <c r="C6" s="117" t="s">
        <v>3</v>
      </c>
      <c r="D6" s="33"/>
      <c r="E6" s="33"/>
      <c r="F6" s="33"/>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4"/>
      <c r="B7" s="114"/>
      <c r="C7" s="117"/>
      <c r="D7" s="33"/>
      <c r="E7" s="33"/>
      <c r="F7" s="3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4"/>
      <c r="B8" s="114"/>
      <c r="C8" s="117"/>
      <c r="D8" s="33"/>
      <c r="E8" s="33"/>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99">
        <v>1519546.1765829979</v>
      </c>
    </row>
    <row r="10" spans="1:26" s="14" customFormat="1" ht="11.25" customHeight="1" x14ac:dyDescent="0.2">
      <c r="A10" s="14" t="s">
        <v>389</v>
      </c>
      <c r="B10" s="38"/>
      <c r="C10" s="2"/>
    </row>
    <row r="11" spans="1:26" ht="11.25" customHeight="1" x14ac:dyDescent="0.2"/>
    <row r="12" spans="1:26" ht="11.25" customHeight="1" x14ac:dyDescent="0.2">
      <c r="C12" s="6"/>
    </row>
    <row r="13" spans="1:26" ht="11.25" customHeight="1" x14ac:dyDescent="0.2">
      <c r="C13" s="75"/>
    </row>
    <row r="14" spans="1:26" ht="11.25" customHeight="1" x14ac:dyDescent="0.2">
      <c r="A14" s="74"/>
    </row>
    <row r="15" spans="1:26" ht="11.25" customHeight="1" x14ac:dyDescent="0.2">
      <c r="A15" s="74"/>
    </row>
    <row r="16" spans="1:26" ht="11.25" customHeight="1" x14ac:dyDescent="0.2">
      <c r="A16" s="74"/>
    </row>
    <row r="17" spans="1:3" ht="11.25" customHeight="1" x14ac:dyDescent="0.2">
      <c r="C17" s="76" t="s">
        <v>382</v>
      </c>
    </row>
    <row r="18" spans="1:3" ht="11.25" customHeight="1" x14ac:dyDescent="0.2">
      <c r="A18" s="74"/>
    </row>
    <row r="19" spans="1:3" ht="11.25" customHeight="1" x14ac:dyDescent="0.2">
      <c r="A19" s="74"/>
    </row>
    <row r="20" spans="1:3" ht="11.25" customHeight="1" x14ac:dyDescent="0.2"/>
    <row r="21" spans="1:3" ht="11.25" customHeight="1" x14ac:dyDescent="0.2"/>
    <row r="22" spans="1:3" ht="11.25" customHeight="1" x14ac:dyDescent="0.2"/>
    <row r="23" spans="1:3" ht="11.25" customHeight="1" x14ac:dyDescent="0.2"/>
    <row r="24" spans="1:3" ht="11.25" customHeight="1" x14ac:dyDescent="0.2"/>
    <row r="25" spans="1:3" ht="11.25" customHeight="1" x14ac:dyDescent="0.2"/>
    <row r="26" spans="1:3" ht="11.25" customHeight="1" x14ac:dyDescent="0.2"/>
    <row r="27" spans="1:3" ht="11.25" customHeight="1" x14ac:dyDescent="0.2"/>
    <row r="28" spans="1:3" ht="11.25" customHeight="1" x14ac:dyDescent="0.2"/>
    <row r="29" spans="1:3" ht="11.25" customHeight="1" x14ac:dyDescent="0.2"/>
    <row r="30" spans="1:3" ht="11.25" customHeight="1" x14ac:dyDescent="0.2"/>
    <row r="31" spans="1:3" ht="11.25" customHeight="1" x14ac:dyDescent="0.2"/>
    <row r="32" spans="1:3"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sheetData>
  <mergeCells count="4">
    <mergeCell ref="A9:B9"/>
    <mergeCell ref="A1:C1"/>
    <mergeCell ref="A6:B8"/>
    <mergeCell ref="C6:C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dimension ref="A1:Y20"/>
  <sheetViews>
    <sheetView workbookViewId="0">
      <selection sqref="A1:B1"/>
    </sheetView>
  </sheetViews>
  <sheetFormatPr baseColWidth="10" defaultRowHeight="11.25" x14ac:dyDescent="0.2"/>
  <cols>
    <col min="1" max="1" width="5.7109375" style="39" customWidth="1"/>
    <col min="2" max="2" width="4.85546875" style="39" customWidth="1"/>
    <col min="3" max="3" width="8.7109375" style="39" customWidth="1"/>
    <col min="4" max="4" width="9.28515625" style="39" customWidth="1"/>
    <col min="5" max="8" width="8.7109375" style="39" customWidth="1"/>
    <col min="9" max="9" width="10.140625" style="39" customWidth="1"/>
    <col min="10" max="10" width="8.7109375" style="39" customWidth="1"/>
    <col min="11" max="11" width="8.140625" style="39" bestFit="1" customWidth="1"/>
    <col min="12" max="16384" width="11.42578125" style="39"/>
  </cols>
  <sheetData>
    <row r="1" spans="1:25" ht="24.95" customHeight="1" x14ac:dyDescent="0.2">
      <c r="A1" s="110" t="s">
        <v>433</v>
      </c>
      <c r="B1" s="110"/>
      <c r="C1" s="110"/>
      <c r="D1" s="110"/>
      <c r="E1" s="110"/>
      <c r="F1" s="110"/>
      <c r="G1" s="110"/>
      <c r="H1" s="110"/>
      <c r="I1" s="110"/>
      <c r="J1" s="110"/>
      <c r="K1" s="110"/>
    </row>
    <row r="2" spans="1:25" ht="12.75" customHeight="1" x14ac:dyDescent="0.2"/>
    <row r="3" spans="1:25" s="60" customFormat="1" ht="12.75" customHeight="1" x14ac:dyDescent="0.2">
      <c r="A3" s="19" t="s">
        <v>498</v>
      </c>
      <c r="B3" s="39"/>
      <c r="C3" s="39"/>
      <c r="D3" s="39"/>
      <c r="E3" s="39"/>
      <c r="F3" s="39"/>
      <c r="G3" s="59"/>
      <c r="H3" s="39"/>
      <c r="I3" s="39"/>
      <c r="J3" s="39"/>
      <c r="K3" s="61" t="s">
        <v>142</v>
      </c>
    </row>
    <row r="4" spans="1:25" s="60" customFormat="1" ht="12.75" customHeight="1" x14ac:dyDescent="0.2">
      <c r="A4" s="19" t="s">
        <v>364</v>
      </c>
      <c r="B4" s="39"/>
      <c r="C4" s="39"/>
      <c r="D4" s="39"/>
      <c r="E4" s="39"/>
      <c r="F4" s="39"/>
      <c r="G4" s="59"/>
      <c r="H4" s="39"/>
      <c r="I4" s="39"/>
      <c r="J4" s="39"/>
      <c r="K4" s="59"/>
    </row>
    <row r="5" spans="1:25" s="22" customFormat="1" ht="12.75" customHeight="1" x14ac:dyDescent="0.2">
      <c r="A5" s="19" t="s">
        <v>1</v>
      </c>
      <c r="B5" s="14"/>
      <c r="C5" s="14"/>
      <c r="D5" s="14"/>
      <c r="E5" s="14"/>
      <c r="F5" s="14"/>
      <c r="G5" s="14"/>
      <c r="H5" s="14"/>
      <c r="I5" s="14"/>
      <c r="J5" s="14"/>
      <c r="K5" s="14"/>
    </row>
    <row r="6" spans="1:25" s="14" customFormat="1" ht="22.5" customHeight="1" x14ac:dyDescent="0.2">
      <c r="A6" s="114" t="s">
        <v>279</v>
      </c>
      <c r="B6" s="114"/>
      <c r="C6" s="117" t="s">
        <v>2</v>
      </c>
      <c r="D6" s="117" t="s">
        <v>136</v>
      </c>
      <c r="E6" s="117" t="s">
        <v>137</v>
      </c>
      <c r="F6" s="117" t="s">
        <v>138</v>
      </c>
      <c r="G6" s="117" t="s">
        <v>144</v>
      </c>
      <c r="H6" s="117" t="s">
        <v>139</v>
      </c>
      <c r="I6" s="117" t="s">
        <v>452</v>
      </c>
      <c r="J6" s="117" t="s">
        <v>140</v>
      </c>
      <c r="K6" s="117" t="s">
        <v>43</v>
      </c>
      <c r="L6" s="33"/>
      <c r="M6" s="33"/>
      <c r="N6" s="33"/>
      <c r="O6" s="33"/>
      <c r="P6" s="33"/>
      <c r="Q6" s="33"/>
      <c r="R6" s="33"/>
      <c r="S6" s="33"/>
      <c r="T6" s="33"/>
      <c r="U6" s="33"/>
      <c r="V6" s="33"/>
      <c r="W6" s="33"/>
      <c r="X6" s="33"/>
      <c r="Y6" s="33"/>
    </row>
    <row r="7" spans="1:25" s="14" customFormat="1" ht="22.5" customHeight="1" x14ac:dyDescent="0.2">
      <c r="A7" s="114"/>
      <c r="B7" s="114"/>
      <c r="C7" s="117"/>
      <c r="D7" s="117"/>
      <c r="E7" s="117"/>
      <c r="F7" s="117"/>
      <c r="G7" s="117"/>
      <c r="H7" s="117"/>
      <c r="I7" s="117"/>
      <c r="J7" s="117"/>
      <c r="K7" s="117"/>
      <c r="L7" s="33"/>
      <c r="M7" s="33"/>
      <c r="N7" s="33"/>
      <c r="O7" s="33"/>
      <c r="P7" s="33"/>
      <c r="Q7" s="33"/>
      <c r="R7" s="33"/>
      <c r="S7" s="33"/>
      <c r="T7" s="33"/>
      <c r="U7" s="33"/>
      <c r="V7" s="33"/>
      <c r="W7" s="33"/>
      <c r="X7" s="33"/>
      <c r="Y7" s="33"/>
    </row>
    <row r="8" spans="1:25" s="14" customFormat="1" ht="22.5" customHeight="1" x14ac:dyDescent="0.2">
      <c r="A8" s="114"/>
      <c r="B8" s="114"/>
      <c r="C8" s="117"/>
      <c r="D8" s="117"/>
      <c r="E8" s="117"/>
      <c r="F8" s="117"/>
      <c r="G8" s="117"/>
      <c r="H8" s="117"/>
      <c r="I8" s="117"/>
      <c r="J8" s="117"/>
      <c r="K8" s="117"/>
      <c r="L8" s="33"/>
      <c r="M8" s="33"/>
      <c r="N8" s="33"/>
      <c r="O8" s="33"/>
      <c r="P8" s="33"/>
      <c r="Q8" s="33"/>
      <c r="R8" s="33"/>
      <c r="S8" s="33"/>
      <c r="T8" s="33"/>
      <c r="U8" s="33"/>
      <c r="V8" s="33"/>
      <c r="W8" s="33"/>
      <c r="X8" s="33"/>
      <c r="Y8" s="33"/>
    </row>
    <row r="9" spans="1:25" s="14" customFormat="1" ht="11.25" customHeight="1" x14ac:dyDescent="0.2">
      <c r="A9" s="109" t="s">
        <v>278</v>
      </c>
      <c r="B9" s="109"/>
      <c r="C9" s="104">
        <v>2538172.8234169721</v>
      </c>
      <c r="D9" s="99">
        <v>310628.53590976557</v>
      </c>
      <c r="E9" s="99">
        <v>418218.57524852653</v>
      </c>
      <c r="F9" s="99">
        <v>1282139.3132298391</v>
      </c>
      <c r="G9" s="99">
        <v>136470.5734181822</v>
      </c>
      <c r="H9" s="99">
        <v>123446.008940417</v>
      </c>
      <c r="I9" s="99">
        <v>8173.9227715792294</v>
      </c>
      <c r="J9" s="99">
        <v>254833.318865451</v>
      </c>
      <c r="K9" s="99">
        <v>4262.5750332168072</v>
      </c>
    </row>
    <row r="10" spans="1:25" s="14" customFormat="1" ht="11.25" customHeight="1" x14ac:dyDescent="0.2">
      <c r="A10" s="14" t="s">
        <v>407</v>
      </c>
      <c r="B10" s="38"/>
      <c r="C10" s="38"/>
      <c r="D10" s="2"/>
      <c r="E10" s="2"/>
      <c r="F10" s="2"/>
      <c r="G10" s="2"/>
      <c r="H10" s="2"/>
      <c r="I10" s="2"/>
      <c r="J10" s="2"/>
      <c r="K10" s="2"/>
    </row>
    <row r="11" spans="1:25" ht="11.25" customHeight="1" x14ac:dyDescent="0.2">
      <c r="A11" s="39" t="s">
        <v>389</v>
      </c>
    </row>
    <row r="12" spans="1:25" ht="11.25" customHeight="1" x14ac:dyDescent="0.2">
      <c r="C12" s="6"/>
      <c r="D12" s="6"/>
      <c r="E12" s="6"/>
      <c r="F12" s="6"/>
      <c r="G12" s="6"/>
      <c r="H12" s="6"/>
      <c r="I12" s="6"/>
      <c r="J12" s="6"/>
      <c r="K12" s="6"/>
    </row>
    <row r="13" spans="1:25" ht="11.25" customHeight="1" x14ac:dyDescent="0.2">
      <c r="C13" s="75"/>
      <c r="D13" s="75"/>
      <c r="E13" s="75"/>
      <c r="F13" s="75"/>
      <c r="G13" s="75"/>
      <c r="H13" s="75"/>
      <c r="I13" s="75"/>
      <c r="J13" s="75"/>
      <c r="K13" s="75"/>
    </row>
    <row r="14" spans="1:25" ht="11.25" customHeight="1" x14ac:dyDescent="0.2"/>
    <row r="15" spans="1:25" ht="11.25" customHeight="1" x14ac:dyDescent="0.2"/>
    <row r="16" spans="1:25" ht="11.25" customHeight="1" x14ac:dyDescent="0.2"/>
    <row r="17" spans="3:3" ht="11.25" customHeight="1" x14ac:dyDescent="0.2">
      <c r="C17" s="76" t="s">
        <v>382</v>
      </c>
    </row>
    <row r="18" spans="3:3" ht="11.25" customHeight="1" x14ac:dyDescent="0.2"/>
    <row r="19" spans="3:3" ht="11.25" customHeight="1" x14ac:dyDescent="0.2"/>
    <row r="20" spans="3:3" ht="11.25" customHeight="1" x14ac:dyDescent="0.2"/>
  </sheetData>
  <mergeCells count="12">
    <mergeCell ref="A9:B9"/>
    <mergeCell ref="A1:K1"/>
    <mergeCell ref="A6:B8"/>
    <mergeCell ref="C6:C8"/>
    <mergeCell ref="D6:D8"/>
    <mergeCell ref="E6:E8"/>
    <mergeCell ref="F6:F8"/>
    <mergeCell ref="G6:G8"/>
    <mergeCell ref="H6:H8"/>
    <mergeCell ref="I6:I8"/>
    <mergeCell ref="J6:J8"/>
    <mergeCell ref="K6:K8"/>
  </mergeCells>
  <hyperlinks>
    <hyperlink ref="C17" location="Índice!A1" display="Indice"/>
  </hyperlinks>
  <pageMargins left="0.59055118110236227" right="0.78740157480314965" top="0.59055118110236227" bottom="0.59055118110236227" header="0.31496062992125984" footer="0.31496062992125984"/>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dimension ref="A1:Z46"/>
  <sheetViews>
    <sheetView workbookViewId="0">
      <selection sqref="A1:B1"/>
    </sheetView>
  </sheetViews>
  <sheetFormatPr baseColWidth="10" defaultRowHeight="11.25" x14ac:dyDescent="0.2"/>
  <cols>
    <col min="1" max="1" width="5.7109375" style="39" customWidth="1"/>
    <col min="2" max="2" width="73.7109375" style="39" customWidth="1"/>
    <col min="3" max="3" width="11.140625" style="39" bestFit="1" customWidth="1"/>
    <col min="4" max="16384" width="11.42578125" style="39"/>
  </cols>
  <sheetData>
    <row r="1" spans="1:26" ht="24.95" customHeight="1" x14ac:dyDescent="0.2">
      <c r="A1" s="110" t="s">
        <v>433</v>
      </c>
      <c r="B1" s="110"/>
      <c r="C1" s="110"/>
    </row>
    <row r="2" spans="1:26" ht="12.75" customHeight="1" x14ac:dyDescent="0.2"/>
    <row r="3" spans="1:26" ht="12.75" customHeight="1" x14ac:dyDescent="0.2">
      <c r="A3" s="19" t="s">
        <v>365</v>
      </c>
      <c r="B3" s="56"/>
      <c r="C3" s="57" t="s">
        <v>263</v>
      </c>
    </row>
    <row r="4" spans="1:26" ht="12.75" customHeight="1" x14ac:dyDescent="0.2">
      <c r="A4" s="19" t="s">
        <v>1</v>
      </c>
      <c r="B4" s="56"/>
    </row>
    <row r="5" spans="1:26" s="14" customFormat="1" ht="12.75" customHeight="1" x14ac:dyDescent="0.2">
      <c r="A5" s="19"/>
      <c r="B5" s="31"/>
    </row>
    <row r="6" spans="1:26" s="14" customFormat="1" ht="11.25" customHeight="1" x14ac:dyDescent="0.2">
      <c r="A6" s="114" t="s">
        <v>279</v>
      </c>
      <c r="B6" s="114"/>
      <c r="C6" s="117" t="s">
        <v>308</v>
      </c>
      <c r="D6" s="33"/>
      <c r="E6" s="33"/>
      <c r="F6" s="33"/>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4"/>
      <c r="B7" s="114"/>
      <c r="C7" s="117"/>
      <c r="D7" s="33"/>
      <c r="E7" s="33"/>
      <c r="F7" s="3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4"/>
      <c r="B8" s="114"/>
      <c r="C8" s="117"/>
      <c r="D8" s="33"/>
      <c r="E8" s="33"/>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99">
        <v>2911208.0618311181</v>
      </c>
    </row>
    <row r="10" spans="1:26" s="14" customFormat="1" ht="11.25" customHeight="1" x14ac:dyDescent="0.2">
      <c r="A10" s="14" t="s">
        <v>389</v>
      </c>
      <c r="B10" s="38"/>
      <c r="C10" s="2"/>
    </row>
    <row r="11" spans="1:26" ht="11.25" customHeight="1" x14ac:dyDescent="0.2"/>
    <row r="12" spans="1:26" ht="11.25" customHeight="1" x14ac:dyDescent="0.2">
      <c r="C12" s="6"/>
    </row>
    <row r="13" spans="1:26" ht="11.25" customHeight="1" x14ac:dyDescent="0.2">
      <c r="C13" s="75"/>
    </row>
    <row r="14" spans="1:26" ht="11.25" customHeight="1" x14ac:dyDescent="0.2">
      <c r="A14" s="74"/>
    </row>
    <row r="15" spans="1:26" ht="11.25" customHeight="1" x14ac:dyDescent="0.2">
      <c r="A15" s="74"/>
    </row>
    <row r="16" spans="1:26" ht="11.25" customHeight="1" x14ac:dyDescent="0.2">
      <c r="A16" s="74"/>
    </row>
    <row r="17" spans="1:3" ht="11.25" customHeight="1" x14ac:dyDescent="0.2">
      <c r="C17" s="76" t="s">
        <v>382</v>
      </c>
    </row>
    <row r="18" spans="1:3" ht="11.25" customHeight="1" x14ac:dyDescent="0.2">
      <c r="A18" s="74"/>
    </row>
    <row r="19" spans="1:3" ht="11.25" customHeight="1" x14ac:dyDescent="0.2">
      <c r="A19" s="74"/>
    </row>
    <row r="20" spans="1:3" ht="11.25" customHeight="1" x14ac:dyDescent="0.2"/>
    <row r="21" spans="1:3" ht="11.25" customHeight="1" x14ac:dyDescent="0.2"/>
    <row r="22" spans="1:3" ht="11.25" customHeight="1" x14ac:dyDescent="0.2"/>
    <row r="23" spans="1:3" ht="11.25" customHeight="1" x14ac:dyDescent="0.2"/>
    <row r="24" spans="1:3" ht="11.25" customHeight="1" x14ac:dyDescent="0.2"/>
    <row r="25" spans="1:3" ht="11.25" customHeight="1" x14ac:dyDescent="0.2"/>
    <row r="26" spans="1:3" ht="11.25" customHeight="1" x14ac:dyDescent="0.2"/>
    <row r="27" spans="1:3" ht="11.25" customHeight="1" x14ac:dyDescent="0.2"/>
    <row r="28" spans="1:3" ht="11.25" customHeight="1" x14ac:dyDescent="0.2"/>
    <row r="29" spans="1:3" ht="11.25" customHeight="1" x14ac:dyDescent="0.2"/>
    <row r="30" spans="1:3" ht="11.25" customHeight="1" x14ac:dyDescent="0.2"/>
    <row r="31" spans="1:3" ht="11.25" customHeight="1" x14ac:dyDescent="0.2"/>
    <row r="32" spans="1:3"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sheetData>
  <mergeCells count="4">
    <mergeCell ref="A9:B9"/>
    <mergeCell ref="A1:C1"/>
    <mergeCell ref="A6:B8"/>
    <mergeCell ref="C6:C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dimension ref="A1:Z19"/>
  <sheetViews>
    <sheetView workbookViewId="0">
      <selection sqref="A1:B1"/>
    </sheetView>
  </sheetViews>
  <sheetFormatPr baseColWidth="10" defaultRowHeight="11.25" x14ac:dyDescent="0.2"/>
  <cols>
    <col min="1" max="1" width="5.7109375" style="39" customWidth="1"/>
    <col min="2" max="2" width="73.7109375" style="39" customWidth="1"/>
    <col min="3" max="3" width="11.140625" style="39" bestFit="1" customWidth="1"/>
    <col min="4" max="16384" width="11.42578125" style="39"/>
  </cols>
  <sheetData>
    <row r="1" spans="1:26" ht="24.95" customHeight="1" x14ac:dyDescent="0.2">
      <c r="A1" s="110" t="s">
        <v>433</v>
      </c>
      <c r="B1" s="110"/>
      <c r="C1" s="110"/>
    </row>
    <row r="2" spans="1:26" ht="12.75" customHeight="1" x14ac:dyDescent="0.2"/>
    <row r="3" spans="1:26" ht="12.75" customHeight="1" x14ac:dyDescent="0.2">
      <c r="A3" s="19" t="s">
        <v>525</v>
      </c>
      <c r="B3" s="56"/>
      <c r="C3" s="61" t="s">
        <v>264</v>
      </c>
    </row>
    <row r="4" spans="1:26" ht="12.75" customHeight="1" x14ac:dyDescent="0.2">
      <c r="A4" s="19" t="s">
        <v>1</v>
      </c>
      <c r="B4" s="56"/>
    </row>
    <row r="5" spans="1:26" s="14" customFormat="1" ht="12.75" customHeight="1" x14ac:dyDescent="0.2">
      <c r="A5" s="19"/>
      <c r="B5" s="31"/>
    </row>
    <row r="6" spans="1:26" s="14" customFormat="1" ht="11.25" customHeight="1" x14ac:dyDescent="0.2">
      <c r="A6" s="114" t="s">
        <v>279</v>
      </c>
      <c r="B6" s="114"/>
      <c r="C6" s="117" t="s">
        <v>2</v>
      </c>
      <c r="D6" s="33"/>
      <c r="E6" s="33"/>
      <c r="F6" s="33"/>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4"/>
      <c r="B7" s="114"/>
      <c r="C7" s="117"/>
      <c r="D7" s="33"/>
      <c r="E7" s="33"/>
      <c r="F7" s="3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4"/>
      <c r="B8" s="114"/>
      <c r="C8" s="117"/>
      <c r="D8" s="33"/>
      <c r="E8" s="33"/>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99">
        <v>1610890.4715756299</v>
      </c>
    </row>
    <row r="10" spans="1:26" s="14" customFormat="1" ht="11.25" customHeight="1" x14ac:dyDescent="0.2">
      <c r="A10" s="14" t="s">
        <v>389</v>
      </c>
      <c r="B10" s="38"/>
      <c r="C10" s="2"/>
    </row>
    <row r="11" spans="1:26" ht="11.25" customHeight="1" x14ac:dyDescent="0.2"/>
    <row r="12" spans="1:26" ht="11.25" customHeight="1" x14ac:dyDescent="0.2">
      <c r="C12" s="6"/>
    </row>
    <row r="13" spans="1:26" ht="11.25" customHeight="1" x14ac:dyDescent="0.2">
      <c r="C13" s="75"/>
    </row>
    <row r="14" spans="1:26" ht="11.25" customHeight="1" x14ac:dyDescent="0.2">
      <c r="A14" s="74"/>
    </row>
    <row r="15" spans="1:26" ht="11.25" customHeight="1" x14ac:dyDescent="0.2">
      <c r="A15" s="74"/>
    </row>
    <row r="16" spans="1:26" ht="11.25" customHeight="1" x14ac:dyDescent="0.2">
      <c r="A16" s="74"/>
    </row>
    <row r="17" spans="1:3" ht="11.25" customHeight="1" x14ac:dyDescent="0.2">
      <c r="C17" s="76" t="s">
        <v>382</v>
      </c>
    </row>
    <row r="18" spans="1:3" ht="11.25" customHeight="1" x14ac:dyDescent="0.2">
      <c r="A18" s="74"/>
    </row>
    <row r="19" spans="1:3" ht="11.25" customHeight="1" x14ac:dyDescent="0.2">
      <c r="A19" s="74"/>
    </row>
  </sheetData>
  <mergeCells count="4">
    <mergeCell ref="A9:B9"/>
    <mergeCell ref="A1:C1"/>
    <mergeCell ref="A6:B8"/>
    <mergeCell ref="C6:C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dimension ref="A1:Z28"/>
  <sheetViews>
    <sheetView workbookViewId="0">
      <selection sqref="A1:B1"/>
    </sheetView>
  </sheetViews>
  <sheetFormatPr baseColWidth="10" defaultRowHeight="11.25" x14ac:dyDescent="0.2"/>
  <cols>
    <col min="1" max="1" width="5.7109375" style="39" customWidth="1"/>
    <col min="2" max="2" width="4.85546875" style="39" customWidth="1"/>
    <col min="3" max="3" width="8.28515625" style="39" customWidth="1"/>
    <col min="4" max="4" width="9.28515625" style="39" customWidth="1"/>
    <col min="5" max="5" width="11" style="39" customWidth="1"/>
    <col min="6" max="6" width="8.42578125" style="39" customWidth="1"/>
    <col min="7" max="7" width="8.140625" style="39" customWidth="1"/>
    <col min="8" max="8" width="8.7109375" style="39" customWidth="1"/>
    <col min="9" max="9" width="9.28515625" style="39" customWidth="1"/>
    <col min="10" max="10" width="8.7109375" style="39" customWidth="1"/>
    <col min="11" max="11" width="8.140625" style="39" bestFit="1" customWidth="1"/>
    <col min="12" max="16384" width="11.42578125" style="39"/>
  </cols>
  <sheetData>
    <row r="1" spans="1:26" ht="24.95" customHeight="1" x14ac:dyDescent="0.2">
      <c r="A1" s="110" t="s">
        <v>433</v>
      </c>
      <c r="B1" s="110"/>
      <c r="C1" s="110"/>
      <c r="D1" s="110"/>
      <c r="E1" s="110"/>
      <c r="F1" s="110"/>
      <c r="G1" s="110"/>
      <c r="H1" s="110"/>
      <c r="I1" s="110"/>
      <c r="J1" s="110"/>
      <c r="K1" s="110"/>
    </row>
    <row r="2" spans="1:26" ht="12.75" customHeight="1" x14ac:dyDescent="0.2"/>
    <row r="3" spans="1:26" s="60" customFormat="1" ht="12.75" customHeight="1" x14ac:dyDescent="0.2">
      <c r="A3" s="19" t="s">
        <v>497</v>
      </c>
      <c r="B3" s="39"/>
      <c r="C3" s="39"/>
      <c r="D3" s="39"/>
      <c r="E3" s="39"/>
      <c r="F3" s="39"/>
      <c r="G3" s="59"/>
      <c r="H3" s="39"/>
      <c r="I3" s="39"/>
      <c r="J3" s="39"/>
      <c r="K3" s="61" t="s">
        <v>151</v>
      </c>
    </row>
    <row r="4" spans="1:26" s="60" customFormat="1" ht="12.75" customHeight="1" x14ac:dyDescent="0.2">
      <c r="A4" s="19" t="s">
        <v>392</v>
      </c>
      <c r="B4" s="39"/>
      <c r="C4" s="39"/>
      <c r="D4" s="39"/>
      <c r="E4" s="39"/>
      <c r="F4" s="39"/>
      <c r="G4" s="59"/>
      <c r="H4" s="39"/>
      <c r="I4" s="39"/>
      <c r="J4" s="39"/>
      <c r="K4" s="59"/>
    </row>
    <row r="5" spans="1:26" s="22" customFormat="1" ht="12.75" customHeight="1" x14ac:dyDescent="0.2">
      <c r="A5" s="19" t="s">
        <v>1</v>
      </c>
      <c r="B5" s="14"/>
      <c r="C5" s="14"/>
      <c r="D5" s="14"/>
      <c r="E5" s="14"/>
      <c r="F5" s="14"/>
      <c r="G5" s="14"/>
      <c r="H5" s="14"/>
      <c r="I5" s="14"/>
      <c r="J5" s="14"/>
      <c r="K5" s="14"/>
    </row>
    <row r="6" spans="1:26" s="14" customFormat="1" ht="15" customHeight="1" x14ac:dyDescent="0.2">
      <c r="A6" s="114" t="s">
        <v>279</v>
      </c>
      <c r="B6" s="114"/>
      <c r="C6" s="117" t="s">
        <v>2</v>
      </c>
      <c r="D6" s="117" t="s">
        <v>136</v>
      </c>
      <c r="E6" s="117" t="s">
        <v>453</v>
      </c>
      <c r="F6" s="117" t="s">
        <v>143</v>
      </c>
      <c r="G6" s="117" t="s">
        <v>138</v>
      </c>
      <c r="H6" s="117" t="s">
        <v>144</v>
      </c>
      <c r="I6" s="117" t="s">
        <v>139</v>
      </c>
      <c r="J6" s="117" t="s">
        <v>145</v>
      </c>
      <c r="K6" s="117" t="s">
        <v>43</v>
      </c>
      <c r="L6" s="33"/>
      <c r="M6" s="33"/>
      <c r="N6" s="33"/>
      <c r="O6" s="33"/>
      <c r="P6" s="33"/>
      <c r="Q6" s="33"/>
      <c r="R6" s="33"/>
      <c r="S6" s="33"/>
      <c r="T6" s="33"/>
      <c r="U6" s="33"/>
      <c r="V6" s="33"/>
      <c r="W6" s="33"/>
      <c r="X6" s="33"/>
      <c r="Y6" s="33"/>
      <c r="Z6" s="33"/>
    </row>
    <row r="7" spans="1:26" s="14" customFormat="1" ht="15" customHeight="1" x14ac:dyDescent="0.2">
      <c r="A7" s="114"/>
      <c r="B7" s="114"/>
      <c r="C7" s="117"/>
      <c r="D7" s="117"/>
      <c r="E7" s="117"/>
      <c r="F7" s="117"/>
      <c r="G7" s="117"/>
      <c r="H7" s="117"/>
      <c r="I7" s="117"/>
      <c r="J7" s="117"/>
      <c r="K7" s="117"/>
      <c r="L7" s="33"/>
      <c r="M7" s="33"/>
      <c r="N7" s="33"/>
      <c r="O7" s="33"/>
      <c r="P7" s="33"/>
      <c r="Q7" s="33"/>
      <c r="R7" s="33"/>
      <c r="S7" s="33"/>
      <c r="T7" s="33"/>
      <c r="U7" s="33"/>
      <c r="V7" s="33"/>
      <c r="W7" s="33"/>
      <c r="X7" s="33"/>
      <c r="Y7" s="33"/>
      <c r="Z7" s="33"/>
    </row>
    <row r="8" spans="1:26" s="14" customFormat="1" ht="15" customHeight="1" x14ac:dyDescent="0.2">
      <c r="A8" s="114"/>
      <c r="B8" s="114"/>
      <c r="C8" s="117"/>
      <c r="D8" s="117"/>
      <c r="E8" s="117"/>
      <c r="F8" s="117"/>
      <c r="G8" s="117"/>
      <c r="H8" s="117"/>
      <c r="I8" s="117"/>
      <c r="J8" s="117"/>
      <c r="K8" s="117"/>
      <c r="L8" s="33"/>
      <c r="M8" s="33"/>
      <c r="N8" s="33"/>
      <c r="O8" s="33"/>
      <c r="P8" s="33"/>
      <c r="Q8" s="33"/>
      <c r="R8" s="33"/>
      <c r="S8" s="33"/>
      <c r="T8" s="33"/>
      <c r="U8" s="33"/>
      <c r="V8" s="33"/>
      <c r="W8" s="33"/>
      <c r="X8" s="33"/>
      <c r="Y8" s="33"/>
      <c r="Z8" s="33"/>
    </row>
    <row r="9" spans="1:26" s="14" customFormat="1" ht="11.25" customHeight="1" x14ac:dyDescent="0.2">
      <c r="A9" s="109" t="s">
        <v>278</v>
      </c>
      <c r="B9" s="109"/>
      <c r="C9" s="104">
        <v>2446828.5284243422</v>
      </c>
      <c r="D9" s="99">
        <v>292248.94511878002</v>
      </c>
      <c r="E9" s="99">
        <v>69289.565562170857</v>
      </c>
      <c r="F9" s="99">
        <v>326718.26034973701</v>
      </c>
      <c r="G9" s="99">
        <v>1359402.955600787</v>
      </c>
      <c r="H9" s="99">
        <v>77672.993147901434</v>
      </c>
      <c r="I9" s="99" t="s">
        <v>283</v>
      </c>
      <c r="J9" s="99">
        <v>250880.24387320501</v>
      </c>
      <c r="K9" s="99" t="s">
        <v>283</v>
      </c>
    </row>
    <row r="10" spans="1:26" s="14" customFormat="1" ht="11.25" customHeight="1" x14ac:dyDescent="0.2">
      <c r="A10" s="48" t="s">
        <v>535</v>
      </c>
      <c r="B10" s="38"/>
      <c r="C10" s="105"/>
      <c r="D10" s="106"/>
      <c r="E10" s="106"/>
      <c r="F10" s="106"/>
      <c r="G10" s="106"/>
      <c r="H10" s="106"/>
      <c r="I10" s="106"/>
      <c r="J10" s="106"/>
      <c r="K10" s="106"/>
    </row>
    <row r="11" spans="1:26" s="14" customFormat="1" ht="11.25" customHeight="1" x14ac:dyDescent="0.2">
      <c r="A11" s="14" t="s">
        <v>408</v>
      </c>
      <c r="B11" s="38"/>
      <c r="C11" s="38"/>
      <c r="D11" s="2"/>
      <c r="E11" s="2"/>
      <c r="F11" s="2"/>
      <c r="G11" s="2"/>
      <c r="H11" s="2"/>
      <c r="I11" s="2"/>
      <c r="J11" s="2"/>
      <c r="K11" s="2"/>
    </row>
    <row r="12" spans="1:26" ht="11.25" customHeight="1" x14ac:dyDescent="0.2">
      <c r="A12" s="39" t="s">
        <v>389</v>
      </c>
    </row>
    <row r="13" spans="1:26" ht="11.25" customHeight="1" x14ac:dyDescent="0.2">
      <c r="C13" s="6"/>
      <c r="D13" s="6"/>
      <c r="E13" s="6"/>
      <c r="F13" s="6"/>
      <c r="G13" s="6"/>
      <c r="H13" s="6"/>
      <c r="I13" s="6"/>
      <c r="J13" s="6"/>
      <c r="K13" s="6"/>
    </row>
    <row r="14" spans="1:26" ht="11.25" customHeight="1" x14ac:dyDescent="0.2">
      <c r="C14" s="75"/>
      <c r="D14" s="75"/>
      <c r="E14" s="75"/>
      <c r="F14" s="75"/>
      <c r="G14" s="75"/>
      <c r="H14" s="75"/>
      <c r="I14" s="75"/>
      <c r="J14" s="75"/>
      <c r="K14" s="75"/>
    </row>
    <row r="15" spans="1:26" ht="11.25" customHeight="1" x14ac:dyDescent="0.2"/>
    <row r="16" spans="1:26" ht="11.25" customHeight="1" x14ac:dyDescent="0.2"/>
    <row r="17" spans="3:3" ht="11.25" customHeight="1" x14ac:dyDescent="0.2"/>
    <row r="18" spans="3:3" ht="11.25" customHeight="1" x14ac:dyDescent="0.2">
      <c r="C18" s="76" t="s">
        <v>382</v>
      </c>
    </row>
    <row r="19" spans="3:3" ht="11.25" customHeight="1" x14ac:dyDescent="0.2"/>
    <row r="20" spans="3:3" ht="11.25" customHeight="1" x14ac:dyDescent="0.2"/>
    <row r="21" spans="3:3" ht="11.25" customHeight="1" x14ac:dyDescent="0.2"/>
    <row r="22" spans="3:3" ht="11.25" customHeight="1" x14ac:dyDescent="0.2"/>
    <row r="23" spans="3:3" ht="11.25" customHeight="1" x14ac:dyDescent="0.2"/>
    <row r="24" spans="3:3" ht="11.25" customHeight="1" x14ac:dyDescent="0.2"/>
    <row r="25" spans="3:3" ht="11.25" customHeight="1" x14ac:dyDescent="0.2"/>
    <row r="26" spans="3:3" ht="11.25" customHeight="1" x14ac:dyDescent="0.2"/>
    <row r="27" spans="3:3" ht="11.25" customHeight="1" x14ac:dyDescent="0.2"/>
    <row r="28" spans="3:3" ht="11.25" customHeight="1" x14ac:dyDescent="0.2"/>
  </sheetData>
  <mergeCells count="12">
    <mergeCell ref="A9:B9"/>
    <mergeCell ref="A1:K1"/>
    <mergeCell ref="A6:B8"/>
    <mergeCell ref="C6:C8"/>
    <mergeCell ref="D6:D8"/>
    <mergeCell ref="E6:E8"/>
    <mergeCell ref="F6:F8"/>
    <mergeCell ref="G6:G8"/>
    <mergeCell ref="H6:H8"/>
    <mergeCell ref="I6:I8"/>
    <mergeCell ref="J6:J8"/>
    <mergeCell ref="K6:K8"/>
  </mergeCells>
  <hyperlinks>
    <hyperlink ref="C18" location="Índice!A1" display="Indice"/>
  </hyperlinks>
  <pageMargins left="0.59055118110236227" right="0.78740157480314965" top="0.59055118110236227" bottom="0.59055118110236227" header="0.31496062992125984" footer="0.31496062992125984"/>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dimension ref="A1:Z17"/>
  <sheetViews>
    <sheetView workbookViewId="0">
      <selection sqref="A1:B1"/>
    </sheetView>
  </sheetViews>
  <sheetFormatPr baseColWidth="10" defaultRowHeight="11.25" x14ac:dyDescent="0.2"/>
  <cols>
    <col min="1" max="1" width="5.7109375" style="39" customWidth="1"/>
    <col min="2" max="2" width="6.85546875" style="39" customWidth="1"/>
    <col min="3" max="6" width="10.7109375" style="39" customWidth="1"/>
    <col min="7" max="7" width="11.28515625" style="39" customWidth="1"/>
    <col min="8" max="8" width="13.28515625" style="39" customWidth="1"/>
    <col min="9" max="10" width="10.7109375" style="39" customWidth="1"/>
    <col min="11" max="11" width="10.42578125" style="39" customWidth="1"/>
    <col min="12" max="12" width="10.7109375" style="39" customWidth="1"/>
    <col min="13" max="16384" width="11.42578125" style="39"/>
  </cols>
  <sheetData>
    <row r="1" spans="1:26" ht="12.75" customHeight="1" x14ac:dyDescent="0.2">
      <c r="A1" s="58" t="s">
        <v>433</v>
      </c>
    </row>
    <row r="2" spans="1:26" ht="12.75" customHeight="1" x14ac:dyDescent="0.2"/>
    <row r="3" spans="1:26" s="60" customFormat="1" ht="12.75" customHeight="1" x14ac:dyDescent="0.2">
      <c r="A3" s="19" t="s">
        <v>534</v>
      </c>
      <c r="B3" s="39"/>
      <c r="C3" s="39"/>
      <c r="D3" s="39"/>
      <c r="E3" s="39"/>
      <c r="F3" s="39"/>
      <c r="G3" s="59"/>
      <c r="H3" s="39"/>
      <c r="I3" s="39"/>
      <c r="J3" s="39"/>
      <c r="K3" s="39"/>
      <c r="L3" s="61" t="s">
        <v>265</v>
      </c>
    </row>
    <row r="4" spans="1:26" s="60" customFormat="1" ht="12.75" customHeight="1" x14ac:dyDescent="0.2">
      <c r="A4" s="19" t="s">
        <v>1</v>
      </c>
      <c r="B4" s="39"/>
      <c r="C4" s="39"/>
      <c r="D4" s="39"/>
      <c r="E4" s="39"/>
      <c r="F4" s="39"/>
      <c r="G4" s="59"/>
      <c r="H4" s="39"/>
      <c r="I4" s="39"/>
      <c r="J4" s="39"/>
      <c r="K4" s="39"/>
      <c r="L4" s="59"/>
    </row>
    <row r="5" spans="1:26" s="22" customFormat="1" ht="12.75" customHeight="1" x14ac:dyDescent="0.2">
      <c r="A5" s="19"/>
      <c r="B5" s="14"/>
      <c r="C5" s="14"/>
      <c r="D5" s="14"/>
      <c r="E5" s="14"/>
      <c r="F5" s="14"/>
      <c r="G5" s="35"/>
      <c r="H5" s="14"/>
      <c r="I5" s="14"/>
      <c r="J5" s="14"/>
      <c r="K5" s="14"/>
      <c r="L5" s="35"/>
    </row>
    <row r="6" spans="1:26" s="14" customFormat="1" ht="22.5" customHeight="1" x14ac:dyDescent="0.2">
      <c r="A6" s="114" t="s">
        <v>279</v>
      </c>
      <c r="B6" s="114"/>
      <c r="C6" s="117" t="s">
        <v>2</v>
      </c>
      <c r="D6" s="117" t="s">
        <v>146</v>
      </c>
      <c r="E6" s="117" t="s">
        <v>147</v>
      </c>
      <c r="F6" s="117" t="s">
        <v>148</v>
      </c>
      <c r="G6" s="117" t="s">
        <v>366</v>
      </c>
      <c r="H6" s="117" t="s">
        <v>454</v>
      </c>
      <c r="I6" s="117" t="s">
        <v>149</v>
      </c>
      <c r="J6" s="117" t="s">
        <v>173</v>
      </c>
      <c r="K6" s="117" t="s">
        <v>150</v>
      </c>
      <c r="L6" s="117" t="s">
        <v>43</v>
      </c>
      <c r="M6" s="33"/>
      <c r="N6" s="33"/>
      <c r="O6" s="33"/>
      <c r="P6" s="33"/>
      <c r="Q6" s="33"/>
      <c r="R6" s="33"/>
      <c r="S6" s="33"/>
      <c r="T6" s="33"/>
      <c r="U6" s="33"/>
      <c r="V6" s="33"/>
      <c r="W6" s="33"/>
      <c r="X6" s="33"/>
      <c r="Y6" s="33"/>
      <c r="Z6" s="33"/>
    </row>
    <row r="7" spans="1:26" s="14" customFormat="1" ht="22.5" customHeight="1" x14ac:dyDescent="0.2">
      <c r="A7" s="114"/>
      <c r="B7" s="114"/>
      <c r="C7" s="117"/>
      <c r="D7" s="117"/>
      <c r="E7" s="117"/>
      <c r="F7" s="117"/>
      <c r="G7" s="117"/>
      <c r="H7" s="117"/>
      <c r="I7" s="117"/>
      <c r="J7" s="117"/>
      <c r="K7" s="117"/>
      <c r="L7" s="117"/>
      <c r="M7" s="33"/>
      <c r="N7" s="33"/>
      <c r="O7" s="33"/>
      <c r="P7" s="33"/>
      <c r="Q7" s="33"/>
      <c r="R7" s="33"/>
      <c r="S7" s="33"/>
      <c r="T7" s="33"/>
      <c r="U7" s="33"/>
      <c r="V7" s="33"/>
      <c r="W7" s="33"/>
      <c r="X7" s="33"/>
      <c r="Y7" s="33"/>
      <c r="Z7" s="33"/>
    </row>
    <row r="8" spans="1:26" s="14" customFormat="1" ht="22.5" customHeight="1" x14ac:dyDescent="0.2">
      <c r="A8" s="114"/>
      <c r="B8" s="114"/>
      <c r="C8" s="117"/>
      <c r="D8" s="117"/>
      <c r="E8" s="117"/>
      <c r="F8" s="117"/>
      <c r="G8" s="117"/>
      <c r="H8" s="117"/>
      <c r="I8" s="117"/>
      <c r="J8" s="117"/>
      <c r="K8" s="117"/>
      <c r="L8" s="117"/>
      <c r="M8" s="33"/>
      <c r="N8" s="33"/>
      <c r="O8" s="33"/>
      <c r="P8" s="33"/>
      <c r="Q8" s="33"/>
      <c r="R8" s="33"/>
      <c r="S8" s="33"/>
      <c r="T8" s="33"/>
      <c r="U8" s="33"/>
      <c r="V8" s="33"/>
      <c r="W8" s="33"/>
      <c r="X8" s="33"/>
      <c r="Y8" s="33"/>
      <c r="Z8" s="33"/>
    </row>
    <row r="9" spans="1:26" s="14" customFormat="1" ht="11.25" customHeight="1" x14ac:dyDescent="0.2">
      <c r="A9" s="109" t="s">
        <v>278</v>
      </c>
      <c r="B9" s="109"/>
      <c r="C9" s="104">
        <v>1610890.4715756299</v>
      </c>
      <c r="D9" s="99">
        <v>497522.27173080051</v>
      </c>
      <c r="E9" s="99">
        <v>210058.59594874809</v>
      </c>
      <c r="F9" s="99">
        <v>221608.41813508779</v>
      </c>
      <c r="G9" s="99">
        <v>68383.255007044922</v>
      </c>
      <c r="H9" s="99">
        <v>51102.495643298978</v>
      </c>
      <c r="I9" s="99">
        <v>98784.837515433916</v>
      </c>
      <c r="J9" s="99">
        <v>7103.1420926137816</v>
      </c>
      <c r="K9" s="99">
        <v>448971.68994621298</v>
      </c>
      <c r="L9" s="99">
        <v>7355.7655564033694</v>
      </c>
    </row>
    <row r="10" spans="1:26" s="14" customFormat="1" ht="11.25" customHeight="1" x14ac:dyDescent="0.2">
      <c r="A10" s="14" t="s">
        <v>409</v>
      </c>
      <c r="B10" s="38"/>
      <c r="C10" s="38"/>
      <c r="D10" s="2"/>
      <c r="E10" s="2"/>
      <c r="F10" s="2"/>
      <c r="G10" s="2"/>
      <c r="H10" s="2"/>
      <c r="I10" s="2"/>
      <c r="J10" s="2"/>
      <c r="K10" s="2"/>
      <c r="L10" s="2"/>
    </row>
    <row r="11" spans="1:26" x14ac:dyDescent="0.2">
      <c r="A11" s="39" t="s">
        <v>389</v>
      </c>
    </row>
    <row r="12" spans="1:26" x14ac:dyDescent="0.2">
      <c r="C12" s="6"/>
      <c r="D12" s="6"/>
      <c r="E12" s="6"/>
      <c r="F12" s="6"/>
      <c r="G12" s="6"/>
      <c r="H12" s="6"/>
      <c r="I12" s="6"/>
      <c r="J12" s="6"/>
      <c r="K12" s="6"/>
      <c r="L12" s="6"/>
    </row>
    <row r="13" spans="1:26" x14ac:dyDescent="0.2">
      <c r="C13" s="75"/>
      <c r="D13" s="75"/>
      <c r="E13" s="75"/>
      <c r="F13" s="75"/>
      <c r="G13" s="75"/>
      <c r="H13" s="75"/>
      <c r="I13" s="75"/>
      <c r="J13" s="75"/>
      <c r="K13" s="75"/>
      <c r="L13" s="75"/>
    </row>
    <row r="17" spans="3:3" ht="12.75" x14ac:dyDescent="0.2">
      <c r="C17" s="76" t="s">
        <v>382</v>
      </c>
    </row>
  </sheetData>
  <mergeCells count="12">
    <mergeCell ref="K6:K8"/>
    <mergeCell ref="L6:L8"/>
    <mergeCell ref="E6:E8"/>
    <mergeCell ref="F6:F8"/>
    <mergeCell ref="G6:G8"/>
    <mergeCell ref="H6:H8"/>
    <mergeCell ref="I6:I8"/>
    <mergeCell ref="A9:B9"/>
    <mergeCell ref="A6:B8"/>
    <mergeCell ref="C6:C8"/>
    <mergeCell ref="D6:D8"/>
    <mergeCell ref="J6:J8"/>
  </mergeCells>
  <hyperlinks>
    <hyperlink ref="C17" location="Índice!A1" display="Indice"/>
  </hyperlinks>
  <pageMargins left="0.59055118110236215" right="0.78740157480314965" top="0.59055118110236215" bottom="0.59055118110236215" header="0.31496062992125984" footer="0.31496062992125984"/>
  <pageSetup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dimension ref="A1:Z19"/>
  <sheetViews>
    <sheetView workbookViewId="0">
      <selection sqref="A1:B1"/>
    </sheetView>
  </sheetViews>
  <sheetFormatPr baseColWidth="10" defaultRowHeight="11.25" customHeight="1" x14ac:dyDescent="0.2"/>
  <cols>
    <col min="1" max="1" width="5.7109375" style="39" customWidth="1"/>
    <col min="2" max="2" width="69.140625" style="39" customWidth="1"/>
    <col min="3" max="3" width="15.7109375" style="39" customWidth="1"/>
    <col min="4" max="16384" width="11.42578125" style="39"/>
  </cols>
  <sheetData>
    <row r="1" spans="1:26" ht="24.95" customHeight="1" x14ac:dyDescent="0.2">
      <c r="A1" s="110" t="s">
        <v>433</v>
      </c>
      <c r="B1" s="110"/>
      <c r="C1" s="110"/>
    </row>
    <row r="2" spans="1:26" ht="12.75" customHeight="1" x14ac:dyDescent="0.2"/>
    <row r="3" spans="1:26" ht="12.75" customHeight="1" x14ac:dyDescent="0.2">
      <c r="A3" s="19" t="s">
        <v>526</v>
      </c>
      <c r="B3" s="56"/>
      <c r="C3" s="57" t="s">
        <v>266</v>
      </c>
    </row>
    <row r="4" spans="1:26" ht="12.75" customHeight="1" x14ac:dyDescent="0.2">
      <c r="A4" s="19" t="s">
        <v>335</v>
      </c>
      <c r="B4" s="56"/>
    </row>
    <row r="5" spans="1:26" s="14" customFormat="1" ht="12.75" customHeight="1" x14ac:dyDescent="0.2">
      <c r="A5" s="19" t="s">
        <v>1</v>
      </c>
    </row>
    <row r="6" spans="1:26" s="14" customFormat="1" ht="11.25" customHeight="1" x14ac:dyDescent="0.2">
      <c r="A6" s="114" t="s">
        <v>279</v>
      </c>
      <c r="B6" s="114"/>
      <c r="C6" s="117" t="s">
        <v>2</v>
      </c>
      <c r="D6" s="33"/>
      <c r="E6" s="33"/>
      <c r="F6" s="33"/>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4"/>
      <c r="B7" s="114"/>
      <c r="C7" s="117"/>
      <c r="D7" s="33"/>
      <c r="E7" s="33"/>
      <c r="F7" s="3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4"/>
      <c r="B8" s="114"/>
      <c r="C8" s="117"/>
      <c r="D8" s="33"/>
      <c r="E8" s="33"/>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99">
        <v>976647.14588524203</v>
      </c>
    </row>
    <row r="10" spans="1:26" s="14" customFormat="1" ht="11.25" customHeight="1" x14ac:dyDescent="0.2">
      <c r="A10" s="14" t="s">
        <v>389</v>
      </c>
      <c r="B10" s="38"/>
      <c r="C10" s="2"/>
    </row>
    <row r="12" spans="1:26" ht="11.25" customHeight="1" x14ac:dyDescent="0.2">
      <c r="C12" s="6"/>
    </row>
    <row r="13" spans="1:26" ht="11.25" customHeight="1" x14ac:dyDescent="0.2">
      <c r="C13" s="75"/>
    </row>
    <row r="15" spans="1:26" ht="11.25" customHeight="1" x14ac:dyDescent="0.2">
      <c r="A15" s="74"/>
    </row>
    <row r="16" spans="1:26" ht="11.25" customHeight="1" x14ac:dyDescent="0.2">
      <c r="A16" s="74"/>
    </row>
    <row r="17" spans="1:3" ht="11.25" customHeight="1" x14ac:dyDescent="0.2">
      <c r="C17" s="76" t="s">
        <v>382</v>
      </c>
    </row>
    <row r="18" spans="1:3" ht="11.25" customHeight="1" x14ac:dyDescent="0.2">
      <c r="A18" s="74"/>
    </row>
    <row r="19" spans="1:3" ht="11.25" customHeight="1" x14ac:dyDescent="0.2">
      <c r="A19" s="74"/>
    </row>
  </sheetData>
  <mergeCells count="4">
    <mergeCell ref="A9:B9"/>
    <mergeCell ref="A1:C1"/>
    <mergeCell ref="A6:B8"/>
    <mergeCell ref="C6:C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dimension ref="A1:Z21"/>
  <sheetViews>
    <sheetView workbookViewId="0">
      <selection sqref="A1:B1"/>
    </sheetView>
  </sheetViews>
  <sheetFormatPr baseColWidth="10" defaultRowHeight="11.25" x14ac:dyDescent="0.2"/>
  <cols>
    <col min="1" max="1" width="5.7109375" style="39" customWidth="1"/>
    <col min="2" max="2" width="9" style="39" customWidth="1"/>
    <col min="3" max="6" width="15.28515625" style="39" customWidth="1"/>
    <col min="7" max="7" width="14.7109375" style="39" customWidth="1"/>
    <col min="8" max="16384" width="11.42578125" style="39"/>
  </cols>
  <sheetData>
    <row r="1" spans="1:26" ht="24.95" customHeight="1" x14ac:dyDescent="0.2">
      <c r="A1" s="110" t="s">
        <v>433</v>
      </c>
      <c r="B1" s="110"/>
      <c r="C1" s="110"/>
      <c r="D1" s="110"/>
      <c r="E1" s="110"/>
      <c r="F1" s="110"/>
      <c r="G1" s="110"/>
    </row>
    <row r="2" spans="1:26" s="60" customFormat="1" ht="12.75" customHeight="1" x14ac:dyDescent="0.2">
      <c r="A2" s="21" t="s">
        <v>527</v>
      </c>
      <c r="B2" s="39"/>
      <c r="C2" s="39"/>
      <c r="D2" s="39"/>
      <c r="E2" s="39"/>
      <c r="G2" s="57" t="s">
        <v>165</v>
      </c>
    </row>
    <row r="3" spans="1:26" s="60" customFormat="1" ht="12.75" customHeight="1" x14ac:dyDescent="0.2">
      <c r="A3" s="21" t="s">
        <v>384</v>
      </c>
      <c r="B3" s="39"/>
      <c r="C3" s="39"/>
      <c r="D3" s="39"/>
      <c r="E3" s="39"/>
      <c r="G3" s="57"/>
    </row>
    <row r="4" spans="1:26" s="60" customFormat="1" ht="12.75" customHeight="1" x14ac:dyDescent="0.2">
      <c r="A4" s="21" t="s">
        <v>334</v>
      </c>
      <c r="B4" s="39"/>
      <c r="C4" s="39"/>
      <c r="D4" s="39"/>
      <c r="E4" s="39"/>
    </row>
    <row r="5" spans="1:26" s="22" customFormat="1" ht="12.75" customHeight="1" x14ac:dyDescent="0.2">
      <c r="A5" s="34" t="s">
        <v>1</v>
      </c>
      <c r="B5" s="14"/>
      <c r="C5" s="14"/>
      <c r="D5" s="14"/>
      <c r="E5" s="14"/>
    </row>
    <row r="6" spans="1:26" s="14" customFormat="1" x14ac:dyDescent="0.2">
      <c r="A6" s="114" t="s">
        <v>279</v>
      </c>
      <c r="B6" s="114"/>
      <c r="C6" s="117" t="s">
        <v>2</v>
      </c>
      <c r="D6" s="117" t="s">
        <v>455</v>
      </c>
      <c r="E6" s="117" t="s">
        <v>456</v>
      </c>
      <c r="F6" s="117" t="s">
        <v>267</v>
      </c>
      <c r="G6" s="117" t="s">
        <v>268</v>
      </c>
      <c r="H6" s="33"/>
      <c r="I6" s="33"/>
      <c r="J6" s="33"/>
      <c r="K6" s="33"/>
      <c r="L6" s="33"/>
      <c r="M6" s="33"/>
      <c r="N6" s="33"/>
      <c r="O6" s="33"/>
      <c r="P6" s="33"/>
      <c r="Q6" s="33"/>
      <c r="R6" s="33"/>
      <c r="S6" s="33"/>
      <c r="T6" s="33"/>
      <c r="U6" s="33"/>
      <c r="V6" s="33"/>
      <c r="W6" s="33"/>
      <c r="X6" s="33"/>
      <c r="Y6" s="33"/>
      <c r="Z6" s="33"/>
    </row>
    <row r="7" spans="1:26" s="14" customFormat="1" x14ac:dyDescent="0.2">
      <c r="A7" s="114"/>
      <c r="B7" s="114"/>
      <c r="C7" s="117"/>
      <c r="D7" s="117"/>
      <c r="E7" s="117"/>
      <c r="F7" s="117"/>
      <c r="G7" s="117"/>
      <c r="H7" s="33"/>
      <c r="I7" s="33"/>
      <c r="J7" s="33"/>
      <c r="K7" s="33"/>
      <c r="L7" s="33"/>
      <c r="M7" s="33"/>
      <c r="N7" s="33"/>
      <c r="O7" s="33"/>
      <c r="P7" s="33"/>
      <c r="Q7" s="33"/>
      <c r="R7" s="33"/>
      <c r="S7" s="33"/>
      <c r="T7" s="33"/>
      <c r="U7" s="33"/>
      <c r="V7" s="33"/>
      <c r="W7" s="33"/>
      <c r="X7" s="33"/>
      <c r="Y7" s="33"/>
      <c r="Z7" s="33"/>
    </row>
    <row r="8" spans="1:26" s="14" customFormat="1" x14ac:dyDescent="0.2">
      <c r="A8" s="114"/>
      <c r="B8" s="114"/>
      <c r="C8" s="117"/>
      <c r="D8" s="117"/>
      <c r="E8" s="117"/>
      <c r="F8" s="117"/>
      <c r="G8" s="117"/>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104">
        <v>515266.26109477831</v>
      </c>
      <c r="D9" s="99">
        <v>391525.95727814932</v>
      </c>
      <c r="E9" s="99">
        <v>202718.91493945979</v>
      </c>
      <c r="F9" s="99">
        <v>163955.14456134959</v>
      </c>
      <c r="G9" s="99">
        <v>155700.5812657421</v>
      </c>
    </row>
    <row r="10" spans="1:26" s="14" customFormat="1" ht="11.25" customHeight="1" x14ac:dyDescent="0.2">
      <c r="A10" s="14" t="s">
        <v>401</v>
      </c>
      <c r="B10" s="38"/>
      <c r="C10" s="38"/>
      <c r="D10" s="38"/>
      <c r="E10" s="38"/>
      <c r="F10" s="11"/>
      <c r="G10" s="11"/>
    </row>
    <row r="11" spans="1:26" ht="11.25" customHeight="1" x14ac:dyDescent="0.2">
      <c r="A11" s="39" t="s">
        <v>410</v>
      </c>
    </row>
    <row r="12" spans="1:26" x14ac:dyDescent="0.2">
      <c r="A12" s="39" t="s">
        <v>389</v>
      </c>
      <c r="C12" s="62"/>
    </row>
    <row r="13" spans="1:26" x14ac:dyDescent="0.2">
      <c r="C13" s="77"/>
      <c r="D13" s="77"/>
      <c r="E13" s="77"/>
      <c r="F13" s="77"/>
      <c r="G13" s="77"/>
    </row>
    <row r="17" spans="2:7" ht="12.75" x14ac:dyDescent="0.2">
      <c r="C17" s="76" t="s">
        <v>382</v>
      </c>
    </row>
    <row r="21" spans="2:7" x14ac:dyDescent="0.2">
      <c r="B21" s="38"/>
      <c r="C21" s="38"/>
      <c r="D21" s="38"/>
      <c r="E21" s="38"/>
      <c r="F21" s="11"/>
      <c r="G21" s="11"/>
    </row>
  </sheetData>
  <mergeCells count="8">
    <mergeCell ref="A9:B9"/>
    <mergeCell ref="A1:G1"/>
    <mergeCell ref="A6:B8"/>
    <mergeCell ref="C6:C8"/>
    <mergeCell ref="D6:D8"/>
    <mergeCell ref="E6:E8"/>
    <mergeCell ref="F6:F8"/>
    <mergeCell ref="G6:G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dimension ref="A1:AB22"/>
  <sheetViews>
    <sheetView workbookViewId="0">
      <selection sqref="A1:B1"/>
    </sheetView>
  </sheetViews>
  <sheetFormatPr baseColWidth="10" defaultRowHeight="11.25" x14ac:dyDescent="0.2"/>
  <cols>
    <col min="1" max="1" width="5.7109375" style="39" customWidth="1"/>
    <col min="2" max="2" width="12.85546875" style="39" customWidth="1"/>
    <col min="3" max="3" width="13" style="39" customWidth="1"/>
    <col min="4" max="4" width="13.42578125" style="39" customWidth="1"/>
    <col min="5" max="6" width="13" style="39" customWidth="1"/>
    <col min="7" max="7" width="14.140625" style="39" customWidth="1"/>
    <col min="8" max="8" width="11.140625" style="39" customWidth="1"/>
    <col min="9" max="9" width="13" style="39" customWidth="1"/>
    <col min="10" max="10" width="13.28515625" style="39" customWidth="1"/>
    <col min="11" max="11" width="13" style="39" customWidth="1"/>
    <col min="12" max="12" width="13.42578125" style="39" customWidth="1"/>
    <col min="13" max="14" width="13" style="39" customWidth="1"/>
    <col min="15" max="15" width="14.140625" style="39" customWidth="1"/>
    <col min="16" max="16" width="11.140625" style="39" customWidth="1"/>
    <col min="17" max="17" width="13" style="39" customWidth="1"/>
    <col min="18" max="18" width="13.28515625" style="39" customWidth="1"/>
    <col min="19" max="19" width="12.42578125" style="39" customWidth="1"/>
    <col min="20" max="20" width="13" style="62" customWidth="1"/>
    <col min="21" max="16384" width="11.42578125" style="39"/>
  </cols>
  <sheetData>
    <row r="1" spans="1:28" ht="12.75" customHeight="1" x14ac:dyDescent="0.2">
      <c r="A1" s="58" t="s">
        <v>433</v>
      </c>
      <c r="K1" s="63"/>
    </row>
    <row r="2" spans="1:28" ht="12.75" customHeight="1" x14ac:dyDescent="0.2"/>
    <row r="3" spans="1:28" s="60" customFormat="1" ht="12.75" customHeight="1" x14ac:dyDescent="0.2">
      <c r="A3" s="19" t="s">
        <v>496</v>
      </c>
      <c r="B3" s="39"/>
      <c r="C3" s="39"/>
      <c r="D3" s="39"/>
      <c r="E3" s="39"/>
      <c r="F3" s="39"/>
      <c r="G3" s="59"/>
      <c r="H3" s="39"/>
      <c r="I3" s="39"/>
      <c r="R3" s="61" t="s">
        <v>181</v>
      </c>
    </row>
    <row r="4" spans="1:28" s="60" customFormat="1" ht="12.75" customHeight="1" x14ac:dyDescent="0.2">
      <c r="A4" s="19" t="s">
        <v>1</v>
      </c>
      <c r="B4" s="39"/>
      <c r="C4" s="39"/>
      <c r="D4" s="39"/>
      <c r="E4" s="39"/>
      <c r="F4" s="39"/>
      <c r="G4" s="59"/>
      <c r="H4" s="39"/>
      <c r="I4" s="39"/>
      <c r="J4" s="61"/>
    </row>
    <row r="5" spans="1:28" s="22" customFormat="1" ht="12.75" customHeight="1" x14ac:dyDescent="0.2">
      <c r="A5" s="19"/>
      <c r="B5" s="14"/>
      <c r="C5" s="14"/>
      <c r="D5" s="14"/>
      <c r="E5" s="14"/>
      <c r="F5" s="14"/>
      <c r="G5" s="35"/>
      <c r="H5" s="14"/>
      <c r="I5" s="14"/>
      <c r="J5" s="36"/>
    </row>
    <row r="6" spans="1:28" s="14" customFormat="1" ht="11.25" customHeight="1" x14ac:dyDescent="0.2">
      <c r="A6" s="114" t="s">
        <v>279</v>
      </c>
      <c r="B6" s="114"/>
      <c r="C6" s="117" t="s">
        <v>2</v>
      </c>
      <c r="D6" s="117" t="s">
        <v>152</v>
      </c>
      <c r="E6" s="122" t="s">
        <v>310</v>
      </c>
      <c r="F6" s="122"/>
      <c r="G6" s="122"/>
      <c r="H6" s="117" t="s">
        <v>457</v>
      </c>
      <c r="I6" s="117" t="s">
        <v>153</v>
      </c>
      <c r="J6" s="117" t="s">
        <v>154</v>
      </c>
      <c r="K6" s="122" t="s">
        <v>314</v>
      </c>
      <c r="L6" s="122"/>
      <c r="M6" s="117" t="s">
        <v>155</v>
      </c>
      <c r="N6" s="122" t="s">
        <v>317</v>
      </c>
      <c r="O6" s="122"/>
      <c r="P6" s="117" t="s">
        <v>269</v>
      </c>
      <c r="Q6" s="117" t="s">
        <v>156</v>
      </c>
      <c r="R6" s="117" t="s">
        <v>9</v>
      </c>
      <c r="T6" s="37"/>
      <c r="U6" s="33"/>
      <c r="V6" s="33"/>
      <c r="W6" s="33"/>
      <c r="X6" s="33"/>
      <c r="Y6" s="33"/>
      <c r="Z6" s="33"/>
      <c r="AA6" s="33"/>
      <c r="AB6" s="33"/>
    </row>
    <row r="7" spans="1:28" s="14" customFormat="1" ht="22.5" customHeight="1" x14ac:dyDescent="0.2">
      <c r="A7" s="114"/>
      <c r="B7" s="114"/>
      <c r="C7" s="117"/>
      <c r="D7" s="117"/>
      <c r="E7" s="113" t="s">
        <v>311</v>
      </c>
      <c r="F7" s="113" t="s">
        <v>312</v>
      </c>
      <c r="G7" s="113" t="s">
        <v>313</v>
      </c>
      <c r="H7" s="117"/>
      <c r="I7" s="117"/>
      <c r="J7" s="117"/>
      <c r="K7" s="113" t="s">
        <v>315</v>
      </c>
      <c r="L7" s="113" t="s">
        <v>316</v>
      </c>
      <c r="M7" s="117"/>
      <c r="N7" s="113" t="s">
        <v>458</v>
      </c>
      <c r="O7" s="113" t="s">
        <v>318</v>
      </c>
      <c r="P7" s="117"/>
      <c r="Q7" s="117"/>
      <c r="R7" s="117"/>
      <c r="T7" s="37"/>
      <c r="U7" s="33"/>
      <c r="V7" s="33"/>
      <c r="W7" s="33"/>
      <c r="X7" s="33"/>
      <c r="Y7" s="33"/>
      <c r="Z7" s="33"/>
      <c r="AA7" s="33"/>
      <c r="AB7" s="33"/>
    </row>
    <row r="8" spans="1:28" s="14" customFormat="1" ht="22.5" customHeight="1" x14ac:dyDescent="0.2">
      <c r="A8" s="114"/>
      <c r="B8" s="114"/>
      <c r="C8" s="117"/>
      <c r="D8" s="117"/>
      <c r="E8" s="113"/>
      <c r="F8" s="113"/>
      <c r="G8" s="113"/>
      <c r="H8" s="117"/>
      <c r="I8" s="117"/>
      <c r="J8" s="117"/>
      <c r="K8" s="113"/>
      <c r="L8" s="113"/>
      <c r="M8" s="117"/>
      <c r="N8" s="113"/>
      <c r="O8" s="113"/>
      <c r="P8" s="117"/>
      <c r="Q8" s="117"/>
      <c r="R8" s="117"/>
      <c r="T8" s="37"/>
      <c r="U8" s="33"/>
      <c r="V8" s="33"/>
      <c r="W8" s="33"/>
      <c r="X8" s="33"/>
      <c r="Y8" s="33"/>
      <c r="Z8" s="33"/>
      <c r="AA8" s="33"/>
      <c r="AB8" s="33"/>
    </row>
    <row r="9" spans="1:28" s="14" customFormat="1" ht="11.25" customHeight="1" x14ac:dyDescent="0.2">
      <c r="A9" s="109" t="s">
        <v>278</v>
      </c>
      <c r="B9" s="109"/>
      <c r="C9" s="104">
        <v>4057719.0000000149</v>
      </c>
      <c r="D9" s="99">
        <v>1095133.7407373609</v>
      </c>
      <c r="E9" s="99">
        <v>107595.4899984104</v>
      </c>
      <c r="F9" s="99">
        <v>100655.8662397243</v>
      </c>
      <c r="G9" s="99">
        <v>206637.64949210669</v>
      </c>
      <c r="H9" s="99">
        <v>1056009.426926946</v>
      </c>
      <c r="I9" s="99">
        <v>448641.24257328268</v>
      </c>
      <c r="J9" s="99">
        <v>1348740.856791812</v>
      </c>
      <c r="K9" s="99">
        <v>1167193.6202123121</v>
      </c>
      <c r="L9" s="99">
        <v>271094.99145011802</v>
      </c>
      <c r="M9" s="99">
        <v>1316513.055010115</v>
      </c>
      <c r="N9" s="99">
        <v>1198521.5384250421</v>
      </c>
      <c r="O9" s="99">
        <v>288781.00229930138</v>
      </c>
      <c r="P9" s="99">
        <v>705962.58719824126</v>
      </c>
      <c r="Q9" s="99">
        <v>442929.79565281031</v>
      </c>
      <c r="R9" s="99">
        <v>263758.91997107648</v>
      </c>
      <c r="T9" s="37"/>
    </row>
    <row r="10" spans="1:28" s="14" customFormat="1" x14ac:dyDescent="0.2">
      <c r="A10" s="14" t="s">
        <v>401</v>
      </c>
      <c r="B10" s="38"/>
      <c r="D10" s="2"/>
      <c r="E10" s="2"/>
      <c r="T10" s="37"/>
    </row>
    <row r="11" spans="1:28" x14ac:dyDescent="0.2">
      <c r="A11" s="39" t="s">
        <v>411</v>
      </c>
    </row>
    <row r="12" spans="1:28" x14ac:dyDescent="0.2">
      <c r="A12" s="39" t="s">
        <v>389</v>
      </c>
      <c r="D12" s="6"/>
      <c r="E12" s="6"/>
    </row>
    <row r="13" spans="1:28" x14ac:dyDescent="0.2">
      <c r="C13" s="77"/>
      <c r="D13" s="75"/>
      <c r="E13" s="75"/>
    </row>
    <row r="17" spans="3:5" ht="12.75" x14ac:dyDescent="0.2">
      <c r="C17" s="76" t="s">
        <v>382</v>
      </c>
    </row>
    <row r="22" spans="3:5" x14ac:dyDescent="0.2">
      <c r="D22" s="2"/>
      <c r="E22" s="2"/>
    </row>
  </sheetData>
  <mergeCells count="21">
    <mergeCell ref="K6:L6"/>
    <mergeCell ref="N6:O6"/>
    <mergeCell ref="K7:K8"/>
    <mergeCell ref="L7:L8"/>
    <mergeCell ref="M6:M8"/>
    <mergeCell ref="P6:P8"/>
    <mergeCell ref="Q6:Q8"/>
    <mergeCell ref="R6:R8"/>
    <mergeCell ref="N7:N8"/>
    <mergeCell ref="O7:O8"/>
    <mergeCell ref="H6:H8"/>
    <mergeCell ref="I6:I8"/>
    <mergeCell ref="J6:J8"/>
    <mergeCell ref="A9:B9"/>
    <mergeCell ref="E6:G6"/>
    <mergeCell ref="A6:B8"/>
    <mergeCell ref="C6:C8"/>
    <mergeCell ref="D6:D8"/>
    <mergeCell ref="E7:E8"/>
    <mergeCell ref="F7:F8"/>
    <mergeCell ref="G7:G8"/>
  </mergeCells>
  <hyperlinks>
    <hyperlink ref="C17" location="Índice!A1" display="Indice"/>
  </hyperlinks>
  <pageMargins left="0.59055118110236227" right="0.78740157480314965" top="0.59055118110236227" bottom="0.59055118110236227" header="0.31496062992125984" footer="0.31496062992125984"/>
  <pageSetup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2"/>
  <dimension ref="A1:O19"/>
  <sheetViews>
    <sheetView workbookViewId="0">
      <selection sqref="A1:B1"/>
    </sheetView>
  </sheetViews>
  <sheetFormatPr baseColWidth="10" defaultRowHeight="11.25" x14ac:dyDescent="0.2"/>
  <cols>
    <col min="1" max="1" width="5.7109375" style="39" customWidth="1"/>
    <col min="2" max="2" width="11.140625" style="39" customWidth="1"/>
    <col min="3" max="4" width="14.7109375" style="39" customWidth="1"/>
    <col min="5" max="5" width="15.7109375" style="39" customWidth="1"/>
    <col min="6" max="6" width="15.140625" style="39" customWidth="1"/>
    <col min="7" max="8" width="14.7109375" style="39" customWidth="1"/>
    <col min="9" max="9" width="16" style="39" customWidth="1"/>
    <col min="10" max="10" width="14.7109375" style="39" customWidth="1"/>
    <col min="11" max="11" width="15.7109375" style="39" customWidth="1"/>
    <col min="12" max="12" width="15.140625" style="39" customWidth="1"/>
    <col min="13" max="14" width="14.7109375" style="39" customWidth="1"/>
    <col min="15" max="15" width="16" style="39" customWidth="1"/>
    <col min="16" max="16384" width="11.42578125" style="39"/>
  </cols>
  <sheetData>
    <row r="1" spans="1:15" ht="12.75" customHeight="1" x14ac:dyDescent="0.2">
      <c r="A1" s="58" t="s">
        <v>433</v>
      </c>
    </row>
    <row r="2" spans="1:15" ht="12.75" customHeight="1" x14ac:dyDescent="0.2"/>
    <row r="3" spans="1:15" s="60" customFormat="1" ht="12.75" customHeight="1" x14ac:dyDescent="0.2">
      <c r="A3" s="19" t="s">
        <v>495</v>
      </c>
      <c r="B3" s="39"/>
      <c r="C3" s="39"/>
      <c r="D3" s="39"/>
      <c r="E3" s="39"/>
      <c r="F3" s="39"/>
      <c r="G3" s="59"/>
      <c r="O3" s="61" t="s">
        <v>270</v>
      </c>
    </row>
    <row r="4" spans="1:15" s="60" customFormat="1" ht="12.75" customHeight="1" x14ac:dyDescent="0.2">
      <c r="A4" s="19" t="s">
        <v>430</v>
      </c>
      <c r="B4" s="39"/>
      <c r="C4" s="39"/>
      <c r="D4" s="39"/>
      <c r="E4" s="39"/>
      <c r="F4" s="39"/>
      <c r="G4" s="59"/>
      <c r="I4" s="61"/>
    </row>
    <row r="5" spans="1:15" s="22" customFormat="1" ht="12.75" customHeight="1" x14ac:dyDescent="0.2">
      <c r="A5" s="19" t="s">
        <v>1</v>
      </c>
      <c r="B5" s="14"/>
      <c r="C5" s="14"/>
      <c r="D5" s="14"/>
      <c r="E5" s="14"/>
      <c r="F5" s="14"/>
      <c r="G5" s="14"/>
      <c r="H5" s="14"/>
      <c r="I5" s="14"/>
    </row>
    <row r="6" spans="1:15" s="14" customFormat="1" ht="42.75" customHeight="1" x14ac:dyDescent="0.2">
      <c r="A6" s="111" t="s">
        <v>279</v>
      </c>
      <c r="B6" s="111"/>
      <c r="C6" s="117" t="s">
        <v>2</v>
      </c>
      <c r="D6" s="117" t="s">
        <v>157</v>
      </c>
      <c r="E6" s="117" t="s">
        <v>459</v>
      </c>
      <c r="F6" s="117" t="s">
        <v>158</v>
      </c>
      <c r="G6" s="117" t="s">
        <v>159</v>
      </c>
      <c r="H6" s="117" t="s">
        <v>160</v>
      </c>
      <c r="I6" s="117" t="s">
        <v>319</v>
      </c>
      <c r="J6" s="117" t="s">
        <v>161</v>
      </c>
      <c r="K6" s="117" t="s">
        <v>162</v>
      </c>
      <c r="L6" s="117" t="s">
        <v>163</v>
      </c>
      <c r="M6" s="117" t="s">
        <v>320</v>
      </c>
      <c r="N6" s="117" t="s">
        <v>164</v>
      </c>
      <c r="O6" s="117" t="s">
        <v>9</v>
      </c>
    </row>
    <row r="7" spans="1:15" s="14" customFormat="1" ht="42.75" customHeight="1" x14ac:dyDescent="0.2">
      <c r="A7" s="111"/>
      <c r="B7" s="111"/>
      <c r="C7" s="117"/>
      <c r="D7" s="117"/>
      <c r="E7" s="117"/>
      <c r="F7" s="117"/>
      <c r="G7" s="117"/>
      <c r="H7" s="117"/>
      <c r="I7" s="117"/>
      <c r="J7" s="117"/>
      <c r="K7" s="117"/>
      <c r="L7" s="117"/>
      <c r="M7" s="117"/>
      <c r="N7" s="117"/>
      <c r="O7" s="117"/>
    </row>
    <row r="8" spans="1:15" s="14" customFormat="1" ht="42.75" customHeight="1" x14ac:dyDescent="0.2">
      <c r="A8" s="111"/>
      <c r="B8" s="111"/>
      <c r="C8" s="117"/>
      <c r="D8" s="117"/>
      <c r="E8" s="117"/>
      <c r="F8" s="117"/>
      <c r="G8" s="117"/>
      <c r="H8" s="117"/>
      <c r="I8" s="117"/>
      <c r="J8" s="117"/>
      <c r="K8" s="117"/>
      <c r="L8" s="117"/>
      <c r="M8" s="117"/>
      <c r="N8" s="117"/>
      <c r="O8" s="117"/>
    </row>
    <row r="9" spans="1:15" s="14" customFormat="1" ht="11.25" customHeight="1" x14ac:dyDescent="0.2">
      <c r="A9" s="109" t="s">
        <v>278</v>
      </c>
      <c r="B9" s="109"/>
      <c r="C9" s="104">
        <v>4057719.0000000149</v>
      </c>
      <c r="D9" s="99">
        <v>519846.98243538802</v>
      </c>
      <c r="E9" s="99">
        <v>369941.03584176069</v>
      </c>
      <c r="F9" s="99">
        <v>60843.044232004759</v>
      </c>
      <c r="G9" s="99">
        <v>382802.74170124013</v>
      </c>
      <c r="H9" s="99">
        <v>351486.69848045718</v>
      </c>
      <c r="I9" s="99">
        <v>80204.124070016493</v>
      </c>
      <c r="J9" s="99">
        <v>20551.664001174158</v>
      </c>
      <c r="K9" s="99">
        <v>4014.1285479615372</v>
      </c>
      <c r="L9" s="99">
        <v>82031.697228021963</v>
      </c>
      <c r="M9" s="99">
        <v>65414.06835131751</v>
      </c>
      <c r="N9" s="99">
        <v>2117324.5228062789</v>
      </c>
      <c r="O9" s="99">
        <v>3258.2923043570431</v>
      </c>
    </row>
    <row r="10" spans="1:15" s="14" customFormat="1" ht="11.25" customHeight="1" x14ac:dyDescent="0.2">
      <c r="A10" s="14" t="s">
        <v>429</v>
      </c>
      <c r="B10" s="38"/>
      <c r="D10" s="2"/>
      <c r="E10" s="2"/>
      <c r="F10" s="2"/>
      <c r="G10" s="2"/>
      <c r="H10" s="2"/>
      <c r="I10" s="2"/>
    </row>
    <row r="11" spans="1:15" ht="11.25" customHeight="1" x14ac:dyDescent="0.2">
      <c r="A11" s="39" t="s">
        <v>389</v>
      </c>
    </row>
    <row r="12" spans="1:15" ht="11.25" customHeight="1" x14ac:dyDescent="0.2">
      <c r="D12" s="6"/>
      <c r="E12" s="6"/>
      <c r="F12" s="6"/>
      <c r="G12" s="6"/>
      <c r="H12" s="6"/>
      <c r="I12" s="6"/>
    </row>
    <row r="13" spans="1:15" ht="11.25" customHeight="1" x14ac:dyDescent="0.2">
      <c r="C13" s="77"/>
      <c r="D13" s="75"/>
      <c r="E13" s="75"/>
      <c r="F13" s="75"/>
      <c r="G13" s="75"/>
      <c r="H13" s="75"/>
      <c r="I13" s="75"/>
    </row>
    <row r="14" spans="1:15" ht="11.25" customHeight="1" x14ac:dyDescent="0.2"/>
    <row r="15" spans="1:15" ht="11.25" customHeight="1" x14ac:dyDescent="0.2"/>
    <row r="16" spans="1:15" ht="11.25" customHeight="1" x14ac:dyDescent="0.2"/>
    <row r="17" spans="3:3" ht="11.25" customHeight="1" x14ac:dyDescent="0.2">
      <c r="C17" s="76" t="s">
        <v>382</v>
      </c>
    </row>
    <row r="18" spans="3:3" ht="11.25" customHeight="1" x14ac:dyDescent="0.2"/>
    <row r="19" spans="3:3" ht="11.25" customHeight="1" x14ac:dyDescent="0.2"/>
  </sheetData>
  <mergeCells count="15">
    <mergeCell ref="F6:F8"/>
    <mergeCell ref="L6:L8"/>
    <mergeCell ref="M6:M8"/>
    <mergeCell ref="N6:N8"/>
    <mergeCell ref="O6:O8"/>
    <mergeCell ref="G6:G8"/>
    <mergeCell ref="H6:H8"/>
    <mergeCell ref="I6:I8"/>
    <mergeCell ref="J6:J8"/>
    <mergeCell ref="K6:K8"/>
    <mergeCell ref="A9:B9"/>
    <mergeCell ref="C6:C8"/>
    <mergeCell ref="A6:B8"/>
    <mergeCell ref="D6:D8"/>
    <mergeCell ref="E6:E8"/>
  </mergeCells>
  <hyperlinks>
    <hyperlink ref="C17" location="Índice!A1" display="Indice"/>
  </hyperlinks>
  <pageMargins left="0.59055118110236227" right="0.78740157480314965" top="0.59055118110236227" bottom="0.59055118110236227" header="0.31496062992125984" footer="0.31496062992125984"/>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Z17"/>
  <sheetViews>
    <sheetView workbookViewId="0">
      <selection sqref="A1:B1"/>
    </sheetView>
  </sheetViews>
  <sheetFormatPr baseColWidth="10" defaultRowHeight="11.25" customHeight="1" x14ac:dyDescent="0.2"/>
  <cols>
    <col min="1" max="1" width="5.7109375" style="39" customWidth="1"/>
    <col min="2" max="2" width="69.140625" style="39" customWidth="1"/>
    <col min="3" max="3" width="15.7109375" style="39" customWidth="1"/>
    <col min="4" max="16384" width="11.42578125" style="39"/>
  </cols>
  <sheetData>
    <row r="1" spans="1:26" ht="24.95" customHeight="1" x14ac:dyDescent="0.2">
      <c r="A1" s="110" t="s">
        <v>433</v>
      </c>
      <c r="B1" s="110"/>
      <c r="C1" s="110"/>
    </row>
    <row r="2" spans="1:26" ht="12.75" customHeight="1" x14ac:dyDescent="0.2"/>
    <row r="3" spans="1:26" s="60" customFormat="1" ht="12.75" customHeight="1" x14ac:dyDescent="0.2">
      <c r="A3" s="21" t="s">
        <v>470</v>
      </c>
      <c r="B3" s="68"/>
      <c r="C3" s="57" t="s">
        <v>19</v>
      </c>
      <c r="D3" s="71"/>
    </row>
    <row r="4" spans="1:26" s="60" customFormat="1" ht="12.75" customHeight="1" x14ac:dyDescent="0.2">
      <c r="A4" s="21" t="s">
        <v>367</v>
      </c>
      <c r="B4" s="68"/>
      <c r="D4" s="71"/>
    </row>
    <row r="5" spans="1:26" s="22" customFormat="1" ht="12.75" customHeight="1" x14ac:dyDescent="0.2">
      <c r="A5" s="21" t="s">
        <v>1</v>
      </c>
      <c r="B5" s="40"/>
      <c r="D5" s="52"/>
    </row>
    <row r="6" spans="1:26" s="14" customFormat="1" ht="11.25" customHeight="1" x14ac:dyDescent="0.2">
      <c r="A6" s="114" t="s">
        <v>279</v>
      </c>
      <c r="B6" s="114"/>
      <c r="C6" s="113" t="s">
        <v>3</v>
      </c>
      <c r="D6" s="33"/>
      <c r="E6" s="33"/>
      <c r="F6" s="33"/>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4"/>
      <c r="B7" s="114"/>
      <c r="C7" s="113"/>
      <c r="D7" s="33"/>
      <c r="E7" s="33"/>
      <c r="F7" s="3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4"/>
      <c r="B8" s="114"/>
      <c r="C8" s="113"/>
      <c r="D8" s="33"/>
      <c r="E8" s="33"/>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99">
        <v>435899.91003572859</v>
      </c>
    </row>
    <row r="10" spans="1:26" s="14" customFormat="1" ht="11.25" customHeight="1" x14ac:dyDescent="0.2">
      <c r="A10" s="14" t="s">
        <v>389</v>
      </c>
      <c r="B10" s="38"/>
      <c r="C10" s="2"/>
    </row>
    <row r="11" spans="1:26" ht="11.25" customHeight="1" x14ac:dyDescent="0.2">
      <c r="A11" s="74"/>
    </row>
    <row r="12" spans="1:26" ht="11.25" customHeight="1" x14ac:dyDescent="0.2">
      <c r="A12" s="74"/>
      <c r="B12" s="87"/>
      <c r="C12" s="6"/>
    </row>
    <row r="13" spans="1:26" ht="11.25" customHeight="1" x14ac:dyDescent="0.2">
      <c r="A13" s="88"/>
      <c r="C13" s="75"/>
    </row>
    <row r="17" spans="3:3" ht="11.25" customHeight="1" x14ac:dyDescent="0.2">
      <c r="C17" s="76" t="s">
        <v>382</v>
      </c>
    </row>
  </sheetData>
  <mergeCells count="4">
    <mergeCell ref="A9:B9"/>
    <mergeCell ref="A1:C1"/>
    <mergeCell ref="A6:B8"/>
    <mergeCell ref="C6:C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3"/>
  <dimension ref="A1:Z21"/>
  <sheetViews>
    <sheetView workbookViewId="0">
      <selection sqref="A1:B1"/>
    </sheetView>
  </sheetViews>
  <sheetFormatPr baseColWidth="10" defaultRowHeight="11.25" x14ac:dyDescent="0.2"/>
  <cols>
    <col min="1" max="1" width="5.7109375" style="39" customWidth="1"/>
    <col min="2" max="2" width="76.28515625" style="39" customWidth="1"/>
    <col min="3" max="3" width="8.7109375" style="39" customWidth="1"/>
    <col min="4" max="16384" width="11.42578125" style="39"/>
  </cols>
  <sheetData>
    <row r="1" spans="1:26" ht="24.95" customHeight="1" x14ac:dyDescent="0.2">
      <c r="A1" s="110" t="s">
        <v>433</v>
      </c>
      <c r="B1" s="110"/>
      <c r="C1" s="110"/>
    </row>
    <row r="2" spans="1:26" ht="12.75" customHeight="1" x14ac:dyDescent="0.2">
      <c r="A2" s="19" t="s">
        <v>528</v>
      </c>
      <c r="B2" s="56"/>
      <c r="C2" s="61" t="s">
        <v>271</v>
      </c>
    </row>
    <row r="3" spans="1:26" ht="12.75" customHeight="1" x14ac:dyDescent="0.2">
      <c r="A3" s="19" t="s">
        <v>333</v>
      </c>
      <c r="B3" s="56"/>
    </row>
    <row r="4" spans="1:26" ht="12.75" customHeight="1" x14ac:dyDescent="0.2">
      <c r="A4" s="19" t="s">
        <v>1</v>
      </c>
    </row>
    <row r="5" spans="1:26" s="14" customFormat="1" ht="12.75" customHeight="1" x14ac:dyDescent="0.2">
      <c r="A5" s="20" t="s">
        <v>193</v>
      </c>
    </row>
    <row r="6" spans="1:26" s="14" customFormat="1" ht="11.25" customHeight="1" x14ac:dyDescent="0.2">
      <c r="A6" s="111" t="s">
        <v>279</v>
      </c>
      <c r="B6" s="111"/>
      <c r="C6" s="117" t="s">
        <v>2</v>
      </c>
      <c r="D6" s="33"/>
      <c r="E6" s="33"/>
      <c r="F6" s="33"/>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1"/>
      <c r="B7" s="111"/>
      <c r="C7" s="117"/>
      <c r="D7" s="33"/>
      <c r="E7" s="33"/>
      <c r="F7" s="3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1"/>
      <c r="B8" s="111"/>
      <c r="C8" s="117"/>
      <c r="D8" s="33"/>
      <c r="E8" s="33"/>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100">
        <v>3859.4973822779202</v>
      </c>
    </row>
    <row r="10" spans="1:26" s="14" customFormat="1" ht="11.25" customHeight="1" x14ac:dyDescent="0.2">
      <c r="A10" s="14" t="s">
        <v>389</v>
      </c>
      <c r="B10" s="38"/>
      <c r="C10" s="2"/>
    </row>
    <row r="11" spans="1:26" ht="11.25" customHeight="1" x14ac:dyDescent="0.2"/>
    <row r="12" spans="1:26" ht="11.25" customHeight="1" x14ac:dyDescent="0.2">
      <c r="C12" s="6"/>
    </row>
    <row r="13" spans="1:26" ht="11.25" customHeight="1" x14ac:dyDescent="0.2">
      <c r="C13" s="75"/>
    </row>
    <row r="14" spans="1:26" ht="11.25" customHeight="1" x14ac:dyDescent="0.2">
      <c r="A14" s="74"/>
    </row>
    <row r="15" spans="1:26" ht="11.25" customHeight="1" x14ac:dyDescent="0.2">
      <c r="A15" s="74"/>
    </row>
    <row r="16" spans="1:26" ht="11.25" customHeight="1" x14ac:dyDescent="0.2">
      <c r="A16" s="74"/>
    </row>
    <row r="17" spans="1:3" ht="11.25" customHeight="1" x14ac:dyDescent="0.2">
      <c r="C17" s="76" t="s">
        <v>382</v>
      </c>
    </row>
    <row r="18" spans="1:3" ht="11.25" customHeight="1" x14ac:dyDescent="0.2">
      <c r="A18" s="74"/>
    </row>
    <row r="19" spans="1:3" ht="11.25" customHeight="1" x14ac:dyDescent="0.2">
      <c r="A19" s="74"/>
    </row>
    <row r="20" spans="1:3" ht="11.25" customHeight="1" x14ac:dyDescent="0.2"/>
    <row r="21" spans="1:3" ht="11.25" customHeight="1" x14ac:dyDescent="0.2"/>
  </sheetData>
  <mergeCells count="4">
    <mergeCell ref="A9:B9"/>
    <mergeCell ref="A1:C1"/>
    <mergeCell ref="A6:B8"/>
    <mergeCell ref="C6:C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dimension ref="A1:Z20"/>
  <sheetViews>
    <sheetView workbookViewId="0">
      <selection sqref="A1:B1"/>
    </sheetView>
  </sheetViews>
  <sheetFormatPr baseColWidth="10" defaultRowHeight="11.25" x14ac:dyDescent="0.2"/>
  <cols>
    <col min="1" max="1" width="5.7109375" style="39" customWidth="1"/>
    <col min="2" max="2" width="68.42578125" style="39" customWidth="1"/>
    <col min="3" max="3" width="16.28515625" style="39" customWidth="1"/>
    <col min="4" max="16384" width="11.42578125" style="39"/>
  </cols>
  <sheetData>
    <row r="1" spans="1:26" ht="24.95" customHeight="1" x14ac:dyDescent="0.2">
      <c r="A1" s="110" t="s">
        <v>433</v>
      </c>
      <c r="B1" s="110"/>
      <c r="C1" s="110"/>
    </row>
    <row r="2" spans="1:26" ht="12.75" customHeight="1" x14ac:dyDescent="0.2"/>
    <row r="3" spans="1:26" s="60" customFormat="1" ht="12.75" customHeight="1" x14ac:dyDescent="0.2">
      <c r="A3" s="19" t="s">
        <v>529</v>
      </c>
      <c r="B3" s="39"/>
      <c r="C3" s="61" t="s">
        <v>272</v>
      </c>
    </row>
    <row r="4" spans="1:26" s="60" customFormat="1" ht="12.75" customHeight="1" x14ac:dyDescent="0.2">
      <c r="A4" s="19" t="s">
        <v>332</v>
      </c>
      <c r="B4" s="39"/>
      <c r="C4" s="57"/>
    </row>
    <row r="5" spans="1:26" s="22" customFormat="1" ht="12.75" customHeight="1" x14ac:dyDescent="0.2">
      <c r="A5" s="34" t="s">
        <v>1</v>
      </c>
      <c r="B5" s="14"/>
    </row>
    <row r="6" spans="1:26" s="14" customFormat="1" ht="11.25" customHeight="1" x14ac:dyDescent="0.2">
      <c r="A6" s="111" t="s">
        <v>279</v>
      </c>
      <c r="B6" s="111"/>
      <c r="C6" s="117" t="s">
        <v>180</v>
      </c>
      <c r="D6" s="33"/>
      <c r="E6" s="33"/>
      <c r="F6" s="33"/>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1"/>
      <c r="B7" s="111"/>
      <c r="C7" s="117"/>
      <c r="D7" s="33"/>
      <c r="E7" s="33"/>
      <c r="F7" s="3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1"/>
      <c r="B8" s="111"/>
      <c r="C8" s="117"/>
      <c r="D8" s="33"/>
      <c r="E8" s="33"/>
      <c r="F8" s="3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99">
        <v>5.7600376376433617</v>
      </c>
    </row>
    <row r="10" spans="1:26" s="14" customFormat="1" ht="11.25" customHeight="1" x14ac:dyDescent="0.2">
      <c r="A10" s="14" t="s">
        <v>389</v>
      </c>
      <c r="B10" s="38"/>
      <c r="C10" s="2"/>
    </row>
    <row r="11" spans="1:26" ht="11.25" customHeight="1" x14ac:dyDescent="0.2"/>
    <row r="12" spans="1:26" ht="11.25" customHeight="1" x14ac:dyDescent="0.2">
      <c r="C12" s="6"/>
    </row>
    <row r="13" spans="1:26" ht="11.25" customHeight="1" x14ac:dyDescent="0.2">
      <c r="C13" s="75"/>
    </row>
    <row r="14" spans="1:26" ht="11.25" customHeight="1" x14ac:dyDescent="0.2"/>
    <row r="15" spans="1:26" ht="11.25" customHeight="1" x14ac:dyDescent="0.2"/>
    <row r="16" spans="1:26" ht="11.25" customHeight="1" x14ac:dyDescent="0.2"/>
    <row r="17" spans="3:3" ht="11.25" customHeight="1" x14ac:dyDescent="0.2">
      <c r="C17" s="76" t="s">
        <v>382</v>
      </c>
    </row>
    <row r="18" spans="3:3" ht="11.25" customHeight="1" x14ac:dyDescent="0.2"/>
    <row r="19" spans="3:3" ht="11.25" customHeight="1" x14ac:dyDescent="0.2"/>
    <row r="20" spans="3:3" ht="11.25" customHeight="1" x14ac:dyDescent="0.2"/>
  </sheetData>
  <mergeCells count="4">
    <mergeCell ref="A9:B9"/>
    <mergeCell ref="A1:C1"/>
    <mergeCell ref="A6:B8"/>
    <mergeCell ref="C6:C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dimension ref="A1:Z17"/>
  <sheetViews>
    <sheetView workbookViewId="0">
      <selection sqref="A1:B1"/>
    </sheetView>
  </sheetViews>
  <sheetFormatPr baseColWidth="10" defaultRowHeight="11.25" x14ac:dyDescent="0.2"/>
  <cols>
    <col min="1" max="1" width="5.7109375" style="39" customWidth="1"/>
    <col min="2" max="2" width="11.140625" style="39" customWidth="1"/>
    <col min="3" max="7" width="12.28515625" style="39" customWidth="1"/>
    <col min="8" max="8" width="12.28515625" style="62" customWidth="1"/>
    <col min="9" max="16384" width="11.42578125" style="39"/>
  </cols>
  <sheetData>
    <row r="1" spans="1:26" ht="24.95" customHeight="1" x14ac:dyDescent="0.2">
      <c r="A1" s="110" t="s">
        <v>433</v>
      </c>
      <c r="B1" s="110"/>
      <c r="C1" s="110"/>
      <c r="D1" s="110"/>
      <c r="E1" s="110"/>
      <c r="F1" s="110"/>
      <c r="G1" s="110"/>
      <c r="H1" s="110"/>
    </row>
    <row r="2" spans="1:26" ht="12.75" customHeight="1" x14ac:dyDescent="0.2"/>
    <row r="3" spans="1:26" s="60" customFormat="1" ht="12.75" customHeight="1" x14ac:dyDescent="0.2">
      <c r="A3" s="19" t="s">
        <v>494</v>
      </c>
      <c r="B3" s="39"/>
      <c r="C3" s="39"/>
      <c r="D3" s="39"/>
      <c r="E3" s="39"/>
      <c r="F3" s="59"/>
      <c r="H3" s="61" t="s">
        <v>273</v>
      </c>
    </row>
    <row r="4" spans="1:26" s="60" customFormat="1" ht="12.75" customHeight="1" x14ac:dyDescent="0.2">
      <c r="A4" s="19" t="s">
        <v>1</v>
      </c>
      <c r="B4" s="39"/>
      <c r="C4" s="39"/>
      <c r="D4" s="39"/>
      <c r="E4" s="39"/>
      <c r="F4" s="59"/>
      <c r="H4" s="59"/>
    </row>
    <row r="5" spans="1:26" s="22" customFormat="1" ht="12.75" customHeight="1" x14ac:dyDescent="0.2">
      <c r="A5" s="19"/>
      <c r="B5" s="14"/>
      <c r="C5" s="14"/>
      <c r="D5" s="14"/>
      <c r="E5" s="14"/>
      <c r="F5" s="35"/>
      <c r="H5" s="35"/>
    </row>
    <row r="6" spans="1:26" s="14" customFormat="1" ht="11.25" customHeight="1" x14ac:dyDescent="0.2">
      <c r="A6" s="111" t="s">
        <v>279</v>
      </c>
      <c r="B6" s="111"/>
      <c r="C6" s="117" t="s">
        <v>2</v>
      </c>
      <c r="D6" s="117" t="s">
        <v>166</v>
      </c>
      <c r="E6" s="117" t="s">
        <v>167</v>
      </c>
      <c r="F6" s="117" t="s">
        <v>168</v>
      </c>
      <c r="G6" s="117" t="s">
        <v>321</v>
      </c>
      <c r="H6" s="117" t="s">
        <v>43</v>
      </c>
      <c r="I6" s="33"/>
      <c r="J6" s="33"/>
      <c r="K6" s="33"/>
      <c r="L6" s="33"/>
      <c r="M6" s="33"/>
      <c r="N6" s="33"/>
      <c r="O6" s="33"/>
      <c r="P6" s="33"/>
      <c r="Q6" s="33"/>
      <c r="R6" s="33"/>
      <c r="S6" s="33"/>
      <c r="T6" s="33"/>
      <c r="U6" s="33"/>
      <c r="V6" s="33"/>
      <c r="W6" s="33"/>
      <c r="X6" s="33"/>
      <c r="Y6" s="33"/>
      <c r="Z6" s="33"/>
    </row>
    <row r="7" spans="1:26" s="14" customFormat="1" ht="11.25" customHeight="1" x14ac:dyDescent="0.2">
      <c r="A7" s="111"/>
      <c r="B7" s="111"/>
      <c r="C7" s="117"/>
      <c r="D7" s="117"/>
      <c r="E7" s="117"/>
      <c r="F7" s="117"/>
      <c r="G7" s="117"/>
      <c r="H7" s="117"/>
      <c r="I7" s="33"/>
      <c r="J7" s="33"/>
      <c r="K7" s="33"/>
      <c r="L7" s="33"/>
      <c r="M7" s="33"/>
      <c r="N7" s="33"/>
      <c r="O7" s="33"/>
      <c r="P7" s="33"/>
      <c r="Q7" s="33"/>
      <c r="R7" s="33"/>
      <c r="S7" s="33"/>
      <c r="T7" s="33"/>
      <c r="U7" s="33"/>
      <c r="V7" s="33"/>
      <c r="W7" s="33"/>
      <c r="X7" s="33"/>
      <c r="Y7" s="33"/>
      <c r="Z7" s="33"/>
    </row>
    <row r="8" spans="1:26" s="14" customFormat="1" ht="11.25" customHeight="1" x14ac:dyDescent="0.2">
      <c r="A8" s="111"/>
      <c r="B8" s="111"/>
      <c r="C8" s="117"/>
      <c r="D8" s="117"/>
      <c r="E8" s="117"/>
      <c r="F8" s="117"/>
      <c r="G8" s="117"/>
      <c r="H8" s="117"/>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104">
        <v>3341098.0839772699</v>
      </c>
      <c r="D9" s="99">
        <v>2853605.9479574249</v>
      </c>
      <c r="E9" s="99">
        <v>851638.46616724436</v>
      </c>
      <c r="F9" s="99">
        <v>709927.37309229397</v>
      </c>
      <c r="G9" s="99">
        <v>833997.74841817794</v>
      </c>
      <c r="H9" s="99">
        <v>748700.82788304624</v>
      </c>
    </row>
    <row r="10" spans="1:26" s="14" customFormat="1" ht="11.25" customHeight="1" x14ac:dyDescent="0.2">
      <c r="A10" s="14" t="s">
        <v>389</v>
      </c>
      <c r="B10" s="38"/>
      <c r="D10" s="2"/>
      <c r="E10" s="2"/>
      <c r="F10" s="2"/>
      <c r="G10" s="2"/>
      <c r="H10" s="2"/>
    </row>
    <row r="11" spans="1:26" ht="11.25" customHeight="1" x14ac:dyDescent="0.2"/>
    <row r="12" spans="1:26" ht="11.25" customHeight="1" x14ac:dyDescent="0.2">
      <c r="D12" s="6"/>
      <c r="E12" s="6"/>
      <c r="F12" s="6"/>
      <c r="G12" s="6"/>
      <c r="H12" s="6"/>
    </row>
    <row r="13" spans="1:26" ht="11.25" customHeight="1" x14ac:dyDescent="0.2">
      <c r="C13" s="77"/>
      <c r="D13" s="75"/>
      <c r="E13" s="75"/>
      <c r="F13" s="75"/>
      <c r="G13" s="75"/>
      <c r="H13" s="75"/>
    </row>
    <row r="17" spans="3:3" ht="12.75" x14ac:dyDescent="0.2">
      <c r="C17" s="76" t="s">
        <v>382</v>
      </c>
    </row>
  </sheetData>
  <mergeCells count="9">
    <mergeCell ref="A9:B9"/>
    <mergeCell ref="A1:H1"/>
    <mergeCell ref="A6:B8"/>
    <mergeCell ref="C6:C8"/>
    <mergeCell ref="D6:D8"/>
    <mergeCell ref="E6:E8"/>
    <mergeCell ref="F6:F8"/>
    <mergeCell ref="G6:G8"/>
    <mergeCell ref="H6:H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6"/>
  <dimension ref="A1:Q17"/>
  <sheetViews>
    <sheetView workbookViewId="0">
      <selection sqref="A1:B1"/>
    </sheetView>
  </sheetViews>
  <sheetFormatPr baseColWidth="10" defaultColWidth="14.7109375" defaultRowHeight="11.25" x14ac:dyDescent="0.2"/>
  <cols>
    <col min="1" max="2" width="5.7109375" style="39" customWidth="1"/>
    <col min="3" max="3" width="8" style="39" customWidth="1"/>
    <col min="4" max="10" width="10.140625" style="39" customWidth="1"/>
    <col min="11" max="16384" width="14.7109375" style="39"/>
  </cols>
  <sheetData>
    <row r="1" spans="1:17" ht="12.75" customHeight="1" x14ac:dyDescent="0.2">
      <c r="A1" s="58" t="s">
        <v>433</v>
      </c>
    </row>
    <row r="2" spans="1:17" ht="12.75" customHeight="1" x14ac:dyDescent="0.2"/>
    <row r="3" spans="1:17" s="60" customFormat="1" ht="12.75" customHeight="1" x14ac:dyDescent="0.2">
      <c r="A3" s="19" t="s">
        <v>493</v>
      </c>
      <c r="B3" s="39"/>
      <c r="C3" s="39"/>
      <c r="D3" s="39"/>
      <c r="E3" s="39"/>
      <c r="F3" s="59"/>
      <c r="G3" s="59"/>
      <c r="H3" s="39"/>
      <c r="I3" s="39"/>
      <c r="Q3" s="61" t="s">
        <v>274</v>
      </c>
    </row>
    <row r="4" spans="1:17" s="60" customFormat="1" ht="12.75" customHeight="1" x14ac:dyDescent="0.2">
      <c r="A4" s="19" t="s">
        <v>393</v>
      </c>
      <c r="B4" s="39"/>
      <c r="C4" s="39"/>
      <c r="D4" s="39"/>
      <c r="E4" s="39"/>
      <c r="F4" s="59"/>
      <c r="G4" s="59"/>
      <c r="H4" s="39"/>
      <c r="I4" s="39"/>
      <c r="J4" s="61"/>
    </row>
    <row r="5" spans="1:17" s="22" customFormat="1" ht="12.75" customHeight="1" x14ac:dyDescent="0.2">
      <c r="A5" s="19" t="s">
        <v>1</v>
      </c>
      <c r="B5" s="14"/>
      <c r="C5" s="14"/>
      <c r="D5" s="14"/>
      <c r="E5" s="14"/>
      <c r="F5" s="35"/>
      <c r="G5" s="35"/>
      <c r="H5" s="14"/>
      <c r="I5" s="14"/>
      <c r="J5" s="36"/>
    </row>
    <row r="6" spans="1:17" s="14" customFormat="1" ht="11.25" customHeight="1" x14ac:dyDescent="0.2">
      <c r="A6" s="111" t="s">
        <v>279</v>
      </c>
      <c r="B6" s="111"/>
      <c r="C6" s="117" t="s">
        <v>2</v>
      </c>
      <c r="D6" s="130" t="s">
        <v>276</v>
      </c>
      <c r="E6" s="130"/>
      <c r="F6" s="130"/>
      <c r="G6" s="130"/>
      <c r="H6" s="130"/>
      <c r="I6" s="130"/>
      <c r="J6" s="130"/>
      <c r="K6" s="130" t="s">
        <v>169</v>
      </c>
      <c r="L6" s="130"/>
      <c r="M6" s="130"/>
      <c r="N6" s="130"/>
      <c r="O6" s="130"/>
      <c r="P6" s="130"/>
      <c r="Q6" s="130"/>
    </row>
    <row r="7" spans="1:17" s="14" customFormat="1" ht="54" customHeight="1" x14ac:dyDescent="0.2">
      <c r="A7" s="111"/>
      <c r="B7" s="111"/>
      <c r="C7" s="117"/>
      <c r="D7" s="113" t="s">
        <v>170</v>
      </c>
      <c r="E7" s="113" t="s">
        <v>171</v>
      </c>
      <c r="F7" s="113" t="s">
        <v>461</v>
      </c>
      <c r="G7" s="113" t="s">
        <v>275</v>
      </c>
      <c r="H7" s="113" t="s">
        <v>172</v>
      </c>
      <c r="I7" s="113" t="s">
        <v>75</v>
      </c>
      <c r="J7" s="113" t="s">
        <v>9</v>
      </c>
      <c r="K7" s="113" t="s">
        <v>170</v>
      </c>
      <c r="L7" s="113" t="s">
        <v>171</v>
      </c>
      <c r="M7" s="113" t="s">
        <v>461</v>
      </c>
      <c r="N7" s="113" t="s">
        <v>275</v>
      </c>
      <c r="O7" s="113" t="s">
        <v>172</v>
      </c>
      <c r="P7" s="113" t="s">
        <v>75</v>
      </c>
      <c r="Q7" s="113" t="s">
        <v>9</v>
      </c>
    </row>
    <row r="8" spans="1:17" s="14" customFormat="1" ht="54" customHeight="1" x14ac:dyDescent="0.2">
      <c r="A8" s="111"/>
      <c r="B8" s="111"/>
      <c r="C8" s="117"/>
      <c r="D8" s="113"/>
      <c r="E8" s="113"/>
      <c r="F8" s="113"/>
      <c r="G8" s="113"/>
      <c r="H8" s="113"/>
      <c r="I8" s="113"/>
      <c r="J8" s="113"/>
      <c r="K8" s="113"/>
      <c r="L8" s="113"/>
      <c r="M8" s="113"/>
      <c r="N8" s="113"/>
      <c r="O8" s="113"/>
      <c r="P8" s="113"/>
      <c r="Q8" s="113"/>
    </row>
    <row r="9" spans="1:17" s="14" customFormat="1" ht="11.25" customHeight="1" x14ac:dyDescent="0.2">
      <c r="A9" s="109" t="s">
        <v>278</v>
      </c>
      <c r="B9" s="109"/>
      <c r="C9" s="104">
        <v>4057719.0000000149</v>
      </c>
      <c r="D9" s="99">
        <v>1353362.532225563</v>
      </c>
      <c r="E9" s="99">
        <v>1565124.240711892</v>
      </c>
      <c r="F9" s="99">
        <v>128897.2409095663</v>
      </c>
      <c r="G9" s="99">
        <v>84259.896640295934</v>
      </c>
      <c r="H9" s="99">
        <v>791884.80828380259</v>
      </c>
      <c r="I9" s="99">
        <v>133045.15238269739</v>
      </c>
      <c r="J9" s="99">
        <v>1145.12884615385</v>
      </c>
      <c r="K9" s="99">
        <v>875057.23145437753</v>
      </c>
      <c r="L9" s="99">
        <v>2033567.1204133721</v>
      </c>
      <c r="M9" s="99">
        <v>181905.5792900298</v>
      </c>
      <c r="N9" s="99">
        <v>98105.270504383239</v>
      </c>
      <c r="O9" s="99">
        <v>755667.65833636513</v>
      </c>
      <c r="P9" s="99">
        <v>113250.0382202797</v>
      </c>
      <c r="Q9" s="99">
        <v>166.10178117048301</v>
      </c>
    </row>
    <row r="10" spans="1:17" s="14" customFormat="1" ht="11.25" customHeight="1" x14ac:dyDescent="0.2">
      <c r="A10" s="14" t="s">
        <v>389</v>
      </c>
    </row>
    <row r="11" spans="1:17" ht="11.25" customHeight="1" x14ac:dyDescent="0.2"/>
    <row r="12" spans="1:17" ht="11.25" customHeight="1" x14ac:dyDescent="0.2">
      <c r="C12" s="76"/>
    </row>
    <row r="13" spans="1:17" ht="11.25" customHeight="1" x14ac:dyDescent="0.2"/>
    <row r="14" spans="1:17" ht="11.25" customHeight="1" x14ac:dyDescent="0.2"/>
    <row r="15" spans="1:17" ht="11.25" customHeight="1" x14ac:dyDescent="0.2"/>
    <row r="16" spans="1:17" ht="11.25" customHeight="1" x14ac:dyDescent="0.2"/>
    <row r="17" spans="3:3" ht="11.25" customHeight="1" x14ac:dyDescent="0.2">
      <c r="C17" s="76" t="s">
        <v>382</v>
      </c>
    </row>
  </sheetData>
  <mergeCells count="19">
    <mergeCell ref="K6:Q6"/>
    <mergeCell ref="A9:B9"/>
    <mergeCell ref="D6:J6"/>
    <mergeCell ref="A6:B8"/>
    <mergeCell ref="C6:C8"/>
    <mergeCell ref="D7:D8"/>
    <mergeCell ref="E7:E8"/>
    <mergeCell ref="F7:F8"/>
    <mergeCell ref="G7:G8"/>
    <mergeCell ref="H7:H8"/>
    <mergeCell ref="I7:I8"/>
    <mergeCell ref="J7:J8"/>
    <mergeCell ref="P7:P8"/>
    <mergeCell ref="Q7:Q8"/>
    <mergeCell ref="K7:K8"/>
    <mergeCell ref="L7:L8"/>
    <mergeCell ref="M7:M8"/>
    <mergeCell ref="N7:N8"/>
    <mergeCell ref="O7:O8"/>
  </mergeCells>
  <hyperlinks>
    <hyperlink ref="C17" location="Índice!A1" display="Indice"/>
  </hyperlinks>
  <pageMargins left="0.59055118110236227" right="0.78740157480314965" top="0.59055118110236227" bottom="0.59055118110236227" header="0.31496062992125984" footer="0.31496062992125984"/>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Z24"/>
  <sheetViews>
    <sheetView workbookViewId="0">
      <selection sqref="A1:B1"/>
    </sheetView>
  </sheetViews>
  <sheetFormatPr baseColWidth="10" defaultRowHeight="11.25" x14ac:dyDescent="0.2"/>
  <cols>
    <col min="1" max="1" width="5.7109375" style="39" customWidth="1"/>
    <col min="2" max="2" width="13.7109375" style="39" customWidth="1"/>
    <col min="3" max="3" width="17.7109375" style="64" customWidth="1"/>
    <col min="4" max="6" width="17.7109375" style="39" customWidth="1"/>
    <col min="7" max="16384" width="11.42578125" style="39"/>
  </cols>
  <sheetData>
    <row r="1" spans="1:26" ht="24.95" customHeight="1" x14ac:dyDescent="0.2">
      <c r="A1" s="110" t="s">
        <v>433</v>
      </c>
      <c r="B1" s="110"/>
      <c r="C1" s="110"/>
      <c r="D1" s="110"/>
      <c r="E1" s="110"/>
      <c r="F1" s="110"/>
    </row>
    <row r="2" spans="1:26" ht="12.75" customHeight="1" x14ac:dyDescent="0.2"/>
    <row r="3" spans="1:26" ht="12.75" customHeight="1" x14ac:dyDescent="0.2">
      <c r="A3" s="21" t="s">
        <v>471</v>
      </c>
      <c r="C3" s="68"/>
      <c r="F3" s="57" t="s">
        <v>23</v>
      </c>
    </row>
    <row r="4" spans="1:26" ht="12.75" customHeight="1" x14ac:dyDescent="0.2">
      <c r="A4" s="21" t="s">
        <v>368</v>
      </c>
      <c r="C4" s="68"/>
    </row>
    <row r="5" spans="1:26" s="14" customFormat="1" ht="12.75" customHeight="1" x14ac:dyDescent="0.2">
      <c r="A5" s="19" t="s">
        <v>1</v>
      </c>
      <c r="C5" s="54"/>
    </row>
    <row r="6" spans="1:26" s="14" customFormat="1" ht="11.25" customHeight="1" x14ac:dyDescent="0.2">
      <c r="A6" s="114" t="s">
        <v>279</v>
      </c>
      <c r="B6" s="114"/>
      <c r="C6" s="113" t="s">
        <v>2</v>
      </c>
      <c r="D6" s="113" t="s">
        <v>20</v>
      </c>
      <c r="E6" s="113" t="s">
        <v>21</v>
      </c>
      <c r="F6" s="113" t="s">
        <v>22</v>
      </c>
      <c r="G6" s="33"/>
      <c r="H6" s="33"/>
      <c r="I6" s="33"/>
      <c r="J6" s="33"/>
      <c r="K6" s="33"/>
      <c r="L6" s="33"/>
      <c r="M6" s="33"/>
      <c r="N6" s="33"/>
      <c r="O6" s="33"/>
      <c r="P6" s="33"/>
      <c r="Q6" s="33"/>
      <c r="R6" s="33"/>
      <c r="S6" s="33"/>
      <c r="T6" s="33"/>
      <c r="U6" s="33"/>
      <c r="V6" s="33"/>
      <c r="W6" s="33"/>
      <c r="X6" s="33"/>
      <c r="Y6" s="33"/>
      <c r="Z6" s="33"/>
    </row>
    <row r="7" spans="1:26" s="14" customFormat="1" ht="11.25" customHeight="1" x14ac:dyDescent="0.2">
      <c r="A7" s="114"/>
      <c r="B7" s="114"/>
      <c r="C7" s="113"/>
      <c r="D7" s="113"/>
      <c r="E7" s="113"/>
      <c r="F7" s="113"/>
      <c r="G7" s="33"/>
      <c r="H7" s="33"/>
      <c r="I7" s="33"/>
      <c r="J7" s="33"/>
      <c r="K7" s="33"/>
      <c r="L7" s="33"/>
      <c r="M7" s="33"/>
      <c r="N7" s="33"/>
      <c r="O7" s="33"/>
      <c r="P7" s="33"/>
      <c r="Q7" s="33"/>
      <c r="R7" s="33"/>
      <c r="S7" s="33"/>
      <c r="T7" s="33"/>
      <c r="U7" s="33"/>
      <c r="V7" s="33"/>
      <c r="W7" s="33"/>
      <c r="X7" s="33"/>
      <c r="Y7" s="33"/>
      <c r="Z7" s="33"/>
    </row>
    <row r="8" spans="1:26" s="14" customFormat="1" ht="11.25" customHeight="1" x14ac:dyDescent="0.2">
      <c r="A8" s="114"/>
      <c r="B8" s="114"/>
      <c r="C8" s="113"/>
      <c r="D8" s="113"/>
      <c r="E8" s="113"/>
      <c r="F8" s="113"/>
      <c r="G8" s="33"/>
      <c r="H8" s="33"/>
      <c r="I8" s="33"/>
      <c r="J8" s="33"/>
      <c r="K8" s="33"/>
      <c r="L8" s="33"/>
      <c r="M8" s="33"/>
      <c r="N8" s="33"/>
      <c r="O8" s="33"/>
      <c r="P8" s="33"/>
      <c r="Q8" s="33"/>
      <c r="R8" s="33"/>
      <c r="S8" s="33"/>
      <c r="T8" s="33"/>
      <c r="U8" s="33"/>
      <c r="V8" s="33"/>
      <c r="W8" s="33"/>
      <c r="X8" s="33"/>
      <c r="Y8" s="33"/>
      <c r="Z8" s="33"/>
    </row>
    <row r="9" spans="1:26" s="14" customFormat="1" ht="11.25" customHeight="1" x14ac:dyDescent="0.2">
      <c r="A9" s="109" t="s">
        <v>278</v>
      </c>
      <c r="B9" s="109"/>
      <c r="C9" s="104">
        <v>435899.91003572859</v>
      </c>
      <c r="D9" s="99">
        <v>182993.06474162859</v>
      </c>
      <c r="E9" s="99">
        <v>8624.5653166196862</v>
      </c>
      <c r="F9" s="99">
        <v>244282.279977481</v>
      </c>
    </row>
    <row r="10" spans="1:26" s="14" customFormat="1" ht="11.25" customHeight="1" x14ac:dyDescent="0.2">
      <c r="A10" s="14" t="s">
        <v>389</v>
      </c>
      <c r="B10" s="38"/>
      <c r="C10" s="8"/>
      <c r="D10" s="2"/>
      <c r="E10" s="2"/>
      <c r="F10" s="2"/>
    </row>
    <row r="11" spans="1:26" ht="11.25" customHeight="1" x14ac:dyDescent="0.2"/>
    <row r="12" spans="1:26" ht="11.25" customHeight="1" x14ac:dyDescent="0.2">
      <c r="C12" s="6"/>
      <c r="D12" s="6"/>
      <c r="E12" s="6"/>
      <c r="F12" s="6"/>
    </row>
    <row r="13" spans="1:26" ht="11.25" customHeight="1" x14ac:dyDescent="0.2">
      <c r="C13" s="86"/>
      <c r="D13" s="75"/>
      <c r="E13" s="75"/>
      <c r="F13" s="75"/>
    </row>
    <row r="14" spans="1:26" ht="11.25" customHeight="1" x14ac:dyDescent="0.2"/>
    <row r="15" spans="1:26" ht="11.25" customHeight="1" x14ac:dyDescent="0.2"/>
    <row r="16" spans="1:26" ht="11.25" customHeight="1" x14ac:dyDescent="0.2"/>
    <row r="17" spans="3:3" ht="14.25" customHeight="1" x14ac:dyDescent="0.2">
      <c r="C17" s="76" t="s">
        <v>382</v>
      </c>
    </row>
    <row r="18" spans="3:3" ht="11.25" customHeight="1" x14ac:dyDescent="0.2"/>
    <row r="19" spans="3:3" ht="11.25" customHeight="1" x14ac:dyDescent="0.2"/>
    <row r="20" spans="3:3" ht="11.25" customHeight="1" x14ac:dyDescent="0.2"/>
    <row r="21" spans="3:3" ht="11.25" customHeight="1" x14ac:dyDescent="0.2"/>
    <row r="22" spans="3:3" ht="11.25" customHeight="1" x14ac:dyDescent="0.2"/>
    <row r="23" spans="3:3" ht="11.25" customHeight="1" x14ac:dyDescent="0.2"/>
    <row r="24" spans="3:3" ht="11.25" customHeight="1" x14ac:dyDescent="0.2"/>
  </sheetData>
  <mergeCells count="7">
    <mergeCell ref="A9:B9"/>
    <mergeCell ref="A1:F1"/>
    <mergeCell ref="A6:B8"/>
    <mergeCell ref="C6:C8"/>
    <mergeCell ref="D6:D8"/>
    <mergeCell ref="E6:E8"/>
    <mergeCell ref="F6:F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Z17"/>
  <sheetViews>
    <sheetView workbookViewId="0">
      <selection sqref="A1:B1"/>
    </sheetView>
  </sheetViews>
  <sheetFormatPr baseColWidth="10" defaultRowHeight="11.25" x14ac:dyDescent="0.2"/>
  <cols>
    <col min="1" max="1" width="5.7109375" style="39" customWidth="1"/>
    <col min="2" max="2" width="11.140625" style="39" customWidth="1"/>
    <col min="3" max="8" width="12.28515625" style="39" customWidth="1"/>
    <col min="9" max="16384" width="11.42578125" style="39"/>
  </cols>
  <sheetData>
    <row r="1" spans="1:26" ht="24.95" customHeight="1" x14ac:dyDescent="0.2">
      <c r="A1" s="110" t="s">
        <v>433</v>
      </c>
      <c r="B1" s="110"/>
      <c r="C1" s="110"/>
      <c r="D1" s="110"/>
      <c r="E1" s="110"/>
      <c r="F1" s="110"/>
      <c r="G1" s="110"/>
      <c r="H1" s="110"/>
    </row>
    <row r="2" spans="1:26" ht="12.75" customHeight="1" x14ac:dyDescent="0.2"/>
    <row r="3" spans="1:26" s="64" customFormat="1" ht="12.75" customHeight="1" x14ac:dyDescent="0.2">
      <c r="A3" s="21" t="s">
        <v>472</v>
      </c>
      <c r="H3" s="72" t="s">
        <v>203</v>
      </c>
    </row>
    <row r="4" spans="1:26" s="64" customFormat="1" ht="12.75" customHeight="1" x14ac:dyDescent="0.2">
      <c r="A4" s="21" t="s">
        <v>358</v>
      </c>
    </row>
    <row r="5" spans="1:26" s="23" customFormat="1" ht="12.75" customHeight="1" x14ac:dyDescent="0.2">
      <c r="A5" s="21" t="s">
        <v>1</v>
      </c>
    </row>
    <row r="6" spans="1:26" s="23" customFormat="1" ht="26.25" customHeight="1" x14ac:dyDescent="0.2">
      <c r="A6" s="114" t="s">
        <v>279</v>
      </c>
      <c r="B6" s="114"/>
      <c r="C6" s="113" t="s">
        <v>2</v>
      </c>
      <c r="D6" s="113" t="s">
        <v>24</v>
      </c>
      <c r="E6" s="113" t="s">
        <v>185</v>
      </c>
      <c r="F6" s="113" t="s">
        <v>25</v>
      </c>
      <c r="G6" s="113" t="s">
        <v>202</v>
      </c>
      <c r="H6" s="113" t="s">
        <v>9</v>
      </c>
      <c r="I6" s="42"/>
      <c r="J6" s="42"/>
      <c r="K6" s="42"/>
      <c r="L6" s="42"/>
      <c r="M6" s="42"/>
      <c r="N6" s="42"/>
      <c r="O6" s="42"/>
      <c r="P6" s="42"/>
      <c r="Q6" s="42"/>
      <c r="R6" s="42"/>
      <c r="S6" s="42"/>
      <c r="T6" s="42"/>
      <c r="U6" s="42"/>
      <c r="V6" s="42"/>
      <c r="W6" s="42"/>
      <c r="X6" s="42"/>
      <c r="Y6" s="42"/>
      <c r="Z6" s="42"/>
    </row>
    <row r="7" spans="1:26" s="23" customFormat="1" ht="26.25" customHeight="1" x14ac:dyDescent="0.2">
      <c r="A7" s="114"/>
      <c r="B7" s="114"/>
      <c r="C7" s="113"/>
      <c r="D7" s="113"/>
      <c r="E7" s="113"/>
      <c r="F7" s="113"/>
      <c r="G7" s="113"/>
      <c r="H7" s="113"/>
      <c r="I7" s="42"/>
      <c r="J7" s="42"/>
      <c r="K7" s="42"/>
      <c r="L7" s="42"/>
      <c r="M7" s="42"/>
      <c r="N7" s="42"/>
      <c r="O7" s="42"/>
      <c r="P7" s="42"/>
      <c r="Q7" s="42"/>
      <c r="R7" s="42"/>
      <c r="S7" s="42"/>
      <c r="T7" s="42"/>
      <c r="U7" s="42"/>
      <c r="V7" s="42"/>
      <c r="W7" s="42"/>
      <c r="X7" s="42"/>
      <c r="Y7" s="42"/>
      <c r="Z7" s="42"/>
    </row>
    <row r="8" spans="1:26" s="23" customFormat="1" ht="26.25" customHeight="1" x14ac:dyDescent="0.2">
      <c r="A8" s="114"/>
      <c r="B8" s="114"/>
      <c r="C8" s="113"/>
      <c r="D8" s="113"/>
      <c r="E8" s="113"/>
      <c r="F8" s="113"/>
      <c r="G8" s="113"/>
      <c r="H8" s="113"/>
      <c r="I8" s="42"/>
      <c r="J8" s="42"/>
      <c r="K8" s="42"/>
      <c r="L8" s="42"/>
      <c r="M8" s="42"/>
      <c r="N8" s="42"/>
      <c r="O8" s="42"/>
      <c r="P8" s="42"/>
      <c r="Q8" s="42"/>
      <c r="R8" s="42"/>
      <c r="S8" s="42"/>
      <c r="T8" s="42"/>
      <c r="U8" s="42"/>
      <c r="V8" s="42"/>
      <c r="W8" s="42"/>
      <c r="X8" s="42"/>
      <c r="Y8" s="42"/>
      <c r="Z8" s="42"/>
    </row>
    <row r="9" spans="1:26" s="23" customFormat="1" ht="11.25" customHeight="1" x14ac:dyDescent="0.2">
      <c r="A9" s="115" t="s">
        <v>278</v>
      </c>
      <c r="B9" s="115"/>
      <c r="C9" s="104">
        <v>4057719.0000000149</v>
      </c>
      <c r="D9" s="99">
        <v>4057719.0000000149</v>
      </c>
      <c r="E9" s="99">
        <v>678543.52607591019</v>
      </c>
      <c r="F9" s="99">
        <v>641348.09564252524</v>
      </c>
      <c r="G9" s="99">
        <v>65676.181494066201</v>
      </c>
      <c r="H9" s="99">
        <v>53120.798217720861</v>
      </c>
    </row>
    <row r="10" spans="1:26" s="23" customFormat="1" x14ac:dyDescent="0.2">
      <c r="A10" s="14" t="s">
        <v>389</v>
      </c>
      <c r="B10" s="53"/>
      <c r="C10" s="9"/>
      <c r="D10" s="10"/>
      <c r="E10" s="10"/>
      <c r="F10" s="10"/>
      <c r="G10" s="10"/>
      <c r="H10" s="10"/>
    </row>
    <row r="11" spans="1:26" s="64" customFormat="1" x14ac:dyDescent="0.2"/>
    <row r="12" spans="1:26" x14ac:dyDescent="0.2">
      <c r="C12" s="6"/>
      <c r="D12" s="6"/>
      <c r="E12" s="6"/>
      <c r="F12" s="6"/>
      <c r="G12" s="6"/>
      <c r="H12" s="6"/>
    </row>
    <row r="13" spans="1:26" x14ac:dyDescent="0.2">
      <c r="C13" s="86"/>
      <c r="D13" s="75"/>
      <c r="E13" s="75"/>
      <c r="F13" s="75"/>
      <c r="G13" s="75"/>
      <c r="H13" s="75"/>
    </row>
    <row r="17" spans="3:3" ht="12.75" x14ac:dyDescent="0.2">
      <c r="C17" s="76" t="s">
        <v>382</v>
      </c>
    </row>
  </sheetData>
  <mergeCells count="9">
    <mergeCell ref="A9:B9"/>
    <mergeCell ref="A1:H1"/>
    <mergeCell ref="A6:B8"/>
    <mergeCell ref="C6:C8"/>
    <mergeCell ref="D6:D8"/>
    <mergeCell ref="E6:E8"/>
    <mergeCell ref="F6:F8"/>
    <mergeCell ref="G6:G8"/>
    <mergeCell ref="H6:H8"/>
  </mergeCells>
  <hyperlinks>
    <hyperlink ref="C17" location="Índice!A1" display="Indice"/>
  </hyperlinks>
  <pageMargins left="0.59055118110236215" right="0.78740157480314965" top="0.59055118110236215" bottom="0.59055118110236215"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73</vt:i4>
      </vt:variant>
      <vt:variant>
        <vt:lpstr>Rangos con nombre</vt:lpstr>
      </vt:variant>
      <vt:variant>
        <vt:i4>3</vt:i4>
      </vt:variant>
    </vt:vector>
  </HeadingPairs>
  <TitlesOfParts>
    <vt:vector size="76" baseType="lpstr">
      <vt:lpstr>Índice</vt:lpstr>
      <vt:lpstr>1</vt:lpstr>
      <vt:lpstr>2</vt:lpstr>
      <vt:lpstr>5</vt:lpstr>
      <vt:lpstr>6</vt:lpstr>
      <vt:lpstr>7</vt:lpstr>
      <vt:lpstr>8</vt:lpstr>
      <vt:lpstr>9</vt:lpstr>
      <vt:lpstr>10</vt:lpstr>
      <vt:lpstr>11</vt:lpstr>
      <vt:lpstr>11a</vt:lpstr>
      <vt:lpstr>12</vt:lpstr>
      <vt:lpstr>13</vt:lpstr>
      <vt:lpstr>14</vt:lpstr>
      <vt:lpstr>15</vt:lpstr>
      <vt:lpstr>16</vt:lpstr>
      <vt:lpstr>16a</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46.1</vt:lpstr>
      <vt:lpstr>46.2</vt:lpstr>
      <vt:lpstr>46.3</vt:lpstr>
      <vt:lpstr>46.4</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'11'!Área_de_impresión</vt:lpstr>
      <vt:lpstr>'46.3'!Área_de_impresión</vt:lpstr>
      <vt:lpstr>Índice!Área_de_impresión</vt:lpstr>
    </vt:vector>
  </TitlesOfParts>
  <Company>INEGI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INEGI</dc:creator>
  <cp:lastModifiedBy>INEGI</cp:lastModifiedBy>
  <cp:lastPrinted>2019-06-19T20:04:05Z</cp:lastPrinted>
  <dcterms:created xsi:type="dcterms:W3CDTF">2015-08-26T21:17:47Z</dcterms:created>
  <dcterms:modified xsi:type="dcterms:W3CDTF">2019-08-28T19:27:42Z</dcterms:modified>
</cp:coreProperties>
</file>