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Descargas\"/>
    </mc:Choice>
  </mc:AlternateContent>
  <bookViews>
    <workbookView xWindow="10245" yWindow="-15" windowWidth="10290" windowHeight="8100" tabRatio="842"/>
  </bookViews>
  <sheets>
    <sheet name="Índice" sheetId="158" r:id="rId1"/>
    <sheet name="1" sheetId="2" r:id="rId2"/>
    <sheet name="2" sheetId="3" r:id="rId3"/>
    <sheet name="3" sheetId="92" r:id="rId4"/>
    <sheet name="4" sheetId="93" r:id="rId5"/>
    <sheet name="4.1" sheetId="143" r:id="rId6"/>
    <sheet name="4.2" sheetId="144" r:id="rId7"/>
    <sheet name="4.3" sheetId="145" r:id="rId8"/>
    <sheet name="6" sheetId="94" r:id="rId9"/>
    <sheet name="7" sheetId="95" r:id="rId10"/>
    <sheet name="8" sheetId="146" r:id="rId11"/>
    <sheet name="9" sheetId="9" r:id="rId12"/>
    <sheet name="10" sheetId="10" r:id="rId13"/>
    <sheet name="11" sheetId="11" r:id="rId14"/>
    <sheet name="12" sheetId="96" r:id="rId15"/>
    <sheet name="13" sheetId="97" r:id="rId16"/>
    <sheet name="14" sheetId="14" r:id="rId17"/>
    <sheet name="15" sheetId="98" r:id="rId18"/>
    <sheet name="16" sheetId="99" r:id="rId19"/>
    <sheet name="17" sheetId="100" r:id="rId20"/>
    <sheet name="18" sheetId="18" r:id="rId21"/>
    <sheet name="19" sheetId="83" r:id="rId22"/>
    <sheet name="20" sheetId="101" r:id="rId23"/>
    <sheet name="21" sheetId="102" r:id="rId24"/>
    <sheet name="22" sheetId="103" r:id="rId25"/>
    <sheet name="23" sheetId="104" r:id="rId26"/>
    <sheet name="24" sheetId="105" r:id="rId27"/>
    <sheet name="25" sheetId="106" r:id="rId28"/>
    <sheet name="26" sheetId="107" r:id="rId29"/>
    <sheet name="27" sheetId="108" r:id="rId30"/>
    <sheet name="28" sheetId="109" r:id="rId31"/>
    <sheet name="29" sheetId="110" r:id="rId32"/>
    <sheet name="30" sheetId="32" r:id="rId33"/>
    <sheet name="31" sheetId="33" r:id="rId34"/>
    <sheet name="32" sheetId="34" r:id="rId35"/>
    <sheet name="33" sheetId="35" r:id="rId36"/>
    <sheet name="34" sheetId="111" r:id="rId37"/>
    <sheet name="35" sheetId="112" r:id="rId38"/>
    <sheet name="36" sheetId="113" r:id="rId39"/>
    <sheet name="37" sheetId="114" r:id="rId40"/>
    <sheet name="38" sheetId="115" r:id="rId41"/>
    <sheet name="39" sheetId="116" r:id="rId42"/>
    <sheet name="40" sheetId="117" r:id="rId43"/>
    <sheet name="41" sheetId="118" r:id="rId44"/>
    <sheet name="42" sheetId="119" r:id="rId45"/>
    <sheet name="43" sheetId="120" r:id="rId46"/>
    <sheet name="44" sheetId="121" r:id="rId47"/>
    <sheet name="45" sheetId="122" r:id="rId48"/>
    <sheet name="46" sheetId="123" r:id="rId49"/>
    <sheet name="47" sheetId="124" r:id="rId50"/>
    <sheet name="48" sheetId="126" r:id="rId51"/>
    <sheet name="49" sheetId="51" r:id="rId52"/>
    <sheet name="50" sheetId="52" r:id="rId53"/>
    <sheet name="51" sheetId="127" r:id="rId54"/>
    <sheet name="52" sheetId="128" r:id="rId55"/>
    <sheet name="53" sheetId="55" r:id="rId56"/>
    <sheet name="54.1" sheetId="56" r:id="rId57"/>
    <sheet name="54.2" sheetId="148" r:id="rId58"/>
    <sheet name="54.3" sheetId="150" r:id="rId59"/>
    <sheet name="54.4" sheetId="151" r:id="rId60"/>
    <sheet name="54.5" sheetId="149" r:id="rId61"/>
    <sheet name="55" sheetId="152" r:id="rId62"/>
    <sheet name="56" sheetId="129" r:id="rId63"/>
    <sheet name="57" sheetId="87" r:id="rId64"/>
    <sheet name="58" sheetId="58" r:id="rId65"/>
    <sheet name="59" sheetId="59" r:id="rId66"/>
    <sheet name="60" sheetId="60" r:id="rId67"/>
    <sheet name="61" sheetId="61" r:id="rId68"/>
    <sheet name="62" sheetId="62" r:id="rId69"/>
    <sheet name="63" sheetId="130" r:id="rId70"/>
    <sheet name="64" sheetId="131" r:id="rId71"/>
    <sheet name="65" sheetId="132" r:id="rId72"/>
    <sheet name="66" sheetId="133" r:id="rId73"/>
    <sheet name="67" sheetId="159" r:id="rId74"/>
    <sheet name="68" sheetId="134" r:id="rId75"/>
    <sheet name="69" sheetId="135" r:id="rId76"/>
    <sheet name="70" sheetId="68" r:id="rId77"/>
    <sheet name="71" sheetId="69" r:id="rId78"/>
    <sheet name="72" sheetId="70" r:id="rId79"/>
    <sheet name="73" sheetId="71" r:id="rId80"/>
    <sheet name="74" sheetId="72" r:id="rId81"/>
    <sheet name="75" sheetId="136" r:id="rId82"/>
    <sheet name="76.1" sheetId="137" r:id="rId83"/>
    <sheet name="76.2" sheetId="156" r:id="rId84"/>
    <sheet name="76.3" sheetId="155" r:id="rId85"/>
    <sheet name="76.4" sheetId="154" r:id="rId86"/>
    <sheet name="76.5" sheetId="153" r:id="rId87"/>
    <sheet name="77" sheetId="138" r:id="rId88"/>
    <sheet name="78" sheetId="139" r:id="rId89"/>
    <sheet name="79" sheetId="140" r:id="rId90"/>
    <sheet name="80.1" sheetId="157" r:id="rId91"/>
    <sheet name="80.2" sheetId="141" r:id="rId92"/>
    <sheet name="81" sheetId="142" r:id="rId93"/>
    <sheet name="82" sheetId="80" r:id="rId94"/>
    <sheet name="83" sheetId="81" r:id="rId95"/>
    <sheet name="84" sheetId="90" r:id="rId96"/>
    <sheet name="85" sheetId="82" r:id="rId97"/>
  </sheets>
  <definedNames>
    <definedName name="_AMO_UniqueIdentifier" hidden="1">"'b198cb2d-2cda-4165-8a88-1573c5b70621'"</definedName>
    <definedName name="_xlnm.Print_Area" localSheetId="0">Índice!$A$1:$B$114</definedName>
  </definedNames>
  <calcPr calcId="162913"/>
</workbook>
</file>

<file path=xl/calcChain.xml><?xml version="1.0" encoding="utf-8"?>
<calcChain xmlns="http://schemas.openxmlformats.org/spreadsheetml/2006/main">
  <c r="F110" i="158" l="1"/>
  <c r="F89" i="158" l="1"/>
  <c r="E89" i="158"/>
  <c r="H89" i="158" l="1"/>
  <c r="A89" i="158" s="1"/>
  <c r="F98" i="158"/>
  <c r="F73" i="158" l="1"/>
  <c r="F114" i="158" l="1"/>
  <c r="F28" i="158" l="1"/>
  <c r="G93" i="158" l="1"/>
  <c r="F38" i="158" l="1"/>
  <c r="F18" i="158"/>
  <c r="F15" i="158"/>
  <c r="E15" i="158"/>
  <c r="F14" i="158"/>
  <c r="E103" i="158" l="1"/>
  <c r="F102" i="158"/>
  <c r="E102" i="158"/>
  <c r="F101" i="158"/>
  <c r="E101" i="158"/>
  <c r="E100" i="158"/>
  <c r="F99" i="158"/>
  <c r="F113" i="158" l="1"/>
  <c r="F112" i="158"/>
  <c r="F111" i="158"/>
  <c r="F106" i="158"/>
  <c r="F107" i="158"/>
  <c r="F108" i="158"/>
  <c r="E108" i="158"/>
  <c r="F100" i="158"/>
  <c r="F84" i="158"/>
  <c r="F97" i="158" l="1"/>
  <c r="F94" i="158"/>
  <c r="F93" i="158"/>
  <c r="E114" i="158"/>
  <c r="E113" i="158"/>
  <c r="E112" i="158"/>
  <c r="E111" i="158"/>
  <c r="E110" i="158"/>
  <c r="E107" i="158"/>
  <c r="E106" i="158"/>
  <c r="E105" i="158"/>
  <c r="E104" i="158"/>
  <c r="E99" i="158"/>
  <c r="E98" i="158"/>
  <c r="E97" i="158"/>
  <c r="E96" i="158"/>
  <c r="E95" i="158"/>
  <c r="E94" i="158"/>
  <c r="H115" i="158"/>
  <c r="F90" i="158"/>
  <c r="E93" i="158"/>
  <c r="E91" i="158"/>
  <c r="E90" i="158"/>
  <c r="E88" i="158"/>
  <c r="F87" i="158"/>
  <c r="E87" i="158"/>
  <c r="F85" i="158"/>
  <c r="E85" i="158"/>
  <c r="E84" i="158"/>
  <c r="E83" i="158"/>
  <c r="F82" i="158"/>
  <c r="E82" i="158"/>
  <c r="F81" i="158"/>
  <c r="E81" i="158"/>
  <c r="F80" i="158"/>
  <c r="E80" i="158"/>
  <c r="F79" i="158"/>
  <c r="E79" i="158"/>
  <c r="H110" i="158" l="1"/>
  <c r="A110" i="158" s="1"/>
  <c r="H101" i="158"/>
  <c r="A101" i="158" s="1"/>
  <c r="H103" i="158"/>
  <c r="A103" i="158" s="1"/>
  <c r="H107" i="158"/>
  <c r="A107" i="158" s="1"/>
  <c r="H106" i="158"/>
  <c r="A106" i="158" s="1"/>
  <c r="H111" i="158"/>
  <c r="A111" i="158" s="1"/>
  <c r="H98" i="158"/>
  <c r="A98" i="158" s="1"/>
  <c r="H96" i="158"/>
  <c r="A96" i="158" s="1"/>
  <c r="H94" i="158"/>
  <c r="A94" i="158" s="1"/>
  <c r="H105" i="158"/>
  <c r="A105" i="158" s="1"/>
  <c r="H114" i="158"/>
  <c r="A114" i="158" s="1"/>
  <c r="H97" i="158"/>
  <c r="A97" i="158" s="1"/>
  <c r="H100" i="158"/>
  <c r="A100" i="158" s="1"/>
  <c r="H104" i="158"/>
  <c r="A104" i="158" s="1"/>
  <c r="H108" i="158"/>
  <c r="A108" i="158" s="1"/>
  <c r="H113" i="158"/>
  <c r="A113" i="158" s="1"/>
  <c r="H112" i="158"/>
  <c r="A112" i="158" s="1"/>
  <c r="H95" i="158"/>
  <c r="A95" i="158" s="1"/>
  <c r="H99" i="158"/>
  <c r="A99" i="158" s="1"/>
  <c r="H102" i="158"/>
  <c r="A102" i="158" s="1"/>
  <c r="H93" i="158"/>
  <c r="H91" i="158"/>
  <c r="H90" i="158"/>
  <c r="H88" i="158"/>
  <c r="H87" i="158"/>
  <c r="H85" i="158"/>
  <c r="H84" i="158"/>
  <c r="H83" i="158"/>
  <c r="A83" i="158" s="1"/>
  <c r="H82" i="158"/>
  <c r="A82" i="158" s="1"/>
  <c r="H81" i="158"/>
  <c r="A81" i="158" s="1"/>
  <c r="H80" i="158"/>
  <c r="A80" i="158" s="1"/>
  <c r="H79" i="158"/>
  <c r="A79" i="158" s="1"/>
  <c r="F78" i="158"/>
  <c r="F77" i="158"/>
  <c r="E78" i="158"/>
  <c r="E77" i="158"/>
  <c r="F76" i="158"/>
  <c r="F74" i="158"/>
  <c r="F75" i="158"/>
  <c r="F72" i="158"/>
  <c r="F71" i="158"/>
  <c r="E76" i="158"/>
  <c r="E75" i="158"/>
  <c r="E74" i="158"/>
  <c r="E73" i="158"/>
  <c r="E72" i="158"/>
  <c r="E71" i="158"/>
  <c r="E70" i="158"/>
  <c r="H70" i="158" s="1"/>
  <c r="E69" i="158"/>
  <c r="E68" i="158"/>
  <c r="H68" i="158" s="1"/>
  <c r="F67" i="158"/>
  <c r="E67" i="158"/>
  <c r="F66" i="158"/>
  <c r="E66" i="158"/>
  <c r="F65" i="158"/>
  <c r="F63" i="158"/>
  <c r="F62" i="158"/>
  <c r="F61" i="158"/>
  <c r="F60" i="158"/>
  <c r="F59" i="158"/>
  <c r="E65" i="158"/>
  <c r="E63" i="158"/>
  <c r="E62" i="158"/>
  <c r="E61" i="158"/>
  <c r="E60" i="158"/>
  <c r="E59" i="158"/>
  <c r="F58" i="158"/>
  <c r="F57" i="158"/>
  <c r="F56" i="158"/>
  <c r="E58" i="158"/>
  <c r="E57" i="158"/>
  <c r="E56" i="158"/>
  <c r="E55" i="158"/>
  <c r="F53" i="158"/>
  <c r="F52" i="158"/>
  <c r="F51" i="158"/>
  <c r="F50" i="158"/>
  <c r="F49" i="158"/>
  <c r="F48" i="158"/>
  <c r="E54" i="158"/>
  <c r="E53" i="158"/>
  <c r="E52" i="158"/>
  <c r="E51" i="158"/>
  <c r="E50" i="158"/>
  <c r="E49" i="158"/>
  <c r="E48" i="158"/>
  <c r="F44" i="158"/>
  <c r="E46" i="158"/>
  <c r="E45" i="158"/>
  <c r="E44" i="158"/>
  <c r="F42" i="158"/>
  <c r="E42" i="158"/>
  <c r="E41" i="158"/>
  <c r="F39" i="158"/>
  <c r="E39" i="158"/>
  <c r="E38" i="158"/>
  <c r="E37" i="158"/>
  <c r="H37" i="158" s="1"/>
  <c r="A37" i="158" s="1"/>
  <c r="E36" i="158"/>
  <c r="H36" i="158" s="1"/>
  <c r="E35" i="158"/>
  <c r="E34" i="158"/>
  <c r="H34" i="158" s="1"/>
  <c r="E32" i="158"/>
  <c r="H32" i="158" s="1"/>
  <c r="E30" i="158"/>
  <c r="H30" i="158" s="1"/>
  <c r="A30" i="158" s="1"/>
  <c r="E29" i="158"/>
  <c r="E28" i="158"/>
  <c r="E26" i="158"/>
  <c r="F25" i="158"/>
  <c r="F24" i="158"/>
  <c r="H78" i="158" l="1"/>
  <c r="A78" i="158" s="1"/>
  <c r="H77" i="158"/>
  <c r="A77" i="158" s="1"/>
  <c r="H76" i="158"/>
  <c r="A76" i="158" s="1"/>
  <c r="H75" i="158"/>
  <c r="A75" i="158" s="1"/>
  <c r="H74" i="158"/>
  <c r="A74" i="158" s="1"/>
  <c r="H73" i="158"/>
  <c r="A73" i="158" s="1"/>
  <c r="H72" i="158"/>
  <c r="A72" i="158" s="1"/>
  <c r="H71" i="158"/>
  <c r="A71" i="158" s="1"/>
  <c r="H66" i="158"/>
  <c r="H69" i="158"/>
  <c r="H62" i="158"/>
  <c r="H60" i="158"/>
  <c r="H67" i="158"/>
  <c r="H61" i="158"/>
  <c r="H59" i="158"/>
  <c r="H65" i="158"/>
  <c r="H57" i="158"/>
  <c r="H63" i="158"/>
  <c r="H56" i="158"/>
  <c r="H58" i="158"/>
  <c r="H53" i="158"/>
  <c r="H55" i="158"/>
  <c r="H46" i="158"/>
  <c r="A46" i="158" s="1"/>
  <c r="H44" i="158"/>
  <c r="H52" i="158"/>
  <c r="H51" i="158"/>
  <c r="H50" i="158"/>
  <c r="H49" i="158"/>
  <c r="H48" i="158"/>
  <c r="H54" i="158"/>
  <c r="H42" i="158"/>
  <c r="A42" i="158" s="1"/>
  <c r="H45" i="158"/>
  <c r="A45" i="158" s="1"/>
  <c r="H39" i="158"/>
  <c r="H41" i="158"/>
  <c r="A41" i="158" s="1"/>
  <c r="H38" i="158"/>
  <c r="H35" i="158"/>
  <c r="A35" i="158" s="1"/>
  <c r="A32" i="158"/>
  <c r="H28" i="158"/>
  <c r="H26" i="158"/>
  <c r="A26" i="158" s="1"/>
  <c r="F23" i="158"/>
  <c r="E25" i="158"/>
  <c r="H25" i="158" s="1"/>
  <c r="A25" i="158" s="1"/>
  <c r="E24" i="158"/>
  <c r="H24" i="158" s="1"/>
  <c r="A24" i="158" s="1"/>
  <c r="E23" i="158"/>
  <c r="E22" i="158"/>
  <c r="H22" i="158" s="1"/>
  <c r="A22" i="158" s="1"/>
  <c r="F21" i="158"/>
  <c r="E21" i="158"/>
  <c r="E20" i="158"/>
  <c r="E18" i="158"/>
  <c r="E17" i="158"/>
  <c r="G16" i="158"/>
  <c r="F16" i="158"/>
  <c r="E16" i="158"/>
  <c r="E14" i="158"/>
  <c r="E13" i="158"/>
  <c r="E12" i="158"/>
  <c r="E11" i="158"/>
  <c r="E10" i="158"/>
  <c r="A44" i="158" l="1"/>
  <c r="H17" i="158"/>
  <c r="A17" i="158" s="1"/>
  <c r="H18" i="158"/>
  <c r="A18" i="158" s="1"/>
  <c r="H21" i="158"/>
  <c r="A21" i="158" s="1"/>
  <c r="H23" i="158"/>
  <c r="A23" i="158" s="1"/>
  <c r="H20" i="158"/>
  <c r="A20" i="158" s="1"/>
  <c r="H15" i="158"/>
  <c r="A15" i="158" s="1"/>
  <c r="H12" i="158"/>
  <c r="A12" i="158" s="1"/>
  <c r="H16" i="158"/>
  <c r="A16" i="158" s="1"/>
  <c r="H14" i="158"/>
  <c r="A14" i="158" s="1"/>
  <c r="H13" i="158"/>
  <c r="A13" i="158" s="1"/>
  <c r="H10" i="158"/>
  <c r="A10" i="158" s="1"/>
  <c r="F9" i="158"/>
  <c r="E9" i="158"/>
  <c r="E8" i="158"/>
  <c r="H8" i="158" s="1"/>
  <c r="A8" i="158" s="1"/>
  <c r="A93" i="158"/>
  <c r="A91" i="158"/>
  <c r="A87" i="158"/>
  <c r="A85" i="158"/>
  <c r="A63" i="158"/>
  <c r="A62" i="158"/>
  <c r="A61" i="158"/>
  <c r="A57" i="158"/>
  <c r="H29" i="158"/>
  <c r="A29" i="158" s="1"/>
  <c r="H11" i="158"/>
  <c r="A11" i="158" s="1"/>
  <c r="H9" i="158" l="1"/>
  <c r="A9" i="158" s="1"/>
  <c r="A51" i="158"/>
  <c r="A55" i="158"/>
  <c r="A48" i="158"/>
  <c r="A50" i="158"/>
  <c r="A52" i="158"/>
  <c r="A54" i="158"/>
  <c r="A56" i="158"/>
  <c r="A67" i="158"/>
  <c r="A66" i="158"/>
  <c r="A68" i="158"/>
  <c r="A70" i="158"/>
  <c r="A34" i="158"/>
  <c r="A36" i="158"/>
  <c r="A49" i="158"/>
  <c r="A58" i="158"/>
  <c r="A53" i="158"/>
  <c r="A60" i="158"/>
  <c r="A65" i="158"/>
  <c r="A69" i="158"/>
  <c r="A90" i="158"/>
  <c r="A39" i="158"/>
  <c r="A28" i="158"/>
  <c r="A38" i="158"/>
  <c r="A59" i="158"/>
  <c r="A84" i="158"/>
  <c r="A88" i="158"/>
</calcChain>
</file>

<file path=xl/sharedStrings.xml><?xml version="1.0" encoding="utf-8"?>
<sst xmlns="http://schemas.openxmlformats.org/spreadsheetml/2006/main" count="6188" uniqueCount="659">
  <si>
    <t>Tamaño de Empresa</t>
  </si>
  <si>
    <t>Total</t>
  </si>
  <si>
    <t>Grande</t>
  </si>
  <si>
    <t>Estados Unidos Mexicanos</t>
  </si>
  <si>
    <t>Cuadro 1</t>
  </si>
  <si>
    <t>Empresas</t>
  </si>
  <si>
    <t>Otros</t>
  </si>
  <si>
    <t>Dinero en efectivo</t>
  </si>
  <si>
    <t>Transferencia bancaria, transferencia electrónica de fondos (TEF) o SPEI</t>
  </si>
  <si>
    <t>Cuadro 8</t>
  </si>
  <si>
    <t>Meses trabajados</t>
  </si>
  <si>
    <t>Cuadro 9</t>
  </si>
  <si>
    <t>Cuadro 10</t>
  </si>
  <si>
    <t xml:space="preserve">Total </t>
  </si>
  <si>
    <t>Sin instrucción</t>
  </si>
  <si>
    <t>Otro</t>
  </si>
  <si>
    <t>Interrumpe la producción</t>
  </si>
  <si>
    <t>Mayores exigencias salariales del personal</t>
  </si>
  <si>
    <t>No encontró capacitador conforme a sus necesidades</t>
  </si>
  <si>
    <t>Costo elevado</t>
  </si>
  <si>
    <t>Renuncia el personal por mejor oferta salarial en otra empresa</t>
  </si>
  <si>
    <t>En años previos se impartió la capacitación necesaria</t>
  </si>
  <si>
    <t>Se solicitó a instituciones públicas, pero no se otorgó</t>
  </si>
  <si>
    <t>No hay beneficios palpables como resultado de la capacitación</t>
  </si>
  <si>
    <t>Otra</t>
  </si>
  <si>
    <t>Tarjetas de crédito, débito o cheques personales</t>
  </si>
  <si>
    <t>Maquinaria
 y equipo</t>
  </si>
  <si>
    <t>Equipo de cómputo y periféricos</t>
  </si>
  <si>
    <t>Cuadro 29</t>
  </si>
  <si>
    <t>Cuadro 30</t>
  </si>
  <si>
    <t>Cuadro 31</t>
  </si>
  <si>
    <t>No se llevaron a cabo acciones</t>
  </si>
  <si>
    <t>1 - 2</t>
  </si>
  <si>
    <t>3 - 5</t>
  </si>
  <si>
    <t>6 - 9</t>
  </si>
  <si>
    <t>10 o más</t>
  </si>
  <si>
    <t>No se monitorearon indicadores clave de desempeño</t>
  </si>
  <si>
    <t>No le interesa</t>
  </si>
  <si>
    <t>No cree que se lo otorguen</t>
  </si>
  <si>
    <t>Requiere mucho trabajo administrativo</t>
  </si>
  <si>
    <t>No se ha enterado de ninguno</t>
  </si>
  <si>
    <t>Prestamistas particulares</t>
  </si>
  <si>
    <t>Recursos de inversionistas privados</t>
  </si>
  <si>
    <t>Cuadro 53</t>
  </si>
  <si>
    <t>Cuadro 56</t>
  </si>
  <si>
    <t>No tiene
 confianza
 en los bancos</t>
  </si>
  <si>
    <t>Es caro</t>
  </si>
  <si>
    <t>No necesita invertir o comprar nada a crédito</t>
  </si>
  <si>
    <t>Son de 
muy corto
 plazo</t>
  </si>
  <si>
    <t>Son muy pequeños generalmente</t>
  </si>
  <si>
    <t>Cuadro 58</t>
  </si>
  <si>
    <t>Cuadro 59</t>
  </si>
  <si>
    <t>No tenía aval</t>
  </si>
  <si>
    <t>La empresa tiene poca antigüedad</t>
  </si>
  <si>
    <t>Pensaron que el proyecto propuesto no era lo suficientemente rentable</t>
  </si>
  <si>
    <t>Cuadro 68</t>
  </si>
  <si>
    <t>Falta de recursos económicos</t>
  </si>
  <si>
    <t>No saben usarlo</t>
  </si>
  <si>
    <t>No lo necesitan</t>
  </si>
  <si>
    <t>No saben para qué pueda ser útil</t>
  </si>
  <si>
    <t>No les interesa</t>
  </si>
  <si>
    <t>No se cuenta con equipo de cómputo</t>
  </si>
  <si>
    <t>Cuadro 70</t>
  </si>
  <si>
    <t>Total de personas</t>
  </si>
  <si>
    <t>Cuadro 71</t>
  </si>
  <si>
    <t>No saben usarla</t>
  </si>
  <si>
    <t>No cuenta con equipo</t>
  </si>
  <si>
    <t>Trámites o permisos relacionados con la constitución de la empresa</t>
  </si>
  <si>
    <t>Licencias de construcción, manifestación de impacto ambiental o concesiones de aprovechamiento de agua (CONAGUA)</t>
  </si>
  <si>
    <t>Licencia de funcionamiento, uso de suelo o permiso de Protección Civil</t>
  </si>
  <si>
    <t>Inscripción al SAT (RFC) o al impuesto sobre la nómina</t>
  </si>
  <si>
    <t>Expedición de permisos de importación y exportación, certificados de origen (SE) o permisos sanitarios de importación y exportación (COFEPRIS)</t>
  </si>
  <si>
    <t>Renovaciones o registros ante el IMPI</t>
  </si>
  <si>
    <t>Trámites relacionados con la obtención de instrumentos de crédito o apertura de cuenta en instituciones financieras (CNBV)</t>
  </si>
  <si>
    <t>Ninguno</t>
  </si>
  <si>
    <t>Cuadro 81</t>
  </si>
  <si>
    <t>Gasto para el cumplimiento de sus obligaciones fiscales federales</t>
  </si>
  <si>
    <t>Situación actual</t>
  </si>
  <si>
    <t>Acude a los servicios de un contador o profesional para llevar la contabilidad</t>
  </si>
  <si>
    <t>No realiza contabilidad</t>
  </si>
  <si>
    <t>No sabe</t>
  </si>
  <si>
    <t>Cuadro 2</t>
  </si>
  <si>
    <t>Empresas que solicitaron apoyos</t>
  </si>
  <si>
    <t>Empresas que recibieron 
apoyos</t>
  </si>
  <si>
    <t>Meses</t>
  </si>
  <si>
    <t>Ventas</t>
  </si>
  <si>
    <t>Ventas de activos fijos</t>
  </si>
  <si>
    <t>Tasa (%)</t>
  </si>
  <si>
    <t>Cuadro 55</t>
  </si>
  <si>
    <t>Promedio de horas</t>
  </si>
  <si>
    <t>Cuadro 82</t>
  </si>
  <si>
    <t>Fundador</t>
  </si>
  <si>
    <t>Individuos privados</t>
  </si>
  <si>
    <t>Gerentes</t>
  </si>
  <si>
    <t>Accionistas dispersos</t>
  </si>
  <si>
    <t>Capital privado o capital de riesgo</t>
  </si>
  <si>
    <t>Cuadro 4</t>
  </si>
  <si>
    <t>Cuadro 6</t>
  </si>
  <si>
    <t>Empresa con participación de capital extranjero</t>
  </si>
  <si>
    <t>Cuadro 7</t>
  </si>
  <si>
    <t>No dependiente de la razón social</t>
  </si>
  <si>
    <t>Mujeres</t>
  </si>
  <si>
    <t>Hombres</t>
  </si>
  <si>
    <t>Directivos y de supervisión</t>
  </si>
  <si>
    <t>Operativo y de apoyo</t>
  </si>
  <si>
    <t>Disciplina</t>
  </si>
  <si>
    <t>Habilidades analíticas</t>
  </si>
  <si>
    <t>Iniciativa</t>
  </si>
  <si>
    <t>Capacidad para resolver problemas</t>
  </si>
  <si>
    <t>No hay carencia</t>
  </si>
  <si>
    <t>Cuadro 16</t>
  </si>
  <si>
    <t>Maquila</t>
  </si>
  <si>
    <t>Consumo de otros bienes o servicios</t>
  </si>
  <si>
    <t>Cuadro 20</t>
  </si>
  <si>
    <t>Ingresos</t>
  </si>
  <si>
    <t>Cuadro 21</t>
  </si>
  <si>
    <t>Nunca lo ha intentado</t>
  </si>
  <si>
    <t>Lo ha intentado, cubre los requisitos, pero no ha obtenido el contrato con el gobierno</t>
  </si>
  <si>
    <t xml:space="preserve">Exportaciones </t>
  </si>
  <si>
    <t>Proveedora a empresa exportadora</t>
  </si>
  <si>
    <t>Cuadro 25</t>
  </si>
  <si>
    <t>Cuadro 26</t>
  </si>
  <si>
    <t>Cuadro 27</t>
  </si>
  <si>
    <t>Cuadro 28</t>
  </si>
  <si>
    <t>Anualmente</t>
  </si>
  <si>
    <t>Trimestralmente</t>
  </si>
  <si>
    <t>Mensualmente</t>
  </si>
  <si>
    <t>Semanalmente</t>
  </si>
  <si>
    <t>Diariamente</t>
  </si>
  <si>
    <t>Cada hora o con mayor frecuencia</t>
  </si>
  <si>
    <t>Nunca</t>
  </si>
  <si>
    <t>No se colocaron tableros de resultados</t>
  </si>
  <si>
    <t>Cuadro 36</t>
  </si>
  <si>
    <t>Combinación de objetivos de producción de corto y largo plazo</t>
  </si>
  <si>
    <t>No hubo objetivos de producción</t>
  </si>
  <si>
    <t>Sólo fue posible alcanzarlos con una cantidad extraordinaria de esfuerzo</t>
  </si>
  <si>
    <t>Cuadro 38</t>
  </si>
  <si>
    <t>La mayoría de los gerentes y algunos trabajadores del área de producción</t>
  </si>
  <si>
    <t>La mayoría de los gerentes y la mayoría de los trabajadores del área de producción</t>
  </si>
  <si>
    <t>Todos los gerentes y la mayoría de los trabajadores del área de producción</t>
  </si>
  <si>
    <t>Su propio desempeño medido por los objetivos de producción</t>
  </si>
  <si>
    <t>No se otorgaron bonos de desempeño</t>
  </si>
  <si>
    <t>1-33%</t>
  </si>
  <si>
    <t>34-66%</t>
  </si>
  <si>
    <t>67-99%</t>
  </si>
  <si>
    <t>No se alcanzaron los objetivos de producción</t>
  </si>
  <si>
    <t>Los no-gerentes generalmente no son ascendidos</t>
  </si>
  <si>
    <t>Los gerentes generalmente no son ascendidos</t>
  </si>
  <si>
    <t>Durante los 6 meses posteriores a que se detectó el mal desempeño</t>
  </si>
  <si>
    <t>Después de 6 meses de que se detectó el mal desempeño</t>
  </si>
  <si>
    <t>Rara vez o nunca</t>
  </si>
  <si>
    <t>Red de Apoyo al Emprendedor</t>
  </si>
  <si>
    <t xml:space="preserve">Empresas </t>
  </si>
  <si>
    <t>Bancos</t>
  </si>
  <si>
    <t>Proveedores</t>
  </si>
  <si>
    <t>Una institución de gobierno</t>
  </si>
  <si>
    <t>Cuadro 61</t>
  </si>
  <si>
    <t>Probabilidad promedio</t>
  </si>
  <si>
    <t>Cuadro 62</t>
  </si>
  <si>
    <t>Tasa de interés promedio anual</t>
  </si>
  <si>
    <t>Cuadro 63</t>
  </si>
  <si>
    <t>Cuadro 66</t>
  </si>
  <si>
    <t>Comercializador</t>
  </si>
  <si>
    <t xml:space="preserve">Acceso a capacitación y asistencia técnica </t>
  </si>
  <si>
    <t>Certificación de capacidades</t>
  </si>
  <si>
    <t>Mejores prácticas de administración y planeación</t>
  </si>
  <si>
    <t>Búsqueda de información</t>
  </si>
  <si>
    <t>Contacto y pedidos a proveedores</t>
  </si>
  <si>
    <t>Contacto y servicio a clientes</t>
  </si>
  <si>
    <t>Ventas en línea</t>
  </si>
  <si>
    <t>Transacciones financieras</t>
  </si>
  <si>
    <t>Publicidad de la empresa</t>
  </si>
  <si>
    <t>Reclutamiento, selección de personal y capacitación a distancia</t>
  </si>
  <si>
    <t>Facturación electrónica</t>
  </si>
  <si>
    <t>Adapta y modifica las tecnologías sobre productos o procesos, maquinaria o equipo adquiridos con la finalidad de establecer mayores niveles de eficiencia en la producción</t>
  </si>
  <si>
    <t>Genera o desarrolla tecnología propia para el uso exclusivo de la empresa o de empresas del mismo grupo al que pertenece</t>
  </si>
  <si>
    <t>Patenta los productos o tecnologías desarrolladas</t>
  </si>
  <si>
    <t>Además de generar o desarrollar tecnología propia, la empresa vende la tecnología a otras empresas</t>
  </si>
  <si>
    <t>Cuadro 75</t>
  </si>
  <si>
    <t>Calidad</t>
  </si>
  <si>
    <t>Medio ambiente</t>
  </si>
  <si>
    <t>Responsabilidad social</t>
  </si>
  <si>
    <t>Seguridad</t>
  </si>
  <si>
    <t>Sanitarias</t>
  </si>
  <si>
    <t>Cuadro 78</t>
  </si>
  <si>
    <t>Falta de crédito</t>
  </si>
  <si>
    <t>Exceso de trámites gubernamentales</t>
  </si>
  <si>
    <t>Problemas de inseguridad pública</t>
  </si>
  <si>
    <t>Competencia de empresas informales</t>
  </si>
  <si>
    <t>Problemas para encontrar a la gente adecuada</t>
  </si>
  <si>
    <t>No tiene problemas</t>
  </si>
  <si>
    <t>Millones de pesos</t>
  </si>
  <si>
    <t>Gerente o director general</t>
  </si>
  <si>
    <t>Familiar del fundador</t>
  </si>
  <si>
    <t>Cuadro 4.1</t>
  </si>
  <si>
    <t>Hombre</t>
  </si>
  <si>
    <t>Mujer</t>
  </si>
  <si>
    <t>Los gerentes toman todas estas decisiones</t>
  </si>
  <si>
    <t>Los gerentes y el director general (CEO) comparten estas decisiones</t>
  </si>
  <si>
    <t>Infraestructura local</t>
  </si>
  <si>
    <t>Costo de mano de obra</t>
  </si>
  <si>
    <t>Disponibilidad de la mano de obra</t>
  </si>
  <si>
    <t>Calificación de la mano de obra</t>
  </si>
  <si>
    <t>Acceso a algún recurso natural local</t>
  </si>
  <si>
    <t>Estímulos fiscales otorgados</t>
  </si>
  <si>
    <t>Regulación menos exigente</t>
  </si>
  <si>
    <t>Vales de despensa</t>
  </si>
  <si>
    <t>Cuadro 11</t>
  </si>
  <si>
    <t>Cuadro 12</t>
  </si>
  <si>
    <t>Cuadro 13</t>
  </si>
  <si>
    <t>Cuadro 15</t>
  </si>
  <si>
    <t>Cuadro 17</t>
  </si>
  <si>
    <t>Se utiliza gente externa que ya viene capacitada</t>
  </si>
  <si>
    <t>Cuadro 18</t>
  </si>
  <si>
    <t>Cuadro 19</t>
  </si>
  <si>
    <t>Directivos y supervisión</t>
  </si>
  <si>
    <t>Mercancías compradas para su reventa sin transformación</t>
  </si>
  <si>
    <t>Cuadro 23</t>
  </si>
  <si>
    <t>En algún momento fue su proveedora, pero el gobierno unilateralmente decidió dejar de comprarle a la empresa</t>
  </si>
  <si>
    <t>Cuadro 32</t>
  </si>
  <si>
    <t>Cuadro 33</t>
  </si>
  <si>
    <t>Cuadro 34</t>
  </si>
  <si>
    <t>Cuadro 37</t>
  </si>
  <si>
    <t>Cuadro 39</t>
  </si>
  <si>
    <t>Cuadro 40</t>
  </si>
  <si>
    <t>Cuadro 42</t>
  </si>
  <si>
    <t>Cuadro 43</t>
  </si>
  <si>
    <t>Cuadro 44</t>
  </si>
  <si>
    <t>Cuadro 45</t>
  </si>
  <si>
    <t>Cuadro 46</t>
  </si>
  <si>
    <t>Cuadro 48</t>
  </si>
  <si>
    <t>Cuadro 49</t>
  </si>
  <si>
    <t>Cuadro 50</t>
  </si>
  <si>
    <t>No hay programas para su empresa</t>
  </si>
  <si>
    <t>Instituciones financieras no bancarias</t>
  </si>
  <si>
    <t>Cuadro 52</t>
  </si>
  <si>
    <t>Préstamos de familiares y amigos que no tienen participación en la empresa</t>
  </si>
  <si>
    <t>Sistema financiero formal</t>
  </si>
  <si>
    <t>Crédito de proveedores</t>
  </si>
  <si>
    <t>Otras</t>
  </si>
  <si>
    <t>Cuadro 54.1</t>
  </si>
  <si>
    <t>Cuadro 54.2</t>
  </si>
  <si>
    <t>Cuadro 54.5</t>
  </si>
  <si>
    <t>Cuadro 54.4</t>
  </si>
  <si>
    <t>Cuadro 54.3</t>
  </si>
  <si>
    <t>Compra de maquinaria</t>
  </si>
  <si>
    <t>Pago de otros créditos</t>
  </si>
  <si>
    <t>Compra de insumos</t>
  </si>
  <si>
    <t>Pago de salarios</t>
  </si>
  <si>
    <t>Capacitación</t>
  </si>
  <si>
    <t>Compra de inmuebles para su empresa</t>
  </si>
  <si>
    <t>Planes de expansión en otros lugares</t>
  </si>
  <si>
    <t>Desarrollo de nuevos productos</t>
  </si>
  <si>
    <t>Contratar a más trabajadores</t>
  </si>
  <si>
    <t>Expansión de la producción</t>
  </si>
  <si>
    <t>Apertura de nuevos negocios</t>
  </si>
  <si>
    <t>Hipotecaria</t>
  </si>
  <si>
    <t>Prendaria</t>
  </si>
  <si>
    <t>Aval</t>
  </si>
  <si>
    <t>Pagarés</t>
  </si>
  <si>
    <t>Quirografario</t>
  </si>
  <si>
    <t>Ninguna</t>
  </si>
  <si>
    <t>Pesos</t>
  </si>
  <si>
    <t>Dólares</t>
  </si>
  <si>
    <t>Euros</t>
  </si>
  <si>
    <t>Yenes</t>
  </si>
  <si>
    <t>Cuadro 57</t>
  </si>
  <si>
    <t>Si quiere, pero no cree que se lo den</t>
  </si>
  <si>
    <t>Cuadro 60</t>
  </si>
  <si>
    <t>Empresas con crédito en los últimos 6 años</t>
  </si>
  <si>
    <t>Empresas que dejaron de pagar por más de 90 días</t>
  </si>
  <si>
    <t>No tenía colateral o garantía prendaria</t>
  </si>
  <si>
    <t>No tenía historial crediticio</t>
  </si>
  <si>
    <t>No pudo comprobar ingresos</t>
  </si>
  <si>
    <t>Tenía mucha deuda</t>
  </si>
  <si>
    <t>Tenía mal historial crediticio</t>
  </si>
  <si>
    <t>No le dijeron la razón</t>
  </si>
  <si>
    <t>Cuadro 64</t>
  </si>
  <si>
    <t>Cuadro 65</t>
  </si>
  <si>
    <t>Por el giro de su empresa</t>
  </si>
  <si>
    <t>No lo considera necesario</t>
  </si>
  <si>
    <t>Cuadro 69</t>
  </si>
  <si>
    <t>Cuadro 72</t>
  </si>
  <si>
    <t>Cuadro 73</t>
  </si>
  <si>
    <t>Cuadro 74</t>
  </si>
  <si>
    <t>Cuadro 76.1</t>
  </si>
  <si>
    <t>Cuadro 76.2</t>
  </si>
  <si>
    <t>Cuadro 76.5</t>
  </si>
  <si>
    <t>Cuadro 76.4</t>
  </si>
  <si>
    <t>Cuadro 76.3</t>
  </si>
  <si>
    <t>Marcas</t>
  </si>
  <si>
    <t>Patentes</t>
  </si>
  <si>
    <t>Modelos de utilidad</t>
  </si>
  <si>
    <t>Diseños industriales</t>
  </si>
  <si>
    <t>Cuadro 77</t>
  </si>
  <si>
    <t>Cuadro 79</t>
  </si>
  <si>
    <t>Cuadro 83</t>
  </si>
  <si>
    <t>Cuadro 84</t>
  </si>
  <si>
    <t>Cuadro 85</t>
  </si>
  <si>
    <t>Paquetes de contabilidad por parte de la empresa</t>
  </si>
  <si>
    <t>Año de inicio</t>
  </si>
  <si>
    <t>España</t>
  </si>
  <si>
    <t>Cuadro 3</t>
  </si>
  <si>
    <t>ENAPROCE 2018</t>
  </si>
  <si>
    <t>Plan de tabulados</t>
  </si>
  <si>
    <t>Título</t>
  </si>
  <si>
    <t>Hoja</t>
  </si>
  <si>
    <t>*</t>
  </si>
  <si>
    <t>XII. AMBIENTE DE NEGOCIOS Y REGULACIÓN</t>
  </si>
  <si>
    <t>Tamaño de empresa "Grande"</t>
  </si>
  <si>
    <t>I. DATOS GENERALES DE LA EMPRESA</t>
  </si>
  <si>
    <t>Cuadro 4.2</t>
  </si>
  <si>
    <t>Porcentaje de participación  de capital extranjero</t>
  </si>
  <si>
    <t>Número de empresas donde el dueño es propietario de otras</t>
  </si>
  <si>
    <t>Cantidad de las otras empresas que es propietario</t>
  </si>
  <si>
    <t xml:space="preserve">de otras empresas y cantidad de empresas de las que es propietario, </t>
  </si>
  <si>
    <t>II. TIEMPO DE TRABAJO, PERSONAL OCUPADO Y REMUNERACIONES</t>
  </si>
  <si>
    <t>Cuadro 14</t>
  </si>
  <si>
    <t>Remuneración anual del personal</t>
  </si>
  <si>
    <t>Directivo y de supervisión</t>
  </si>
  <si>
    <t>III. CAPACITACIÓN</t>
  </si>
  <si>
    <t>Gasto (millones de pesos)</t>
  </si>
  <si>
    <t>Gasto en certificación de competencias laborales (millones de pesos)</t>
  </si>
  <si>
    <t>IV. GASTOS POR CONSUMO DE BIENES O SERVICIOS</t>
  </si>
  <si>
    <t>Gastos fiscales, financieros y donaciones</t>
  </si>
  <si>
    <t>Cuadro 22</t>
  </si>
  <si>
    <t>Cuadro 24</t>
  </si>
  <si>
    <t>V. INGRESOS DE BIENES O SERVICIOS Y EXPORTACIONES</t>
  </si>
  <si>
    <t>VI. EXISTENCIAS</t>
  </si>
  <si>
    <t>Al 01 de enero</t>
  </si>
  <si>
    <t>Al 31 de diciembre</t>
  </si>
  <si>
    <t>VII. ACTIVOS FIJOS</t>
  </si>
  <si>
    <t>VIII. CAPACIDADES EMPRESARIALES Y EMPRENDIMIENTO</t>
  </si>
  <si>
    <t>Cuadro 41</t>
  </si>
  <si>
    <t>Cuadro 47</t>
  </si>
  <si>
    <t>IX. APOYOS GUBERNAMENTALES Y FUENTES DE FINANCIAMIENTO</t>
  </si>
  <si>
    <t>Monto recibido (Millones de pesos)</t>
  </si>
  <si>
    <t>Cuadro 51</t>
  </si>
  <si>
    <t>Monto (Millones de pesos)</t>
  </si>
  <si>
    <t>X. CADENAS PRODUCTIVAS GLOBALES</t>
  </si>
  <si>
    <t>Acceso a otros mercados</t>
  </si>
  <si>
    <t>Mayor estabilidad de la demanda y de los precios</t>
  </si>
  <si>
    <t>XI. CIENCIA, TECNOLOGÍA E INNOVACIÓN</t>
  </si>
  <si>
    <t>Gasto en IDT</t>
  </si>
  <si>
    <t>Intramuros</t>
  </si>
  <si>
    <t>Extramuros</t>
  </si>
  <si>
    <t>Innovación</t>
  </si>
  <si>
    <t>Cuadro 80.2</t>
  </si>
  <si>
    <t>Cuadro 4.3</t>
  </si>
  <si>
    <t>Proveedora a empresa extranjera / multinacional</t>
  </si>
  <si>
    <t>Cuadro 80.1</t>
  </si>
  <si>
    <t>Falta de información</t>
  </si>
  <si>
    <t>Los precios ofrecidos eran muy bajos</t>
  </si>
  <si>
    <t>Problemas de calidad</t>
  </si>
  <si>
    <t>Problemas de financiamiento</t>
  </si>
  <si>
    <t>de trámites gubernamentales, 2017</t>
  </si>
  <si>
    <t>de sus obligaciones fiscales federales, 2017</t>
  </si>
  <si>
    <t>organizacional y de mercadotecnia, 2016 y 2017</t>
  </si>
  <si>
    <t>y de mercadotecnia, 2016 y 2017</t>
  </si>
  <si>
    <t>Tecnológico (IDT), 2016 y 2017</t>
  </si>
  <si>
    <t>para el desarrollo de sus actividades, 2017</t>
  </si>
  <si>
    <t>de sus actividades, 2017</t>
  </si>
  <si>
    <t>en cadenas productivas, 2016 y 2017</t>
  </si>
  <si>
    <t>a pagar por un crédito bancario, 2018</t>
  </si>
  <si>
    <t>en los últimos dos años, 2018</t>
  </si>
  <si>
    <t>un crédito bancario, 2018</t>
  </si>
  <si>
    <t>según moneda del financiamiento, 2017</t>
  </si>
  <si>
    <t>según principal garantía otorgada, 2017</t>
  </si>
  <si>
    <t>según la tasa de interés anual, 2017</t>
  </si>
  <si>
    <t>según el plazo, 2017</t>
  </si>
  <si>
    <t>cuando tuvo un mal desempeño, 2017</t>
  </si>
  <si>
    <t>a los gerentes, 2017</t>
  </si>
  <si>
    <t>a los no-gerentes, 2017</t>
  </si>
  <si>
    <t>para no-gerentes, 2017</t>
  </si>
  <si>
    <t>de producción, 2017</t>
  </si>
  <si>
    <t>los indicadores clave de desempeño, 2017</t>
  </si>
  <si>
    <t>de desempeño por no-gerentes, 2017</t>
  </si>
  <si>
    <t>de desempeño por gerentes, 2017</t>
  </si>
  <si>
    <t>que se monitorearon, 2017</t>
  </si>
  <si>
    <t>en el proceso de producción, 2017</t>
  </si>
  <si>
    <t>según periodo de referencia, 2017</t>
  </si>
  <si>
    <t>y porcentaje promedio en relación a sus ventas, 2017</t>
  </si>
  <si>
    <t>según nivel de estudios, 2016 y 2017</t>
  </si>
  <si>
    <t>a la semana, 2016 y 2017</t>
  </si>
  <si>
    <t>extranjero y promedio del porcentaje de participación, 2018</t>
  </si>
  <si>
    <t>y tipo de función, 2016 y 2017</t>
  </si>
  <si>
    <t>y porcentaje promedio de las exportaciones en relación a sus ventas, 2017</t>
  </si>
  <si>
    <t>tipo de activos fijos, al 31 de diciembre de 2017</t>
  </si>
  <si>
    <t>inmuebles, capacitación, etcétera y no pudieron por falta de dinero, 2017</t>
  </si>
  <si>
    <t>como la suya, 2018</t>
  </si>
  <si>
    <t>Creación de un historial crediticio, accediendo a otros esquemas de financiamiento</t>
  </si>
  <si>
    <t xml:space="preserve">o en arrendamiento puro o financiero para el desarrollo </t>
  </si>
  <si>
    <t>Estados Unidos de América</t>
  </si>
  <si>
    <t>Los gerentes toman la mayor parte de estas decisiones</t>
  </si>
  <si>
    <t>El director general o CEO toma todas estas decisiones</t>
  </si>
  <si>
    <t>Índice</t>
  </si>
  <si>
    <t>Cuadro 35</t>
  </si>
  <si>
    <t>que fabrican u ofrecen las empresas, 2017</t>
  </si>
  <si>
    <t>Personal</t>
  </si>
  <si>
    <t>Dependiente de la razón social</t>
  </si>
  <si>
    <t>Remunerado</t>
  </si>
  <si>
    <t>No remunerado</t>
  </si>
  <si>
    <t>de desempeño cuando se alcanzaron los objetivos de producción, 2017</t>
  </si>
  <si>
    <t>para gerentes, 2017</t>
  </si>
  <si>
    <t>Consumo de bienes o servicios</t>
  </si>
  <si>
    <t>Lo ha intentado, pero no cubre los requisitos para ser proveedor</t>
  </si>
  <si>
    <t>Porcentaje del total de las ventas</t>
  </si>
  <si>
    <t>Valor de existencias 2017</t>
  </si>
  <si>
    <t>No lo necesita</t>
  </si>
  <si>
    <t>Alta o modificación patronal ante el IMSS y ante el Instituto del Fondo Nacional de la Vivienda para los Trabajadores (INFONAVIT)</t>
  </si>
  <si>
    <t>Permisos de transporte, distribución, almacenamiento de mercancías (SCT y SENASICA)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</si>
  <si>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antigüedad o conexiones familiares.</t>
    </r>
  </si>
  <si>
    <t>Solo directores y gerentes de alto nivel</t>
  </si>
  <si>
    <t>Tasa de interés (%)</t>
  </si>
  <si>
    <t>para la empresa en los términos promedio al día de hoy, 2018</t>
  </si>
  <si>
    <t>internos o externos, 2016 y 2017</t>
  </si>
  <si>
    <t>El conocimiento y las habilidades técnicas son adecuados</t>
  </si>
  <si>
    <t>Correspondencia a tarjetas de crédito de la banca comercial</t>
  </si>
  <si>
    <t>y si dejaron de pagar por más de 90 días, 2018</t>
  </si>
  <si>
    <t>Promedio de horas trabajadas a la semana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</si>
  <si>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Por ejemplo: en las distintas etapas de la línea de producción.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</si>
  <si>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ejemplo: al final de la línea de producción.</t>
    </r>
  </si>
  <si>
    <t>Pagos por suministro de personal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</si>
  <si>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</si>
  <si>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Bienes o servicios.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</si>
  <si>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Electricidad y gas.</t>
    </r>
  </si>
  <si>
    <t>un obstáculo para su crecimiento, 2018</t>
  </si>
  <si>
    <t>Solo utiliza un cuaderno o una libreta de apuntes personales para llevar la contabilidad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</si>
  <si>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saben lo que deberían saber en su profesión.</t>
    </r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</si>
  <si>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Medianas Empresas (ENAPROCE 2018).</t>
    </r>
  </si>
  <si>
    <t>1a. parte</t>
  </si>
  <si>
    <t>de la empresa, 2018</t>
  </si>
  <si>
    <t>Proveedora de gobierno</t>
  </si>
  <si>
    <t>según uso del financiamiento, 2017</t>
  </si>
  <si>
    <t>No tenía cuenta en el banco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</si>
  <si>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No era posible proveer las cantidades requeridas.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</si>
  <si>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Sin línea telefónica o sin señal.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</si>
  <si>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Comprende preescolar, primaria, secundaria, formación para el trabajo.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</si>
  <si>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Comprende bachillerato general, bachillerato bivalente, profesional técnico.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</si>
  <si>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Comprende licenciatura, ingeniería, especialidad, posgrado.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</si>
  <si>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Bienes inmuebles, transporte, mobiliario, equipo de oficina y otros.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</si>
  <si>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 costo de adquisición.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</si>
  <si>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Energía eléctrica y combustibles.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</si>
  <si>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Internet, telefonía.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</si>
  <si>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Dueños, herencia, familia y amigos.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</si>
  <si>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BBVA-Bancomer, Banamex, etcétera.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</si>
  <si>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Nafin, Bancomext, Banobras, Banjercito, etcétera.</t>
    </r>
  </si>
  <si>
    <r>
      <rPr>
        <vertAlign val="superscript"/>
        <sz val="8"/>
        <color theme="1"/>
        <rFont val="Arial"/>
        <family val="2"/>
      </rPr>
      <t>d</t>
    </r>
    <r>
      <rPr>
        <sz val="8"/>
        <color theme="1"/>
        <rFont val="Arial"/>
        <family val="2"/>
      </rPr>
      <t xml:space="preserve"> SOFOM, SOFIPO, SOCAP, Cajas de ahorro popular, Casas de empeño, Compañías de financiamiento, Microfinancieras, factoraje.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</si>
  <si>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Se incorporan directamente a bienes finales.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</si>
  <si>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Se incorporan a otros bienes intermedios.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</si>
  <si>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Pagó a terceros la prestación de servicios de computación.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</si>
  <si>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Licenciatura / ingeniería.</t>
    </r>
  </si>
  <si>
    <t>Maquinaria y equipo</t>
  </si>
  <si>
    <t xml:space="preserve">INEGI Encuesta Nacional sobre Productividad y Competitividad </t>
  </si>
  <si>
    <t>de las Micro, Pequeñas y Medianas Empresas</t>
  </si>
  <si>
    <r>
      <t xml:space="preserve">Todos los tableros de resultados se colocaron en un lugar visible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</si>
  <si>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Los tableros de resultados se colocaron en lugares múltiples </t>
    </r>
    <r>
      <rPr>
        <b/>
        <vertAlign val="superscript"/>
        <sz val="8"/>
        <color theme="1"/>
        <rFont val="Arial"/>
        <family val="2"/>
      </rPr>
      <t>b</t>
    </r>
  </si>
  <si>
    <r>
      <t>Recursos propios</t>
    </r>
    <r>
      <rPr>
        <b/>
        <vertAlign val="superscript"/>
        <sz val="8"/>
        <color theme="1"/>
        <rFont val="Arial"/>
        <family val="2"/>
      </rPr>
      <t>a</t>
    </r>
    <r>
      <rPr>
        <b/>
        <sz val="8"/>
        <color theme="1"/>
        <rFont val="Arial"/>
        <family val="2"/>
      </rPr>
      <t xml:space="preserve"> y utilidades reinvertidas</t>
    </r>
  </si>
  <si>
    <r>
      <t xml:space="preserve">Banca comercial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</si>
  <si>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Banca de desarrollo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</si>
  <si>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Instituciones financieras no bancarias </t>
    </r>
    <r>
      <rPr>
        <b/>
        <vertAlign val="superscript"/>
        <sz val="8"/>
        <color theme="1"/>
        <rFont val="Arial"/>
        <family val="2"/>
      </rPr>
      <t>d</t>
    </r>
  </si>
  <si>
    <r>
      <t xml:space="preserve">Problemas de escala </t>
    </r>
    <r>
      <rPr>
        <b/>
        <vertAlign val="superscript"/>
        <sz val="8"/>
        <rFont val="Arial"/>
        <family val="2"/>
      </rPr>
      <t>a</t>
    </r>
  </si>
  <si>
    <r>
      <t xml:space="preserve">Contrató </t>
    </r>
    <r>
      <rPr>
        <b/>
        <i/>
        <sz val="8"/>
        <color indexed="8"/>
        <rFont val="Arial"/>
        <family val="2"/>
      </rPr>
      <t>outsourcing</t>
    </r>
    <r>
      <rPr>
        <b/>
        <sz val="8"/>
        <color indexed="8"/>
        <rFont val="Arial"/>
        <family val="2"/>
      </rPr>
      <t xml:space="preserve"> </t>
    </r>
    <r>
      <rPr>
        <b/>
        <vertAlign val="superscript"/>
        <sz val="8"/>
        <color rgb="FF000000"/>
        <rFont val="Arial"/>
        <family val="2"/>
      </rPr>
      <t>a</t>
    </r>
  </si>
  <si>
    <r>
      <t xml:space="preserve">Falta de infraestructura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</si>
  <si>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Baja demanda de sus productos </t>
    </r>
    <r>
      <rPr>
        <b/>
        <vertAlign val="superscript"/>
        <sz val="8"/>
        <color theme="1"/>
        <rFont val="Arial"/>
        <family val="2"/>
      </rPr>
      <t>a</t>
    </r>
  </si>
  <si>
    <t>A través del "Portal Mis Cuentas"</t>
  </si>
  <si>
    <r>
      <t xml:space="preserve">Otros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</si>
  <si>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Materias primas consumidas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</si>
  <si>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Consumo de energéticos </t>
    </r>
    <r>
      <rPr>
        <b/>
        <vertAlign val="superscript"/>
        <sz val="8"/>
        <color theme="1"/>
        <rFont val="Arial"/>
        <family val="2"/>
      </rPr>
      <t>b</t>
    </r>
  </si>
  <si>
    <r>
      <t xml:space="preserve">Telecomunicaciones </t>
    </r>
    <r>
      <rPr>
        <b/>
        <vertAlign val="superscript"/>
        <sz val="8"/>
        <color theme="1"/>
        <rFont val="Arial"/>
        <family val="2"/>
      </rPr>
      <t>c</t>
    </r>
  </si>
  <si>
    <r>
      <t xml:space="preserve">Calidad educativa </t>
    </r>
    <r>
      <rPr>
        <b/>
        <vertAlign val="superscript"/>
        <sz val="8"/>
        <color theme="1"/>
        <rFont val="Arial"/>
        <family val="2"/>
      </rPr>
      <t>a</t>
    </r>
  </si>
  <si>
    <r>
      <t>No encuentra personas con la carrera</t>
    </r>
    <r>
      <rPr>
        <b/>
        <vertAlign val="superscript"/>
        <sz val="8"/>
        <color theme="1"/>
        <rFont val="Arial"/>
        <family val="2"/>
      </rPr>
      <t>b</t>
    </r>
    <r>
      <rPr>
        <b/>
        <sz val="8"/>
        <color theme="1"/>
        <rFont val="Arial"/>
        <family val="2"/>
      </rPr>
      <t xml:space="preserve"> que necesita</t>
    </r>
  </si>
  <si>
    <t>INEGI. Encuesta Nacional sobre Productividad y Competitividad de las Micro, Pequeñas y Medianas Empresas (ENAPROCE 2018)</t>
  </si>
  <si>
    <t>de promoción y apoyo para las empresas, 2018</t>
  </si>
  <si>
    <t>Cuadro 67</t>
  </si>
  <si>
    <t>Edad promedio</t>
  </si>
  <si>
    <r>
      <t xml:space="preserve">Fuente: </t>
    </r>
    <r>
      <rPr>
        <b/>
        <sz val="8"/>
        <color theme="1"/>
        <rFont val="Arial"/>
        <family val="2"/>
      </rPr>
      <t>INEGI.</t>
    </r>
    <r>
      <rPr>
        <sz val="8"/>
        <color theme="1"/>
        <rFont val="Arial"/>
        <family val="2"/>
      </rPr>
      <t xml:space="preserve"> Encuesta Nacional sobre Productividad y Competitividad de las Micro, Pequeñas y PyMES Empresas (ENAPROCE 2018).</t>
    </r>
  </si>
  <si>
    <t>2016 y 2017</t>
  </si>
  <si>
    <t>Se enfocó en objetivos de producción de…</t>
  </si>
  <si>
    <t>corto plazo (menos de un año)</t>
  </si>
  <si>
    <t>largo plazo 
(más de un año)</t>
  </si>
  <si>
    <t>Total de empresas</t>
  </si>
  <si>
    <t>de solicitarlo a un banco al día de la entrevista, 2018</t>
  </si>
  <si>
    <t>y las asimila al documentar los aspectos relacionados con estas tecnologías</t>
  </si>
  <si>
    <t>para ampliar o actualizar sus procesos de producción y la pone en marcha sin modificaciones</t>
  </si>
  <si>
    <t>Adquiere licencias sobre productos o procesos o compra maquinaria y equipo…</t>
  </si>
  <si>
    <t>más importantes que enfrentan para su crecimiento, 2018</t>
  </si>
  <si>
    <t>Nota: el día de la entrevista esta comprendido del 01 de octubre al 30 de noviembre de 2018.</t>
  </si>
  <si>
    <t>En algún momento fue proveedora de gobierno…</t>
  </si>
  <si>
    <t>pero los trámites y requisitos eran engorrosos y decidió dejar de venderle</t>
  </si>
  <si>
    <t>pero no era rentable venderle dado los largos tiempos de espera de pagos</t>
  </si>
  <si>
    <t>pero cambios en la regulación hicieron que la empresa dejara de cumplir con los requisitos para venderle</t>
  </si>
  <si>
    <t>Se solucionó…</t>
  </si>
  <si>
    <t>pero no se llevaron a cabo acciones posteriores</t>
  </si>
  <si>
    <t>y se llevaron a cabo acciones para asegurar que no sucediera de nuevo</t>
  </si>
  <si>
    <t>y se llevaron a cabo acciones para asegurar que no sucediera de nuevo, y se inició un proceso de mejora continua para anticipar problemas como éste</t>
  </si>
  <si>
    <t>El desempeño…</t>
  </si>
  <si>
    <t>de su equipo medido por los objetivos de producción</t>
  </si>
  <si>
    <t>del establecimiento medido por los objetivos de producción</t>
  </si>
  <si>
    <t>de la empresa medido por los objetivos de producción</t>
  </si>
  <si>
    <t>Los ascensos se basaron…</t>
  </si>
  <si>
    <t>solamente en su desempeño y capacidad</t>
  </si>
  <si>
    <r>
      <t xml:space="preserve">en su desempeño y capacidad, así como en otros factores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</si>
  <si>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principalmente en factores distintos al desempeño y capacidad </t>
    </r>
    <r>
      <rPr>
        <b/>
        <vertAlign val="superscript"/>
        <sz val="8"/>
        <color theme="1"/>
        <rFont val="Arial"/>
        <family val="2"/>
      </rPr>
      <t>a</t>
    </r>
  </si>
  <si>
    <t>del Instituto Nacional del Emprendedor (INADEM)</t>
  </si>
  <si>
    <t>Programas…</t>
  </si>
  <si>
    <t>Pago de servicios…</t>
  </si>
  <si>
    <t>no gubernamentales</t>
  </si>
  <si>
    <t>gubernamentales</t>
  </si>
  <si>
    <t>Baja calidad de…</t>
  </si>
  <si>
    <t>materias primas</t>
  </si>
  <si>
    <t>mano de obra</t>
  </si>
  <si>
    <t>infraestructura</t>
  </si>
  <si>
    <t>Impuestos…</t>
  </si>
  <si>
    <t>altos</t>
  </si>
  <si>
    <t>complejos</t>
  </si>
  <si>
    <r>
      <t xml:space="preserve">energía </t>
    </r>
    <r>
      <rPr>
        <b/>
        <vertAlign val="superscript"/>
        <sz val="8"/>
        <color theme="1"/>
        <rFont val="Arial"/>
        <family val="2"/>
      </rPr>
      <t>b</t>
    </r>
  </si>
  <si>
    <t>telecomunicaciones</t>
  </si>
  <si>
    <t>Fue posible alcanzarlos…</t>
  </si>
  <si>
    <t>sin mucho esfuerzo</t>
  </si>
  <si>
    <t>con cierto esfuerzo</t>
  </si>
  <si>
    <t>con la cantidad normal de esfuerzo</t>
  </si>
  <si>
    <t>con una cantidad de esfuerzo mayor a la normal</t>
  </si>
  <si>
    <t>de decisiones sobre inversión y contratación de personal, 2018</t>
  </si>
  <si>
    <t>del Gobierno Federal de acuerdo al monto otorgado, 2016 o 2017</t>
  </si>
  <si>
    <t>de los programas del Gobierno Federal, 2016 o 2017</t>
  </si>
  <si>
    <t>(bienes o servicios) que ofrecen, 2018</t>
  </si>
  <si>
    <t>y monto recibido, 2016 o 2017</t>
  </si>
  <si>
    <t>con una frecuencia mayor a 5 veces al año, 2018</t>
  </si>
  <si>
    <t>con una frecuencia de entre 2 y 5 veces al año, 2018</t>
  </si>
  <si>
    <t>con una frecuencia de una vez al año, 2018</t>
  </si>
  <si>
    <t>con una frecuencia de menos una vez al año, 2018</t>
  </si>
  <si>
    <t>situadas, 2017</t>
  </si>
  <si>
    <t xml:space="preserve">2016 y 2017 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</si>
  <si>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Agua, luz, teléfono.</t>
    </r>
  </si>
  <si>
    <r>
      <t xml:space="preserve">Conexión de servicios </t>
    </r>
    <r>
      <rPr>
        <b/>
        <vertAlign val="superscript"/>
        <sz val="8"/>
        <color theme="1"/>
        <rFont val="Arial"/>
        <family val="2"/>
      </rPr>
      <t>a</t>
    </r>
  </si>
  <si>
    <t>Costos de.…</t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</si>
  <si>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Incluye métodos.</t>
    </r>
  </si>
  <si>
    <r>
      <t xml:space="preserve">en productos </t>
    </r>
    <r>
      <rPr>
        <b/>
        <vertAlign val="superscript"/>
        <sz val="8"/>
        <color theme="1"/>
        <rFont val="Arial"/>
        <family val="2"/>
      </rPr>
      <t>a</t>
    </r>
  </si>
  <si>
    <r>
      <t xml:space="preserve">en procesos </t>
    </r>
    <r>
      <rPr>
        <b/>
        <vertAlign val="superscript"/>
        <sz val="8"/>
        <color theme="1"/>
        <rFont val="Arial"/>
        <family val="2"/>
      </rPr>
      <t>b</t>
    </r>
  </si>
  <si>
    <t>Proveedor de materia prima, de partes o servicios…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</si>
  <si>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Clientes.</t>
    </r>
  </si>
  <si>
    <r>
      <t>Cercanía a mercado</t>
    </r>
    <r>
      <rPr>
        <b/>
        <vertAlign val="superscript"/>
        <sz val="8"/>
        <rFont val="Arial"/>
        <family val="2"/>
      </rPr>
      <t>a</t>
    </r>
  </si>
  <si>
    <t>Total de 
empresas</t>
  </si>
  <si>
    <r>
      <t xml:space="preserve">Educación básica </t>
    </r>
    <r>
      <rPr>
        <b/>
        <vertAlign val="superscript"/>
        <sz val="8"/>
        <rFont val="Arial"/>
        <family val="2"/>
      </rPr>
      <t>a</t>
    </r>
  </si>
  <si>
    <r>
      <t xml:space="preserve">Educación media superior </t>
    </r>
    <r>
      <rPr>
        <b/>
        <vertAlign val="superscript"/>
        <sz val="8"/>
        <rFont val="Arial"/>
        <family val="2"/>
      </rPr>
      <t>b</t>
    </r>
  </si>
  <si>
    <r>
      <t xml:space="preserve">Educación superior </t>
    </r>
    <r>
      <rPr>
        <b/>
        <vertAlign val="superscript"/>
        <sz val="8"/>
        <rFont val="Arial"/>
        <family val="2"/>
      </rPr>
      <t>c</t>
    </r>
  </si>
  <si>
    <t>organizacional</t>
  </si>
  <si>
    <t>en mercadotecnia</t>
  </si>
  <si>
    <r>
      <t xml:space="preserve">de primer nivel </t>
    </r>
    <r>
      <rPr>
        <b/>
        <vertAlign val="superscript"/>
        <sz val="8"/>
        <rFont val="Arial"/>
        <family val="2"/>
      </rPr>
      <t>a</t>
    </r>
  </si>
  <si>
    <r>
      <t xml:space="preserve">de segundo nivel </t>
    </r>
    <r>
      <rPr>
        <b/>
        <vertAlign val="superscript"/>
        <sz val="8"/>
        <rFont val="Arial"/>
        <family val="2"/>
      </rPr>
      <t>b</t>
    </r>
  </si>
  <si>
    <t>* Cifra confidencial.</t>
  </si>
  <si>
    <t>Estimación Total</t>
  </si>
  <si>
    <t>C.V.
(%)</t>
  </si>
  <si>
    <t>Error Estándar</t>
  </si>
  <si>
    <t>Intervalo de confianza al 95%</t>
  </si>
  <si>
    <t>Limite inferior</t>
  </si>
  <si>
    <t>Limite superior</t>
  </si>
  <si>
    <t xml:space="preserve">Nota: </t>
  </si>
  <si>
    <r>
      <t>Las estimaciones que aparecen en este cuadro están coloreadas de acuerdo con su nivel de precisión, en</t>
    </r>
    <r>
      <rPr>
        <i/>
        <sz val="8"/>
        <rFont val="Arial"/>
        <family val="2"/>
      </rPr>
      <t xml:space="preserve"> Alta, Moderada y Baja,</t>
    </r>
    <r>
      <rPr>
        <sz val="8"/>
        <rFont val="Arial"/>
        <family val="2"/>
      </rPr>
      <t xml:space="preserve"> tomando como referencia el coeficiente de variación CV (%).</t>
    </r>
  </si>
  <si>
    <t xml:space="preserve">Nivel de precisión de las estimaciones: </t>
  </si>
  <si>
    <t>CV en el rango de:</t>
  </si>
  <si>
    <t>Interpretación</t>
  </si>
  <si>
    <t>(0%,20%)</t>
  </si>
  <si>
    <t>[20%,30%)</t>
  </si>
  <si>
    <t>30% en adelante</t>
  </si>
  <si>
    <t>Alta</t>
  </si>
  <si>
    <t>Moderada</t>
  </si>
  <si>
    <t>Baja</t>
  </si>
  <si>
    <r>
      <t>Una precisión</t>
    </r>
    <r>
      <rPr>
        <i/>
        <sz val="8"/>
        <rFont val="Arial"/>
        <family val="2"/>
      </rPr>
      <t xml:space="preserve"> Baja</t>
    </r>
    <r>
      <rPr>
        <sz val="8"/>
        <rFont val="Arial"/>
        <family val="2"/>
      </rPr>
      <t xml:space="preserve"> requiere un uso cauteloso de la estimación en el que se analicen las causas de la alta variabilidad y se consideren otros indicadores de precisión y confiabilidad, como el intervalo de confianza.</t>
    </r>
  </si>
  <si>
    <t>Indicadores de precisión Número de empresas, 2018</t>
  </si>
  <si>
    <t xml:space="preserve">Indicadores de precisión Valor de las ventas de los tres principales productos (bienes o servicios) </t>
  </si>
  <si>
    <t>Indicadores de precisión Número de empresas según tipo de propietario o accionista mayoritario, 2018</t>
  </si>
  <si>
    <t>Indicadores de precisión Número de empresas según la persona que toma las decisiones, 2018</t>
  </si>
  <si>
    <t>Indicadores de precisión Número de empresas según el sexo de la persona que toma las decisiones, 2018</t>
  </si>
  <si>
    <t>Indicadores de precisión Número de empresas según país de origen de quien toma las decisiones, 2018</t>
  </si>
  <si>
    <t xml:space="preserve">Indicadores de precisión Número de empresas según el poder que tienen los gerentes para la toma </t>
  </si>
  <si>
    <t xml:space="preserve">Indicadores de precisión Número de empresas según aquellas que tienen participación de capital </t>
  </si>
  <si>
    <t xml:space="preserve">Indicadores de precisión Número de empresas donde el dueño de la razón social es propietario </t>
  </si>
  <si>
    <t>Indicadores de precisión Número de empresas según factores más importantes para ubicar la empresa en el sitio donde actualmente reside, 2018</t>
  </si>
  <si>
    <t xml:space="preserve">Indicadores de precisión Número de empresas según los medios de pago que aceptan por los productos </t>
  </si>
  <si>
    <t>Indicadores de precisión Número de empresas de acuerdo al total de meses trabajados, 2016 y 2017</t>
  </si>
  <si>
    <t xml:space="preserve">Indicadores de precisión Número de empresas de acuerdo a la cantidad de horas promedio trabajadas </t>
  </si>
  <si>
    <t>Indicadores de precisión Promedio del personal ocupado que laboró en las empresas, 2016 y 2017</t>
  </si>
  <si>
    <t xml:space="preserve">Indicadores de precisión Promedio del personal ocupado dependiente y no dependiente de la razón social que trabajaron en las empresas según sexo </t>
  </si>
  <si>
    <t xml:space="preserve">Indicadores de precisión Promedio del personal ocupado dependiente y no dependiente de la razón social que trabajó en las empresas </t>
  </si>
  <si>
    <t xml:space="preserve">Indicadores de precisión Remuneraciones anuales pagadas al personal dependiente que laboró en las empresas, </t>
  </si>
  <si>
    <t>Indicadores de precisión Número de empresas según la principal carencia del personal que contratan, 2018</t>
  </si>
  <si>
    <t xml:space="preserve">Indicadores de precisión Número de empresas que impartieron capacitación al personal usando capacitadores </t>
  </si>
  <si>
    <t>NA</t>
  </si>
  <si>
    <t>Indicadores de precisión Número de empresas según la principal causa por la que no ofreció capacitación al personal, 2016 y 2017</t>
  </si>
  <si>
    <t>Indicadores de precisión Personal ocupado que fue capacitado por las empresas según sexo y gasto realizado, 2016 y 2017</t>
  </si>
  <si>
    <t>Indicadores de precisión Monto por consumo de bienes o servicios que pagaron las empresas según concepto de gasto, 2017</t>
  </si>
  <si>
    <t>Indicadores de precisión Ingresos que obtuvieron las empresas, 2016 y 2017</t>
  </si>
  <si>
    <t>Indicadores de precisión Número de empresas que son proveedoras del gobierno, 2018</t>
  </si>
  <si>
    <t>Indicadores de precisión Número de empresas según el motivo por el que no son proveedoras del gobierno, 2018</t>
  </si>
  <si>
    <t>Indicadores de precisión Monto de las exportaciones de las empresas, 2017</t>
  </si>
  <si>
    <t xml:space="preserve">Indicadores de precisión Número de empresas que fueron proveedoras de alguna empresa exportadora </t>
  </si>
  <si>
    <t xml:space="preserve">Indicadores de precisión Número de empresas que fueron proveedoras de alguna empresa extranjera / multinacional </t>
  </si>
  <si>
    <t>Indicadores de precisión Valor de las existencias totales de las empresas según periodo de referencia, 2017</t>
  </si>
  <si>
    <t xml:space="preserve">Indicadores de precisión Valor de las existencias o inventarios de las mercancías para su reventa de las empresas </t>
  </si>
  <si>
    <t xml:space="preserve">Indicadores de precisión Valor presente o a costo de reposición de los activos fijos de las empresas según </t>
  </si>
  <si>
    <t>Indicadores de precisión Monto de inversión de las empresas según la adquisición de activos fijos, 2017</t>
  </si>
  <si>
    <t>Indicadores de precisión Monto que recibieron las empresas por la venta de activos fijos, 2017</t>
  </si>
  <si>
    <t xml:space="preserve">Indicadores de precisión Número de empresas según las acciones ejercidas al presentarse un problema </t>
  </si>
  <si>
    <t xml:space="preserve">Indicadores de precisión Número de empresas según el número de indicadores clave de desempeño </t>
  </si>
  <si>
    <t xml:space="preserve">Indicadores de precisión Número de empresas según la frecuencia con que fueron revisados los indicadores clave </t>
  </si>
  <si>
    <t xml:space="preserve">Indicadores de precisión Número de empresas según la colocación de tableros de resultados para mostrar </t>
  </si>
  <si>
    <t xml:space="preserve">Indicadores de precisión Número de empresas según lo que describe mejor el calendario de objetivos </t>
  </si>
  <si>
    <t>Indicadores de precisión Número de empresas según la factibilidad para alcanzar sus objetivos de producción, 2017</t>
  </si>
  <si>
    <t>Indicadores de precisión Número de empresas según el personal que conocía los objetivos de producción, 2017</t>
  </si>
  <si>
    <t xml:space="preserve">Indicadores de precisión Número de empresas según el motivo en que se basaron los bonos de desempeño </t>
  </si>
  <si>
    <t xml:space="preserve">Indicadores de precisión Número de empresas según el porcentaje de los no-gerentes que recibieron un bono </t>
  </si>
  <si>
    <t xml:space="preserve">Indicadores de precisión Número de empresas según la característica en que se basaron los bonos de desempeño </t>
  </si>
  <si>
    <t xml:space="preserve">Indicadores de precisión Número de empresas según el porcentaje de los gerentes que recibieron un bono </t>
  </si>
  <si>
    <t xml:space="preserve">Indicadores de precisión Número de empresas según los criterios que fueron tomados para ascender </t>
  </si>
  <si>
    <t xml:space="preserve">Indicadores de precisión Número de empresas según la condición de reasignación o despido de un no-gerente </t>
  </si>
  <si>
    <t xml:space="preserve">Indicadores de precisión Número de empresas según la condición de reasignación o despido de un gerente </t>
  </si>
  <si>
    <t xml:space="preserve">Indicadores de precisión Número de empresas según su conocimiento de programas del Gobierno Federal </t>
  </si>
  <si>
    <t xml:space="preserve">Indicadores de precisión Número de empresas según la solicitud y apoyo recibido de los programas </t>
  </si>
  <si>
    <t xml:space="preserve">Indicadores de precisión Número de empresas según la causa principal por la que no solicitaron apoyo </t>
  </si>
  <si>
    <t>Indicadores de precisión Número de empresas que reportan tener deudas, 2017</t>
  </si>
  <si>
    <t>Indicadores de precisión Valor de las deudas de las empresas según acreedor, 2017</t>
  </si>
  <si>
    <t>Indicadores de precisión Número de empresas según el acceso a las fuentes de financiamiento, así como el monto recibido, 2016 y 2017</t>
  </si>
  <si>
    <t xml:space="preserve">Indicadores de precisión Número de empresas de acuerdo a la fuente de financiamiento más importante </t>
  </si>
  <si>
    <t xml:space="preserve">Indicadores de precisión Número de empresas según la venta de las cuentas por cobrar (factoraje) </t>
  </si>
  <si>
    <t xml:space="preserve">Indicadores de precisión Número de empresas que tuvieron necesidad de invertir en equipo, vehículos, </t>
  </si>
  <si>
    <t xml:space="preserve">Indicadores de precisión Tasa de interés anual para un crédito bancario a plazo de un año para una empresa </t>
  </si>
  <si>
    <t xml:space="preserve">Indicadores de precisión Número de empresas de acuerdo a la decisión de tomar un crédito bancario </t>
  </si>
  <si>
    <t xml:space="preserve">Indicadores de precisión Número de empresas según la razón principal por la cual las empresas no tomarían </t>
  </si>
  <si>
    <t xml:space="preserve">Indicadores de precisión Número de empresas que en los últimos 6 años han tenido un crédito bancario </t>
  </si>
  <si>
    <t xml:space="preserve">Indicadores de precisión Número de empresas que les han rechazado alguna solicitud de crédito bancario </t>
  </si>
  <si>
    <t>Indicadores de precisión Número de empresas según la razón más importante por la cual no le concedieron un crédito bancario, 2018</t>
  </si>
  <si>
    <t xml:space="preserve">Indicadores de precisión Probabilidad promedio que las empresas creen tener de que les den un crédito en caso </t>
  </si>
  <si>
    <t xml:space="preserve">Indicadores de precisión Tasa de interés promedio anual máxima que las empresas estarían dispuestas </t>
  </si>
  <si>
    <t xml:space="preserve">Indicadores de precisión Número de empresas que participaron mediante contratos o programas de colaboración </t>
  </si>
  <si>
    <t>Indicadores de precisión Número de empresas según la razón principal por la que no estuvieron integradas a cadenas productivas, 2016 y 2017</t>
  </si>
  <si>
    <t xml:space="preserve">Indicadores de precisión Edad promedio de las empresas en la que empezaron a participar en cadenas productivas, </t>
  </si>
  <si>
    <t xml:space="preserve">Indicadores de precisión Número de empresas según el eslabón de la cadena productiva en que se encuentran </t>
  </si>
  <si>
    <t>Indicadores de precisión Número de empresas según el principal beneficio que obtuvieron por estar integradas a cadenas productivas, 2017</t>
  </si>
  <si>
    <t xml:space="preserve">Indicadores de precisión Número de empresas que utilizaron equipo de cómputo propio, prestado </t>
  </si>
  <si>
    <t xml:space="preserve">Indicadores de precisión Número de empresas según la razón principal por la que no utilizaron equipo de cómputo para el desarrollo </t>
  </si>
  <si>
    <t>Indicadores de precisión Personal que utilizó equipo de cómputo de manera regular en las empresas, 2017</t>
  </si>
  <si>
    <t>Indicadores de precisión Número de empresas que utilizaron internet para realizar sus actividades, 2017</t>
  </si>
  <si>
    <t xml:space="preserve">Indicadores de precisión Número de empresas según la razón principal por la que no utilizaron internet </t>
  </si>
  <si>
    <t xml:space="preserve">Indicadores de precisión Número de empresas según la razón principal por la que utilizaron internet </t>
  </si>
  <si>
    <t xml:space="preserve">Indicadores de precisión Número de empresas que adquieren, adaptan, generan, patentan, desarrollan o venden tecnología </t>
  </si>
  <si>
    <t>Indicadores de precisión Número de empresas que nunca adquieren, adaptan, generan, patentan, desarrollan o venden tecnología, 2018</t>
  </si>
  <si>
    <t>Indicadores de precisión Número de empresas que registraron o tramitaron patentes o marcas, 2016 y 2017</t>
  </si>
  <si>
    <t>Indicadores de precisión Número de empresas que contaron con alguna certificación, 2016 y 2017</t>
  </si>
  <si>
    <t xml:space="preserve">Indicadores de precisión Gasto realizado por las empresas según el tipo de Investigación y Desarrollo </t>
  </si>
  <si>
    <t xml:space="preserve">Indicadores de precisión Número de empresas que introdujeron al mercado productos, procesos, organizacional </t>
  </si>
  <si>
    <t xml:space="preserve">Indicadores de precisión Monto que las empresas gastaron en innovación de productos, procesos, </t>
  </si>
  <si>
    <t xml:space="preserve">Indicadores de precisión Número de empresas según los problemas que las empresas indicaron como los tres </t>
  </si>
  <si>
    <t xml:space="preserve">Indicadores de precisión Número de empresas según el principal trámite al que dedican más tiempo y recursos y que consideran </t>
  </si>
  <si>
    <t xml:space="preserve">Indicadores de precisión Gasto total que realizaron las empresas en un mes normal para el cumplimiento </t>
  </si>
  <si>
    <t xml:space="preserve">Indicadores de precisión Promedio de horas dedicadas por las empresas en un mes normal para el cumplimiento </t>
  </si>
  <si>
    <t xml:space="preserve">Indicadores de precisión Número de empresas según la manera de cómo han llevado la contabilidad </t>
  </si>
  <si>
    <t>Nota: Las empresas grandes no tienen significancia estadística en la ENAPROCE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</si>
</sst>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\ ###\ ###\ ###\ ###\ ###\ ###\ ##0"/>
    <numFmt numFmtId="165" formatCode="###\ ###\ ###\ ###\ ###\ ###\ ###\ ##0.00"/>
    <numFmt numFmtId="166" formatCode="#\ ###\ ###\ ##0"/>
    <numFmt numFmtId="167" formatCode="#\ ###\ ###\ ###\ ##0"/>
    <numFmt numFmtId="168" formatCode="#\ ###\ ###\ ##0.00"/>
    <numFmt numFmtId="169" formatCode="##0.00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0"/>
      <color indexed="18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8"/>
      <color rgb="FF000000"/>
      <name val="Arial"/>
      <family val="2"/>
    </font>
    <font>
      <sz val="11"/>
      <color theme="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3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7C8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rgb="FFFF54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/>
      <diagonal/>
    </border>
    <border>
      <left/>
      <right style="double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00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vertical="center" wrapText="1"/>
    </xf>
    <xf numFmtId="0" fontId="10" fillId="0" borderId="0" xfId="0" applyFont="1"/>
    <xf numFmtId="0" fontId="12" fillId="2" borderId="0" xfId="0" applyFont="1" applyFill="1" applyAlignment="1">
      <alignment horizontal="right" vertical="top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top" wrapText="1"/>
    </xf>
    <xf numFmtId="0" fontId="13" fillId="0" borderId="0" xfId="0" applyFont="1"/>
    <xf numFmtId="0" fontId="8" fillId="0" borderId="0" xfId="0" applyFont="1" applyFill="1" applyAlignment="1">
      <alignment vertical="top" wrapText="1"/>
    </xf>
    <xf numFmtId="0" fontId="16" fillId="0" borderId="0" xfId="0" applyFont="1" applyFill="1"/>
    <xf numFmtId="0" fontId="7" fillId="0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17" fillId="0" borderId="0" xfId="0" applyFont="1" applyFill="1"/>
    <xf numFmtId="164" fontId="3" fillId="0" borderId="0" xfId="0" applyNumberFormat="1" applyFont="1" applyFill="1" applyBorder="1" applyAlignment="1"/>
    <xf numFmtId="164" fontId="3" fillId="0" borderId="0" xfId="0" applyNumberFormat="1" applyFont="1" applyFill="1" applyBorder="1"/>
    <xf numFmtId="0" fontId="17" fillId="0" borderId="0" xfId="0" applyFont="1" applyFill="1" applyBorder="1"/>
    <xf numFmtId="164" fontId="17" fillId="0" borderId="0" xfId="0" applyNumberFormat="1" applyFont="1" applyFill="1" applyBorder="1"/>
    <xf numFmtId="0" fontId="3" fillId="0" borderId="0" xfId="0" applyFont="1" applyFill="1" applyBorder="1"/>
    <xf numFmtId="0" fontId="11" fillId="2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top" wrapText="1"/>
    </xf>
    <xf numFmtId="0" fontId="22" fillId="4" borderId="0" xfId="1" applyFont="1" applyFill="1" applyAlignment="1">
      <alignment horizontal="right"/>
    </xf>
    <xf numFmtId="0" fontId="23" fillId="0" borderId="0" xfId="1" applyFont="1" applyFill="1" applyAlignment="1">
      <alignment horizontal="right"/>
    </xf>
    <xf numFmtId="0" fontId="1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0" fontId="10" fillId="0" borderId="0" xfId="0" applyFont="1" applyFill="1"/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10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right" vertical="top" wrapText="1"/>
      <protection locked="0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8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right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vertical="top"/>
    </xf>
    <xf numFmtId="0" fontId="2" fillId="0" borderId="1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165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vertical="top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vertical="top"/>
    </xf>
    <xf numFmtId="0" fontId="16" fillId="0" borderId="0" xfId="0" applyFont="1" applyFill="1" applyBorder="1"/>
    <xf numFmtId="0" fontId="2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right" vertical="top"/>
    </xf>
    <xf numFmtId="0" fontId="15" fillId="0" borderId="0" xfId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/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164" fontId="17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/>
    <xf numFmtId="0" fontId="0" fillId="0" borderId="0" xfId="0" applyFill="1" applyBorder="1"/>
    <xf numFmtId="1" fontId="3" fillId="0" borderId="0" xfId="0" applyNumberFormat="1" applyFont="1" applyFill="1" applyBorder="1" applyAlignment="1"/>
    <xf numFmtId="0" fontId="28" fillId="0" borderId="0" xfId="0" applyFont="1"/>
    <xf numFmtId="0" fontId="28" fillId="0" borderId="0" xfId="0" applyFont="1" applyFill="1"/>
    <xf numFmtId="0" fontId="3" fillId="0" borderId="0" xfId="0" applyNumberFormat="1" applyFont="1" applyFill="1" applyBorder="1" applyAlignment="1" applyProtection="1"/>
    <xf numFmtId="0" fontId="21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>
      <alignment horizontal="right" vertical="top" wrapText="1"/>
    </xf>
    <xf numFmtId="9" fontId="6" fillId="0" borderId="2" xfId="0" applyNumberFormat="1" applyFont="1" applyFill="1" applyBorder="1" applyAlignment="1">
      <alignment horizontal="right" vertical="top" wrapText="1"/>
    </xf>
    <xf numFmtId="9" fontId="4" fillId="0" borderId="2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Fill="1" applyBorder="1" applyAlignment="1">
      <alignment horizontal="right" vertical="top" wrapText="1"/>
    </xf>
    <xf numFmtId="49" fontId="4" fillId="0" borderId="2" xfId="0" applyNumberFormat="1" applyFont="1" applyFill="1" applyBorder="1" applyAlignment="1" applyProtection="1">
      <alignment horizontal="right" vertical="top" wrapText="1"/>
      <protection locked="0"/>
    </xf>
    <xf numFmtId="0" fontId="29" fillId="0" borderId="0" xfId="0" applyFont="1" applyFill="1"/>
    <xf numFmtId="167" fontId="3" fillId="0" borderId="15" xfId="0" applyNumberFormat="1" applyFont="1" applyFill="1" applyBorder="1" applyAlignment="1">
      <alignment horizontal="right"/>
    </xf>
    <xf numFmtId="168" fontId="3" fillId="0" borderId="15" xfId="0" applyNumberFormat="1" applyFont="1" applyFill="1" applyBorder="1" applyAlignment="1">
      <alignment horizontal="right"/>
    </xf>
    <xf numFmtId="167" fontId="4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168" fontId="4" fillId="0" borderId="15" xfId="0" applyNumberFormat="1" applyFont="1" applyFill="1" applyBorder="1" applyAlignment="1">
      <alignment horizontal="right"/>
    </xf>
    <xf numFmtId="0" fontId="29" fillId="0" borderId="0" xfId="0" applyFont="1" applyFill="1" applyAlignment="1"/>
    <xf numFmtId="169" fontId="3" fillId="0" borderId="26" xfId="0" applyNumberFormat="1" applyFont="1" applyFill="1" applyBorder="1" applyAlignment="1">
      <alignment horizontal="right"/>
    </xf>
    <xf numFmtId="168" fontId="3" fillId="0" borderId="26" xfId="0" applyNumberFormat="1" applyFont="1" applyFill="1" applyBorder="1" applyAlignment="1">
      <alignment horizontal="right"/>
    </xf>
    <xf numFmtId="167" fontId="3" fillId="0" borderId="26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169" fontId="4" fillId="0" borderId="26" xfId="0" applyNumberFormat="1" applyFont="1" applyFill="1" applyBorder="1" applyAlignment="1">
      <alignment horizontal="right"/>
    </xf>
    <xf numFmtId="168" fontId="4" fillId="0" borderId="26" xfId="0" applyNumberFormat="1" applyFont="1" applyFill="1" applyBorder="1" applyAlignment="1">
      <alignment horizontal="right"/>
    </xf>
    <xf numFmtId="167" fontId="4" fillId="0" borderId="26" xfId="0" applyNumberFormat="1" applyFont="1" applyFill="1" applyBorder="1" applyAlignment="1">
      <alignment horizontal="right"/>
    </xf>
    <xf numFmtId="167" fontId="3" fillId="5" borderId="15" xfId="0" applyNumberFormat="1" applyFont="1" applyFill="1" applyBorder="1" applyAlignment="1">
      <alignment horizontal="right"/>
    </xf>
    <xf numFmtId="169" fontId="3" fillId="5" borderId="26" xfId="0" applyNumberFormat="1" applyFont="1" applyFill="1" applyBorder="1" applyAlignment="1">
      <alignment horizontal="right"/>
    </xf>
    <xf numFmtId="168" fontId="3" fillId="5" borderId="26" xfId="0" applyNumberFormat="1" applyFont="1" applyFill="1" applyBorder="1" applyAlignment="1">
      <alignment horizontal="right"/>
    </xf>
    <xf numFmtId="167" fontId="3" fillId="5" borderId="26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vertical="center"/>
    </xf>
    <xf numFmtId="167" fontId="3" fillId="6" borderId="15" xfId="0" applyNumberFormat="1" applyFont="1" applyFill="1" applyBorder="1" applyAlignment="1">
      <alignment horizontal="right"/>
    </xf>
    <xf numFmtId="169" fontId="3" fillId="6" borderId="26" xfId="0" applyNumberFormat="1" applyFont="1" applyFill="1" applyBorder="1" applyAlignment="1">
      <alignment horizontal="right"/>
    </xf>
    <xf numFmtId="168" fontId="3" fillId="6" borderId="26" xfId="0" applyNumberFormat="1" applyFont="1" applyFill="1" applyBorder="1" applyAlignment="1">
      <alignment horizontal="right"/>
    </xf>
    <xf numFmtId="167" fontId="3" fillId="6" borderId="26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168" fontId="3" fillId="6" borderId="15" xfId="0" applyNumberFormat="1" applyFont="1" applyFill="1" applyBorder="1" applyAlignment="1">
      <alignment horizontal="right"/>
    </xf>
    <xf numFmtId="168" fontId="3" fillId="5" borderId="15" xfId="0" applyNumberFormat="1" applyFont="1" applyFill="1" applyBorder="1" applyAlignment="1">
      <alignment horizontal="right"/>
    </xf>
    <xf numFmtId="168" fontId="4" fillId="6" borderId="15" xfId="0" applyNumberFormat="1" applyFont="1" applyFill="1" applyBorder="1" applyAlignment="1">
      <alignment horizontal="right"/>
    </xf>
    <xf numFmtId="169" fontId="4" fillId="6" borderId="26" xfId="0" applyNumberFormat="1" applyFont="1" applyFill="1" applyBorder="1" applyAlignment="1">
      <alignment horizontal="right"/>
    </xf>
    <xf numFmtId="168" fontId="4" fillId="6" borderId="26" xfId="0" applyNumberFormat="1" applyFont="1" applyFill="1" applyBorder="1" applyAlignment="1">
      <alignment horizontal="right"/>
    </xf>
    <xf numFmtId="168" fontId="4" fillId="5" borderId="15" xfId="0" applyNumberFormat="1" applyFont="1" applyFill="1" applyBorder="1" applyAlignment="1">
      <alignment horizontal="right"/>
    </xf>
    <xf numFmtId="169" fontId="4" fillId="5" borderId="26" xfId="0" applyNumberFormat="1" applyFont="1" applyFill="1" applyBorder="1" applyAlignment="1">
      <alignment horizontal="right"/>
    </xf>
    <xf numFmtId="168" fontId="4" fillId="5" borderId="26" xfId="0" applyNumberFormat="1" applyFont="1" applyFill="1" applyBorder="1" applyAlignment="1">
      <alignment horizontal="right"/>
    </xf>
    <xf numFmtId="9" fontId="2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167" fontId="4" fillId="5" borderId="15" xfId="0" applyNumberFormat="1" applyFont="1" applyFill="1" applyBorder="1" applyAlignment="1">
      <alignment horizontal="right"/>
    </xf>
    <xf numFmtId="167" fontId="4" fillId="5" borderId="26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 applyProtection="1">
      <protection locked="0"/>
    </xf>
    <xf numFmtId="0" fontId="11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right" vertical="top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right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6" fillId="0" borderId="3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right" vertical="top"/>
    </xf>
    <xf numFmtId="0" fontId="2" fillId="0" borderId="9" xfId="0" applyFont="1" applyFill="1" applyBorder="1" applyAlignment="1">
      <alignment horizontal="right" vertical="top"/>
    </xf>
    <xf numFmtId="0" fontId="2" fillId="0" borderId="17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right" vertical="top" wrapText="1"/>
    </xf>
    <xf numFmtId="0" fontId="4" fillId="0" borderId="17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right" vertical="top"/>
    </xf>
    <xf numFmtId="0" fontId="4" fillId="0" borderId="2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right" vertical="top" wrapText="1"/>
    </xf>
    <xf numFmtId="0" fontId="4" fillId="0" borderId="13" xfId="0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right" vertical="top" wrapText="1"/>
    </xf>
    <xf numFmtId="0" fontId="2" fillId="0" borderId="17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166" fontId="6" fillId="0" borderId="32" xfId="0" applyNumberFormat="1" applyFont="1" applyFill="1" applyBorder="1" applyAlignment="1">
      <alignment horizontal="center" vertical="center"/>
    </xf>
    <xf numFmtId="166" fontId="6" fillId="0" borderId="33" xfId="0" applyNumberFormat="1" applyFont="1" applyFill="1" applyBorder="1" applyAlignment="1">
      <alignment horizontal="center" vertical="center"/>
    </xf>
    <xf numFmtId="166" fontId="6" fillId="0" borderId="34" xfId="0" applyNumberFormat="1" applyFont="1" applyFill="1" applyBorder="1" applyAlignment="1">
      <alignment horizontal="center" vertical="center"/>
    </xf>
    <xf numFmtId="166" fontId="6" fillId="0" borderId="30" xfId="0" applyNumberFormat="1" applyFont="1" applyFill="1" applyBorder="1" applyAlignment="1">
      <alignment horizontal="center" vertical="center"/>
    </xf>
    <xf numFmtId="166" fontId="6" fillId="0" borderId="31" xfId="0" applyNumberFormat="1" applyFont="1" applyFill="1" applyBorder="1" applyAlignment="1">
      <alignment horizontal="center" vertical="center"/>
    </xf>
    <xf numFmtId="166" fontId="6" fillId="0" borderId="39" xfId="0" applyNumberFormat="1" applyFont="1" applyFill="1" applyBorder="1" applyAlignment="1">
      <alignment horizontal="center" vertical="center"/>
    </xf>
    <xf numFmtId="166" fontId="2" fillId="0" borderId="35" xfId="0" applyNumberFormat="1" applyFont="1" applyFill="1" applyBorder="1" applyAlignment="1">
      <alignment horizontal="left" vertical="top" wrapText="1"/>
    </xf>
    <xf numFmtId="166" fontId="2" fillId="0" borderId="36" xfId="0" applyNumberFormat="1" applyFont="1" applyFill="1" applyBorder="1" applyAlignment="1">
      <alignment horizontal="left" vertical="top" wrapText="1"/>
    </xf>
    <xf numFmtId="166" fontId="2" fillId="0" borderId="40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22" xfId="0" applyFont="1" applyFill="1" applyBorder="1" applyAlignment="1">
      <alignment horizontal="right" vertical="top"/>
    </xf>
    <xf numFmtId="0" fontId="4" fillId="0" borderId="17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right" vertical="top" wrapText="1"/>
    </xf>
    <xf numFmtId="0" fontId="2" fillId="0" borderId="14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righ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27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 wrapText="1"/>
    </xf>
    <xf numFmtId="0" fontId="2" fillId="0" borderId="15" xfId="0" applyFont="1" applyFill="1" applyBorder="1" applyAlignment="1">
      <alignment horizontal="right" vertical="top"/>
    </xf>
    <xf numFmtId="0" fontId="2" fillId="0" borderId="26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25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22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4" fillId="0" borderId="27" xfId="0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right" vertical="top" wrapText="1"/>
    </xf>
    <xf numFmtId="0" fontId="4" fillId="0" borderId="23" xfId="0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horizontal="right" vertical="top" wrapText="1"/>
    </xf>
    <xf numFmtId="164" fontId="6" fillId="0" borderId="32" xfId="0" applyNumberFormat="1" applyFont="1" applyFill="1" applyBorder="1" applyAlignment="1">
      <alignment horizontal="center" vertical="center"/>
    </xf>
    <xf numFmtId="164" fontId="6" fillId="0" borderId="33" xfId="0" applyNumberFormat="1" applyFont="1" applyFill="1" applyBorder="1" applyAlignment="1">
      <alignment horizontal="center" vertical="center"/>
    </xf>
    <xf numFmtId="164" fontId="6" fillId="0" borderId="34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164" fontId="6" fillId="0" borderId="31" xfId="0" applyNumberFormat="1" applyFont="1" applyFill="1" applyBorder="1" applyAlignment="1">
      <alignment horizontal="center" vertical="center"/>
    </xf>
    <xf numFmtId="164" fontId="6" fillId="0" borderId="39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left" vertical="top" wrapText="1"/>
    </xf>
    <xf numFmtId="164" fontId="2" fillId="0" borderId="36" xfId="0" applyNumberFormat="1" applyFont="1" applyFill="1" applyBorder="1" applyAlignment="1">
      <alignment horizontal="left" vertical="top" wrapText="1"/>
    </xf>
    <xf numFmtId="164" fontId="2" fillId="0" borderId="40" xfId="0" applyNumberFormat="1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25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  <xf numFmtId="0" fontId="4" fillId="0" borderId="29" xfId="0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right" vertical="top"/>
    </xf>
    <xf numFmtId="0" fontId="6" fillId="0" borderId="14" xfId="0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right" vertical="top"/>
    </xf>
    <xf numFmtId="0" fontId="2" fillId="0" borderId="14" xfId="0" applyFont="1" applyFill="1" applyBorder="1" applyAlignment="1">
      <alignment horizontal="right" vertical="top"/>
    </xf>
    <xf numFmtId="0" fontId="2" fillId="0" borderId="22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right" vertical="top" wrapText="1"/>
    </xf>
    <xf numFmtId="0" fontId="6" fillId="0" borderId="8" xfId="0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right" vertical="top" wrapText="1"/>
    </xf>
    <xf numFmtId="0" fontId="6" fillId="0" borderId="9" xfId="0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6" fillId="0" borderId="17" xfId="0" applyFont="1" applyFill="1" applyBorder="1" applyAlignment="1">
      <alignment horizontal="right" vertical="top" wrapText="1"/>
    </xf>
    <xf numFmtId="0" fontId="6" fillId="0" borderId="18" xfId="0" applyFont="1" applyFill="1" applyBorder="1" applyAlignment="1">
      <alignment horizontal="right" vertical="top" wrapText="1"/>
    </xf>
    <xf numFmtId="0" fontId="6" fillId="0" borderId="18" xfId="0" applyFont="1" applyFill="1" applyBorder="1" applyAlignment="1">
      <alignment horizontal="right" vertical="top"/>
    </xf>
    <xf numFmtId="0" fontId="6" fillId="0" borderId="2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right" vertical="top" wrapText="1"/>
    </xf>
    <xf numFmtId="49" fontId="4" fillId="0" borderId="18" xfId="0" applyNumberFormat="1" applyFont="1" applyFill="1" applyBorder="1" applyAlignment="1">
      <alignment horizontal="right" vertical="top" wrapText="1"/>
    </xf>
    <xf numFmtId="49" fontId="4" fillId="0" borderId="21" xfId="0" applyNumberFormat="1" applyFont="1" applyFill="1" applyBorder="1" applyAlignment="1">
      <alignment horizontal="center" vertical="top" wrapText="1"/>
    </xf>
    <xf numFmtId="49" fontId="4" fillId="0" borderId="12" xfId="0" applyNumberFormat="1" applyFont="1" applyFill="1" applyBorder="1" applyAlignment="1">
      <alignment horizontal="right" vertical="top" wrapText="1"/>
    </xf>
    <xf numFmtId="49" fontId="4" fillId="0" borderId="14" xfId="0" applyNumberFormat="1" applyFont="1" applyFill="1" applyBorder="1" applyAlignment="1">
      <alignment horizontal="right" vertical="top" wrapText="1"/>
    </xf>
    <xf numFmtId="49" fontId="4" fillId="0" borderId="22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Fill="1" applyBorder="1" applyAlignment="1">
      <alignment horizontal="right" vertical="top" wrapText="1"/>
    </xf>
    <xf numFmtId="49" fontId="4" fillId="0" borderId="5" xfId="0" applyNumberFormat="1" applyFont="1" applyFill="1" applyBorder="1" applyAlignment="1">
      <alignment horizontal="right" vertical="top" wrapText="1"/>
    </xf>
    <xf numFmtId="49" fontId="4" fillId="0" borderId="17" xfId="0" applyNumberFormat="1" applyFont="1" applyFill="1" applyBorder="1" applyAlignment="1">
      <alignment horizontal="right" vertical="top" wrapText="1"/>
    </xf>
    <xf numFmtId="49" fontId="4" fillId="0" borderId="18" xfId="0" applyNumberFormat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 wrapText="1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28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9" fontId="6" fillId="0" borderId="7" xfId="0" applyNumberFormat="1" applyFont="1" applyFill="1" applyBorder="1" applyAlignment="1">
      <alignment horizontal="right" vertical="top" wrapText="1"/>
    </xf>
    <xf numFmtId="9" fontId="6" fillId="0" borderId="1" xfId="0" applyNumberFormat="1" applyFont="1" applyFill="1" applyBorder="1" applyAlignment="1">
      <alignment horizontal="right" vertical="top" wrapText="1"/>
    </xf>
    <xf numFmtId="9" fontId="6" fillId="0" borderId="8" xfId="0" applyNumberFormat="1" applyFont="1" applyFill="1" applyBorder="1" applyAlignment="1">
      <alignment horizontal="right" vertical="top" wrapText="1"/>
    </xf>
    <xf numFmtId="9" fontId="6" fillId="0" borderId="3" xfId="0" applyNumberFormat="1" applyFont="1" applyFill="1" applyBorder="1" applyAlignment="1">
      <alignment horizontal="right" vertical="top" wrapText="1"/>
    </xf>
    <xf numFmtId="9" fontId="6" fillId="0" borderId="0" xfId="0" applyNumberFormat="1" applyFont="1" applyFill="1" applyBorder="1" applyAlignment="1">
      <alignment horizontal="right" vertical="top" wrapText="1"/>
    </xf>
    <xf numFmtId="9" fontId="6" fillId="0" borderId="9" xfId="0" applyNumberFormat="1" applyFont="1" applyFill="1" applyBorder="1" applyAlignment="1">
      <alignment horizontal="right" vertical="top" wrapText="1"/>
    </xf>
    <xf numFmtId="9" fontId="6" fillId="0" borderId="4" xfId="0" applyNumberFormat="1" applyFont="1" applyFill="1" applyBorder="1" applyAlignment="1">
      <alignment horizontal="right" vertical="top" wrapText="1"/>
    </xf>
    <xf numFmtId="9" fontId="6" fillId="0" borderId="5" xfId="0" applyNumberFormat="1" applyFont="1" applyFill="1" applyBorder="1" applyAlignment="1">
      <alignment horizontal="right" vertical="top" wrapText="1"/>
    </xf>
    <xf numFmtId="9" fontId="6" fillId="0" borderId="17" xfId="0" applyNumberFormat="1" applyFont="1" applyFill="1" applyBorder="1" applyAlignment="1">
      <alignment horizontal="right" vertical="top" wrapText="1"/>
    </xf>
    <xf numFmtId="9" fontId="6" fillId="0" borderId="18" xfId="0" applyNumberFormat="1" applyFont="1" applyFill="1" applyBorder="1" applyAlignment="1">
      <alignment horizontal="right" vertical="top" wrapText="1"/>
    </xf>
    <xf numFmtId="9" fontId="6" fillId="0" borderId="18" xfId="0" applyNumberFormat="1" applyFont="1" applyFill="1" applyBorder="1" applyAlignment="1">
      <alignment horizontal="right" vertical="top"/>
    </xf>
    <xf numFmtId="9" fontId="6" fillId="0" borderId="21" xfId="0" applyNumberFormat="1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/>
    </xf>
    <xf numFmtId="9" fontId="2" fillId="0" borderId="12" xfId="0" applyNumberFormat="1" applyFont="1" applyFill="1" applyBorder="1" applyAlignment="1">
      <alignment horizontal="right" vertical="top" wrapText="1"/>
    </xf>
    <xf numFmtId="9" fontId="2" fillId="0" borderId="14" xfId="0" applyNumberFormat="1" applyFont="1" applyFill="1" applyBorder="1" applyAlignment="1">
      <alignment horizontal="right" vertical="top" wrapText="1"/>
    </xf>
    <xf numFmtId="9" fontId="2" fillId="0" borderId="22" xfId="0" applyNumberFormat="1" applyFont="1" applyFill="1" applyBorder="1" applyAlignment="1">
      <alignment horizontal="right" vertical="top" wrapText="1"/>
    </xf>
    <xf numFmtId="9" fontId="2" fillId="0" borderId="4" xfId="0" applyNumberFormat="1" applyFont="1" applyFill="1" applyBorder="1" applyAlignment="1">
      <alignment horizontal="right" vertical="top" wrapText="1"/>
    </xf>
    <xf numFmtId="9" fontId="2" fillId="0" borderId="5" xfId="0" applyNumberFormat="1" applyFont="1" applyFill="1" applyBorder="1" applyAlignment="1">
      <alignment horizontal="right" vertical="top" wrapText="1"/>
    </xf>
    <xf numFmtId="9" fontId="2" fillId="0" borderId="17" xfId="0" applyNumberFormat="1" applyFont="1" applyFill="1" applyBorder="1" applyAlignment="1">
      <alignment horizontal="right" vertical="top" wrapText="1"/>
    </xf>
    <xf numFmtId="9" fontId="2" fillId="0" borderId="18" xfId="0" applyNumberFormat="1" applyFont="1" applyFill="1" applyBorder="1" applyAlignment="1">
      <alignment horizontal="right" vertical="top" wrapText="1"/>
    </xf>
    <xf numFmtId="9" fontId="2" fillId="0" borderId="18" xfId="0" applyNumberFormat="1" applyFont="1" applyFill="1" applyBorder="1" applyAlignment="1">
      <alignment horizontal="right" vertical="top"/>
    </xf>
    <xf numFmtId="9" fontId="2" fillId="0" borderId="21" xfId="0" applyNumberFormat="1" applyFont="1" applyFill="1" applyBorder="1" applyAlignment="1">
      <alignment horizontal="center" vertical="top" wrapText="1"/>
    </xf>
    <xf numFmtId="9" fontId="4" fillId="0" borderId="12" xfId="0" applyNumberFormat="1" applyFont="1" applyFill="1" applyBorder="1" applyAlignment="1">
      <alignment horizontal="right" vertical="top" wrapText="1"/>
    </xf>
    <xf numFmtId="9" fontId="4" fillId="0" borderId="14" xfId="0" applyNumberFormat="1" applyFont="1" applyFill="1" applyBorder="1" applyAlignment="1">
      <alignment horizontal="right" vertical="top" wrapText="1"/>
    </xf>
    <xf numFmtId="9" fontId="4" fillId="0" borderId="22" xfId="0" applyNumberFormat="1" applyFont="1" applyFill="1" applyBorder="1" applyAlignment="1">
      <alignment horizontal="right" vertical="top" wrapText="1"/>
    </xf>
    <xf numFmtId="9" fontId="4" fillId="0" borderId="4" xfId="0" applyNumberFormat="1" applyFont="1" applyFill="1" applyBorder="1" applyAlignment="1">
      <alignment horizontal="right" vertical="top" wrapText="1"/>
    </xf>
    <xf numFmtId="9" fontId="4" fillId="0" borderId="5" xfId="0" applyNumberFormat="1" applyFont="1" applyFill="1" applyBorder="1" applyAlignment="1">
      <alignment horizontal="right" vertical="top" wrapText="1"/>
    </xf>
    <xf numFmtId="9" fontId="4" fillId="0" borderId="17" xfId="0" applyNumberFormat="1" applyFont="1" applyFill="1" applyBorder="1" applyAlignment="1">
      <alignment horizontal="right" vertical="top" wrapText="1"/>
    </xf>
    <xf numFmtId="9" fontId="4" fillId="0" borderId="18" xfId="0" applyNumberFormat="1" applyFont="1" applyFill="1" applyBorder="1" applyAlignment="1">
      <alignment horizontal="right" vertical="top" wrapText="1"/>
    </xf>
    <xf numFmtId="9" fontId="4" fillId="0" borderId="18" xfId="0" applyNumberFormat="1" applyFont="1" applyFill="1" applyBorder="1" applyAlignment="1">
      <alignment horizontal="right" vertical="top"/>
    </xf>
    <xf numFmtId="9" fontId="4" fillId="0" borderId="21" xfId="0" applyNumberFormat="1" applyFont="1" applyFill="1" applyBorder="1" applyAlignment="1">
      <alignment horizontal="center" vertical="top" wrapText="1"/>
    </xf>
    <xf numFmtId="9" fontId="4" fillId="0" borderId="23" xfId="0" applyNumberFormat="1" applyFont="1" applyFill="1" applyBorder="1" applyAlignment="1">
      <alignment horizontal="right" vertical="top" wrapText="1"/>
    </xf>
    <xf numFmtId="9" fontId="4" fillId="0" borderId="24" xfId="0" applyNumberFormat="1" applyFont="1" applyFill="1" applyBorder="1" applyAlignment="1">
      <alignment horizontal="right" vertical="top" wrapText="1"/>
    </xf>
    <xf numFmtId="9" fontId="4" fillId="0" borderId="29" xfId="0" applyNumberFormat="1" applyFont="1" applyFill="1" applyBorder="1" applyAlignment="1">
      <alignment horizontal="right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16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right" vertical="top" wrapText="1"/>
    </xf>
    <xf numFmtId="9" fontId="4" fillId="0" borderId="23" xfId="0" applyNumberFormat="1" applyFont="1" applyFill="1" applyBorder="1" applyAlignment="1">
      <alignment horizontal="center" vertical="top" wrapText="1"/>
    </xf>
    <xf numFmtId="9" fontId="4" fillId="0" borderId="24" xfId="0" applyNumberFormat="1" applyFont="1" applyFill="1" applyBorder="1" applyAlignment="1">
      <alignment horizontal="center" vertical="top" wrapText="1"/>
    </xf>
    <xf numFmtId="9" fontId="4" fillId="0" borderId="29" xfId="0" applyNumberFormat="1" applyFont="1" applyFill="1" applyBorder="1" applyAlignment="1">
      <alignment horizontal="center" vertical="top" wrapText="1"/>
    </xf>
    <xf numFmtId="0" fontId="4" fillId="0" borderId="28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4" fontId="2" fillId="5" borderId="34" xfId="0" applyNumberFormat="1" applyFont="1" applyFill="1" applyBorder="1" applyAlignment="1">
      <alignment horizontal="center" vertical="center"/>
    </xf>
    <xf numFmtId="164" fontId="2" fillId="6" borderId="30" xfId="0" applyNumberFormat="1" applyFont="1" applyFill="1" applyBorder="1" applyAlignment="1">
      <alignment horizontal="center" vertical="center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35" xfId="0" applyNumberFormat="1" applyFont="1" applyFill="1" applyBorder="1" applyAlignment="1">
      <alignment horizontal="center" vertical="center"/>
    </xf>
    <xf numFmtId="164" fontId="2" fillId="6" borderId="38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/>
    </xf>
    <xf numFmtId="9" fontId="6" fillId="0" borderId="12" xfId="0" applyNumberFormat="1" applyFont="1" applyFill="1" applyBorder="1" applyAlignment="1">
      <alignment horizontal="right" vertical="top" wrapText="1"/>
    </xf>
    <xf numFmtId="9" fontId="6" fillId="0" borderId="14" xfId="0" applyNumberFormat="1" applyFont="1" applyFill="1" applyBorder="1" applyAlignment="1">
      <alignment horizontal="right" vertical="top" wrapText="1"/>
    </xf>
    <xf numFmtId="9" fontId="6" fillId="0" borderId="13" xfId="0" applyNumberFormat="1" applyFont="1" applyFill="1" applyBorder="1" applyAlignment="1">
      <alignment horizontal="right" vertical="top" wrapText="1"/>
    </xf>
    <xf numFmtId="9" fontId="6" fillId="0" borderId="13" xfId="0" applyNumberFormat="1" applyFont="1" applyFill="1" applyBorder="1" applyAlignment="1">
      <alignment horizontal="right" vertical="top"/>
    </xf>
    <xf numFmtId="9" fontId="6" fillId="0" borderId="13" xfId="0" applyNumberFormat="1" applyFont="1" applyFill="1" applyBorder="1" applyAlignment="1">
      <alignment horizontal="center" vertical="top" wrapText="1"/>
    </xf>
    <xf numFmtId="9" fontId="6" fillId="0" borderId="22" xfId="0" applyNumberFormat="1" applyFont="1" applyFill="1" applyBorder="1" applyAlignment="1">
      <alignment horizontal="right" vertical="top" wrapText="1"/>
    </xf>
    <xf numFmtId="0" fontId="6" fillId="0" borderId="6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/>
    </xf>
    <xf numFmtId="9" fontId="4" fillId="0" borderId="6" xfId="0" applyNumberFormat="1" applyFont="1" applyFill="1" applyBorder="1" applyAlignment="1">
      <alignment horizontal="center" vertical="top" wrapText="1"/>
    </xf>
    <xf numFmtId="9" fontId="4" fillId="0" borderId="16" xfId="0" applyNumberFormat="1" applyFont="1" applyFill="1" applyBorder="1" applyAlignment="1">
      <alignment horizontal="center" vertical="top" wrapText="1"/>
    </xf>
    <xf numFmtId="9" fontId="4" fillId="0" borderId="28" xfId="0" applyNumberFormat="1" applyFont="1" applyFill="1" applyBorder="1" applyAlignment="1">
      <alignment horizontal="center" vertical="top" wrapText="1"/>
    </xf>
    <xf numFmtId="9" fontId="4" fillId="0" borderId="7" xfId="0" applyNumberFormat="1" applyFont="1" applyFill="1" applyBorder="1" applyAlignment="1">
      <alignment horizontal="right" vertical="top" wrapText="1"/>
    </xf>
    <xf numFmtId="9" fontId="4" fillId="0" borderId="1" xfId="0" applyNumberFormat="1" applyFont="1" applyFill="1" applyBorder="1" applyAlignment="1">
      <alignment horizontal="right" vertical="top" wrapText="1"/>
    </xf>
    <xf numFmtId="9" fontId="4" fillId="0" borderId="8" xfId="0" applyNumberFormat="1" applyFont="1" applyFill="1" applyBorder="1" applyAlignment="1">
      <alignment horizontal="right" vertical="top" wrapText="1"/>
    </xf>
    <xf numFmtId="9" fontId="4" fillId="0" borderId="3" xfId="0" applyNumberFormat="1" applyFont="1" applyFill="1" applyBorder="1" applyAlignment="1">
      <alignment horizontal="right" vertical="top" wrapText="1"/>
    </xf>
    <xf numFmtId="9" fontId="4" fillId="0" borderId="0" xfId="0" applyNumberFormat="1" applyFont="1" applyFill="1" applyBorder="1" applyAlignment="1">
      <alignment horizontal="right" vertical="top" wrapText="1"/>
    </xf>
    <xf numFmtId="9" fontId="4" fillId="0" borderId="9" xfId="0" applyNumberFormat="1" applyFont="1" applyFill="1" applyBorder="1" applyAlignment="1">
      <alignment horizontal="right" vertical="top" wrapText="1"/>
    </xf>
    <xf numFmtId="9" fontId="4" fillId="0" borderId="13" xfId="0" applyNumberFormat="1" applyFont="1" applyFill="1" applyBorder="1" applyAlignment="1">
      <alignment horizontal="right" vertical="top" wrapText="1"/>
    </xf>
    <xf numFmtId="9" fontId="4" fillId="0" borderId="13" xfId="0" applyNumberFormat="1" applyFont="1" applyFill="1" applyBorder="1" applyAlignment="1">
      <alignment horizontal="right" vertical="top"/>
    </xf>
    <xf numFmtId="9" fontId="4" fillId="0" borderId="13" xfId="0" applyNumberFormat="1" applyFont="1" applyFill="1" applyBorder="1" applyAlignment="1">
      <alignment horizontal="center" vertical="top" wrapText="1"/>
    </xf>
    <xf numFmtId="49" fontId="2" fillId="0" borderId="19" xfId="0" applyNumberFormat="1" applyFont="1" applyFill="1" applyBorder="1" applyAlignment="1">
      <alignment horizontal="right" vertical="top" wrapText="1"/>
    </xf>
    <xf numFmtId="49" fontId="2" fillId="0" borderId="25" xfId="0" applyNumberFormat="1" applyFont="1" applyFill="1" applyBorder="1" applyAlignment="1">
      <alignment horizontal="right" vertical="top" wrapText="1"/>
    </xf>
    <xf numFmtId="49" fontId="2" fillId="0" borderId="20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 wrapText="1"/>
    </xf>
    <xf numFmtId="49" fontId="2" fillId="0" borderId="15" xfId="0" applyNumberFormat="1" applyFont="1" applyFill="1" applyBorder="1" applyAlignment="1">
      <alignment horizontal="right" vertical="top"/>
    </xf>
    <xf numFmtId="49" fontId="2" fillId="0" borderId="26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right" vertical="top" wrapText="1"/>
    </xf>
    <xf numFmtId="49" fontId="4" fillId="0" borderId="25" xfId="0" applyNumberFormat="1" applyFont="1" applyFill="1" applyBorder="1" applyAlignment="1">
      <alignment horizontal="right" vertical="top" wrapText="1"/>
    </xf>
    <xf numFmtId="49" fontId="4" fillId="0" borderId="20" xfId="0" applyNumberFormat="1" applyFont="1" applyFill="1" applyBorder="1" applyAlignment="1">
      <alignment horizontal="right" vertical="top" wrapText="1"/>
    </xf>
    <xf numFmtId="49" fontId="4" fillId="0" borderId="15" xfId="0" applyNumberFormat="1" applyFont="1" applyFill="1" applyBorder="1" applyAlignment="1">
      <alignment horizontal="right" vertical="top" wrapText="1"/>
    </xf>
    <xf numFmtId="49" fontId="4" fillId="0" borderId="15" xfId="0" applyNumberFormat="1" applyFont="1" applyFill="1" applyBorder="1" applyAlignment="1">
      <alignment horizontal="right" vertical="top"/>
    </xf>
    <xf numFmtId="49" fontId="4" fillId="0" borderId="26" xfId="0" applyNumberFormat="1" applyFont="1" applyFill="1" applyBorder="1" applyAlignment="1">
      <alignment horizontal="center" vertical="top" wrapText="1"/>
    </xf>
    <xf numFmtId="49" fontId="4" fillId="0" borderId="23" xfId="0" applyNumberFormat="1" applyFont="1" applyFill="1" applyBorder="1" applyAlignment="1">
      <alignment horizontal="center" vertical="top" wrapText="1"/>
    </xf>
    <xf numFmtId="49" fontId="4" fillId="0" borderId="24" xfId="0" applyNumberFormat="1" applyFont="1" applyFill="1" applyBorder="1" applyAlignment="1">
      <alignment horizontal="center" vertical="top" wrapText="1"/>
    </xf>
    <xf numFmtId="49" fontId="4" fillId="0" borderId="23" xfId="0" applyNumberFormat="1" applyFont="1" applyFill="1" applyBorder="1" applyAlignment="1">
      <alignment horizontal="right" vertical="top" wrapText="1"/>
    </xf>
    <xf numFmtId="49" fontId="4" fillId="0" borderId="24" xfId="0" applyNumberFormat="1" applyFont="1" applyFill="1" applyBorder="1" applyAlignment="1">
      <alignment horizontal="right" vertical="top" wrapText="1"/>
    </xf>
    <xf numFmtId="49" fontId="4" fillId="0" borderId="13" xfId="0" applyNumberFormat="1" applyFont="1" applyFill="1" applyBorder="1" applyAlignment="1">
      <alignment horizontal="right" vertical="top" wrapText="1"/>
    </xf>
    <xf numFmtId="49" fontId="4" fillId="0" borderId="13" xfId="0" applyNumberFormat="1" applyFont="1" applyFill="1" applyBorder="1" applyAlignment="1">
      <alignment horizontal="right" vertical="top"/>
    </xf>
    <xf numFmtId="49" fontId="4" fillId="0" borderId="13" xfId="0" applyNumberFormat="1" applyFont="1" applyFill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49" fontId="2" fillId="0" borderId="8" xfId="0" applyNumberFormat="1" applyFont="1" applyFill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right" vertical="top" wrapText="1"/>
    </xf>
    <xf numFmtId="49" fontId="2" fillId="0" borderId="0" xfId="0" applyNumberFormat="1" applyFont="1" applyFill="1" applyBorder="1" applyAlignment="1">
      <alignment horizontal="right" vertical="top" wrapText="1"/>
    </xf>
    <xf numFmtId="49" fontId="2" fillId="0" borderId="9" xfId="0" applyNumberFormat="1" applyFont="1" applyFill="1" applyBorder="1" applyAlignment="1">
      <alignment horizontal="right" vertical="top" wrapText="1"/>
    </xf>
    <xf numFmtId="49" fontId="2" fillId="0" borderId="4" xfId="0" applyNumberFormat="1" applyFont="1" applyFill="1" applyBorder="1" applyAlignment="1">
      <alignment horizontal="right" vertical="top" wrapText="1"/>
    </xf>
    <xf numFmtId="49" fontId="2" fillId="0" borderId="5" xfId="0" applyNumberFormat="1" applyFont="1" applyFill="1" applyBorder="1" applyAlignment="1">
      <alignment horizontal="right" vertical="top" wrapText="1"/>
    </xf>
    <xf numFmtId="49" fontId="2" fillId="0" borderId="17" xfId="0" applyNumberFormat="1" applyFont="1" applyFill="1" applyBorder="1" applyAlignment="1">
      <alignment horizontal="right" vertical="top" wrapText="1"/>
    </xf>
    <xf numFmtId="49" fontId="2" fillId="0" borderId="18" xfId="0" applyNumberFormat="1" applyFont="1" applyFill="1" applyBorder="1" applyAlignment="1">
      <alignment horizontal="right" vertical="top" wrapText="1"/>
    </xf>
    <xf numFmtId="49" fontId="2" fillId="0" borderId="18" xfId="0" applyNumberFormat="1" applyFont="1" applyFill="1" applyBorder="1" applyAlignment="1">
      <alignment horizontal="right" vertical="top"/>
    </xf>
    <xf numFmtId="49" fontId="2" fillId="0" borderId="21" xfId="0" applyNumberFormat="1" applyFont="1" applyFill="1" applyBorder="1" applyAlignment="1">
      <alignment horizontal="center" vertical="top" wrapText="1"/>
    </xf>
    <xf numFmtId="49" fontId="6" fillId="0" borderId="18" xfId="0" applyNumberFormat="1" applyFont="1" applyFill="1" applyBorder="1" applyAlignment="1">
      <alignment horizontal="right" vertical="top" wrapText="1"/>
    </xf>
    <xf numFmtId="49" fontId="6" fillId="0" borderId="21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right" vertical="top" wrapText="1"/>
    </xf>
    <xf numFmtId="49" fontId="6" fillId="0" borderId="14" xfId="0" applyNumberFormat="1" applyFont="1" applyFill="1" applyBorder="1" applyAlignment="1">
      <alignment horizontal="right" vertical="top" wrapText="1"/>
    </xf>
    <xf numFmtId="49" fontId="6" fillId="0" borderId="22" xfId="0" applyNumberFormat="1" applyFont="1" applyFill="1" applyBorder="1" applyAlignment="1">
      <alignment horizontal="right" vertical="top" wrapText="1"/>
    </xf>
    <xf numFmtId="49" fontId="6" fillId="0" borderId="4" xfId="0" applyNumberFormat="1" applyFont="1" applyFill="1" applyBorder="1" applyAlignment="1">
      <alignment horizontal="right" vertical="top" wrapText="1"/>
    </xf>
    <xf numFmtId="49" fontId="6" fillId="0" borderId="5" xfId="0" applyNumberFormat="1" applyFont="1" applyFill="1" applyBorder="1" applyAlignment="1">
      <alignment horizontal="right" vertical="top" wrapText="1"/>
    </xf>
    <xf numFmtId="49" fontId="6" fillId="0" borderId="17" xfId="0" applyNumberFormat="1" applyFont="1" applyFill="1" applyBorder="1" applyAlignment="1">
      <alignment horizontal="right" vertical="top" wrapText="1"/>
    </xf>
    <xf numFmtId="49" fontId="6" fillId="0" borderId="18" xfId="0" applyNumberFormat="1" applyFont="1" applyFill="1" applyBorder="1" applyAlignment="1">
      <alignment horizontal="right" vertical="top"/>
    </xf>
    <xf numFmtId="49" fontId="4" fillId="0" borderId="7" xfId="0" applyNumberFormat="1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49" fontId="4" fillId="0" borderId="3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Border="1" applyAlignment="1">
      <alignment horizontal="right" vertical="top" wrapText="1"/>
    </xf>
    <xf numFmtId="49" fontId="4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8" xfId="0" applyNumberFormat="1" applyFont="1" applyFill="1" applyBorder="1" applyAlignment="1">
      <alignment horizontal="right" vertical="top" wrapText="1"/>
    </xf>
    <xf numFmtId="49" fontId="4" fillId="0" borderId="9" xfId="0" applyNumberFormat="1" applyFont="1" applyFill="1" applyBorder="1" applyAlignment="1">
      <alignment horizontal="right" vertical="top" wrapText="1"/>
    </xf>
    <xf numFmtId="49" fontId="4" fillId="0" borderId="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28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2" xfId="0" applyNumberFormat="1" applyFont="1" applyFill="1" applyBorder="1" applyAlignment="1" applyProtection="1">
      <alignment horizontal="right" vertical="top" wrapText="1"/>
      <protection locked="0"/>
    </xf>
    <xf numFmtId="49" fontId="4" fillId="0" borderId="14" xfId="0" applyNumberFormat="1" applyFont="1" applyFill="1" applyBorder="1" applyAlignment="1" applyProtection="1">
      <alignment horizontal="right" vertical="top" wrapText="1"/>
      <protection locked="0"/>
    </xf>
    <xf numFmtId="49" fontId="4" fillId="0" borderId="22" xfId="0" applyNumberFormat="1" applyFont="1" applyFill="1" applyBorder="1" applyAlignment="1" applyProtection="1">
      <alignment horizontal="right" vertical="top" wrapText="1"/>
      <protection locked="0"/>
    </xf>
    <xf numFmtId="49" fontId="4" fillId="0" borderId="4" xfId="0" applyNumberFormat="1" applyFont="1" applyFill="1" applyBorder="1" applyAlignment="1" applyProtection="1">
      <alignment horizontal="right" vertical="top" wrapText="1"/>
      <protection locked="0"/>
    </xf>
    <xf numFmtId="49" fontId="4" fillId="0" borderId="5" xfId="0" applyNumberFormat="1" applyFont="1" applyFill="1" applyBorder="1" applyAlignment="1" applyProtection="1">
      <alignment horizontal="right" vertical="top" wrapText="1"/>
      <protection locked="0"/>
    </xf>
    <xf numFmtId="49" fontId="4" fillId="0" borderId="17" xfId="0" applyNumberFormat="1" applyFont="1" applyFill="1" applyBorder="1" applyAlignment="1" applyProtection="1">
      <alignment horizontal="right" vertical="top" wrapText="1"/>
      <protection locked="0"/>
    </xf>
    <xf numFmtId="49" fontId="4" fillId="0" borderId="18" xfId="0" applyNumberFormat="1" applyFont="1" applyFill="1" applyBorder="1" applyAlignment="1" applyProtection="1">
      <alignment horizontal="right" vertical="top" wrapText="1"/>
      <protection locked="0"/>
    </xf>
    <xf numFmtId="49" fontId="4" fillId="0" borderId="18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5" borderId="32" xfId="0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 applyProtection="1">
      <alignment horizontal="center" vertical="center"/>
      <protection locked="0"/>
    </xf>
    <xf numFmtId="0" fontId="2" fillId="6" borderId="30" xfId="0" applyFont="1" applyFill="1" applyBorder="1" applyAlignment="1" applyProtection="1">
      <alignment horizontal="center" vertical="center"/>
      <protection locked="0"/>
    </xf>
    <xf numFmtId="0" fontId="2" fillId="6" borderId="37" xfId="0" applyFont="1" applyFill="1" applyBorder="1" applyAlignment="1" applyProtection="1">
      <alignment horizontal="center" vertical="center"/>
      <protection locked="0"/>
    </xf>
    <xf numFmtId="0" fontId="2" fillId="6" borderId="35" xfId="0" applyFont="1" applyFill="1" applyBorder="1" applyAlignment="1" applyProtection="1">
      <alignment horizontal="center" vertical="center"/>
      <protection locked="0"/>
    </xf>
    <xf numFmtId="0" fontId="2" fillId="6" borderId="38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>
      <alignment horizontal="right" vertical="top" wrapText="1"/>
    </xf>
    <xf numFmtId="49" fontId="4" fillId="0" borderId="27" xfId="0" applyNumberFormat="1" applyFont="1" applyFill="1" applyBorder="1" applyAlignment="1">
      <alignment horizontal="right" vertical="top" wrapText="1"/>
    </xf>
    <xf numFmtId="49" fontId="4" fillId="0" borderId="11" xfId="0" applyNumberFormat="1" applyFont="1" applyFill="1" applyBorder="1" applyAlignment="1">
      <alignment horizontal="right" vertical="top" wrapText="1"/>
    </xf>
    <xf numFmtId="49" fontId="2" fillId="0" borderId="10" xfId="0" applyNumberFormat="1" applyFont="1" applyFill="1" applyBorder="1" applyAlignment="1">
      <alignment horizontal="right" vertical="top" wrapText="1"/>
    </xf>
    <xf numFmtId="49" fontId="2" fillId="0" borderId="27" xfId="0" applyNumberFormat="1" applyFont="1" applyFill="1" applyBorder="1" applyAlignment="1">
      <alignment horizontal="right" vertical="top" wrapText="1"/>
    </xf>
    <xf numFmtId="49" fontId="2" fillId="0" borderId="11" xfId="0" applyNumberFormat="1" applyFont="1" applyFill="1" applyBorder="1" applyAlignment="1">
      <alignment horizontal="right" vertical="top" wrapText="1"/>
    </xf>
    <xf numFmtId="49" fontId="2" fillId="0" borderId="13" xfId="0" applyNumberFormat="1" applyFont="1" applyFill="1" applyBorder="1" applyAlignment="1">
      <alignment horizontal="right" vertical="top" wrapText="1"/>
    </xf>
    <xf numFmtId="49" fontId="2" fillId="0" borderId="13" xfId="0" applyNumberFormat="1" applyFont="1" applyFill="1" applyBorder="1" applyAlignment="1">
      <alignment horizontal="right" vertical="top"/>
    </xf>
    <xf numFmtId="49" fontId="2" fillId="0" borderId="13" xfId="0" applyNumberFormat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830B7-2623-4946-BAE7-4079FAD2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4114801</xdr:colOff>
      <xdr:row>2</xdr:row>
      <xdr:rowOff>28575</xdr:rowOff>
    </xdr:from>
    <xdr:to>
      <xdr:col>2</xdr:col>
      <xdr:colOff>19050</xdr:colOff>
      <xdr:row>4</xdr:row>
      <xdr:rowOff>142874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4E3236-DAC6-4AD5-9376-C87B8F452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801" y="428625"/>
          <a:ext cx="1914524" cy="51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N115"/>
  <sheetViews>
    <sheetView tabSelected="1" zoomScaleNormal="100" workbookViewId="0">
      <selection sqref="A1:B1"/>
    </sheetView>
  </sheetViews>
  <sheetFormatPr baseColWidth="10" defaultColWidth="11.42578125" defaultRowHeight="14.25" x14ac:dyDescent="0.2"/>
  <cols>
    <col min="1" max="1" width="84.28515625" style="5" customWidth="1"/>
    <col min="2" max="2" width="5.85546875" style="5" bestFit="1" customWidth="1"/>
    <col min="3" max="4" width="11.42578125" style="19"/>
    <col min="5" max="7" width="11.42578125" style="15"/>
    <col min="8" max="8" width="91.5703125" style="114" customWidth="1"/>
    <col min="9" max="14" width="11.42578125" style="19"/>
    <col min="15" max="16384" width="11.42578125" style="113"/>
  </cols>
  <sheetData>
    <row r="1" spans="1:8" ht="15.75" x14ac:dyDescent="0.2">
      <c r="A1" s="169" t="s">
        <v>453</v>
      </c>
      <c r="B1" s="169"/>
      <c r="H1" s="15"/>
    </row>
    <row r="2" spans="1:8" ht="15.75" x14ac:dyDescent="0.2">
      <c r="A2" s="169" t="s">
        <v>454</v>
      </c>
      <c r="B2" s="169"/>
      <c r="H2" s="15"/>
    </row>
    <row r="3" spans="1:8" ht="15.75" x14ac:dyDescent="0.2">
      <c r="A3" s="169" t="s">
        <v>303</v>
      </c>
      <c r="B3" s="169"/>
      <c r="H3" s="15"/>
    </row>
    <row r="4" spans="1:8" ht="15.75" x14ac:dyDescent="0.2">
      <c r="A4" s="169" t="s">
        <v>304</v>
      </c>
      <c r="B4" s="169"/>
      <c r="H4" s="15"/>
    </row>
    <row r="5" spans="1:8" ht="15.75" x14ac:dyDescent="0.2">
      <c r="A5" s="169" t="s">
        <v>309</v>
      </c>
      <c r="B5" s="169"/>
      <c r="H5" s="15"/>
    </row>
    <row r="6" spans="1:8" ht="15.75" x14ac:dyDescent="0.2">
      <c r="A6" s="35" t="s">
        <v>305</v>
      </c>
      <c r="B6" s="6" t="s">
        <v>306</v>
      </c>
      <c r="H6" s="16"/>
    </row>
    <row r="7" spans="1:8" ht="15.75" x14ac:dyDescent="0.2">
      <c r="A7" s="168" t="s">
        <v>310</v>
      </c>
      <c r="B7" s="168"/>
      <c r="H7" s="16"/>
    </row>
    <row r="8" spans="1:8" x14ac:dyDescent="0.2">
      <c r="A8" s="36" t="str">
        <f t="shared" ref="A8:A34" si="0">H8</f>
        <v>Indicadores de precisión Número de empresas, 2018</v>
      </c>
      <c r="B8" s="37">
        <v>1</v>
      </c>
      <c r="D8" s="19" t="s">
        <v>307</v>
      </c>
      <c r="E8" s="17" t="str">
        <f>'1'!$A$3</f>
        <v>Indicadores de precisión Número de empresas, 2018</v>
      </c>
      <c r="F8" s="17"/>
      <c r="G8" s="17"/>
      <c r="H8" s="18" t="str">
        <f>CONCATENATE(E8)</f>
        <v>Indicadores de precisión Número de empresas, 2018</v>
      </c>
    </row>
    <row r="9" spans="1:8" s="19" customFormat="1" ht="25.5" x14ac:dyDescent="0.2">
      <c r="A9" s="20" t="str">
        <f t="shared" si="0"/>
        <v>Indicadores de precisión Valor de las ventas de los tres principales productos (bienes o servicios) que fabrican u ofrecen las empresas, 2017</v>
      </c>
      <c r="B9" s="38">
        <v>2</v>
      </c>
      <c r="E9" s="17" t="str">
        <f>'2'!$A$2</f>
        <v xml:space="preserve">Indicadores de precisión Valor de las ventas de los tres principales productos (bienes o servicios) </v>
      </c>
      <c r="F9" s="17" t="str">
        <f>'2'!$A$3</f>
        <v>que fabrican u ofrecen las empresas, 2017</v>
      </c>
      <c r="G9" s="17"/>
      <c r="H9" s="18" t="str">
        <f t="shared" ref="H9:H14" si="1">CONCATENATE(E9,F9)</f>
        <v>Indicadores de precisión Valor de las ventas de los tres principales productos (bienes o servicios) que fabrican u ofrecen las empresas, 2017</v>
      </c>
    </row>
    <row r="10" spans="1:8" s="19" customFormat="1" ht="25.5" x14ac:dyDescent="0.2">
      <c r="A10" s="36" t="str">
        <f t="shared" ref="A10:A18" si="2">H10</f>
        <v>Indicadores de precisión Número de empresas según tipo de propietario o accionista mayoritario, 2018</v>
      </c>
      <c r="B10" s="37">
        <v>3</v>
      </c>
      <c r="E10" s="17" t="str">
        <f>'3'!$A$3</f>
        <v>Indicadores de precisión Número de empresas según tipo de propietario o accionista mayoritario, 2018</v>
      </c>
      <c r="F10" s="17"/>
      <c r="G10" s="17"/>
      <c r="H10" s="18" t="str">
        <f t="shared" si="1"/>
        <v>Indicadores de precisión Número de empresas según tipo de propietario o accionista mayoritario, 2018</v>
      </c>
    </row>
    <row r="11" spans="1:8" s="19" customFormat="1" ht="12.75" x14ac:dyDescent="0.2">
      <c r="A11" s="20" t="str">
        <f t="shared" si="2"/>
        <v>Indicadores de precisión Número de empresas según la persona que toma las decisiones, 2018</v>
      </c>
      <c r="B11" s="38">
        <v>4</v>
      </c>
      <c r="E11" s="17" t="str">
        <f>'4'!$A$3</f>
        <v>Indicadores de precisión Número de empresas según la persona que toma las decisiones, 2018</v>
      </c>
      <c r="F11" s="17"/>
      <c r="G11" s="17"/>
      <c r="H11" s="18" t="str">
        <f t="shared" si="1"/>
        <v>Indicadores de precisión Número de empresas según la persona que toma las decisiones, 2018</v>
      </c>
    </row>
    <row r="12" spans="1:8" s="19" customFormat="1" ht="25.5" x14ac:dyDescent="0.2">
      <c r="A12" s="36" t="str">
        <f t="shared" si="2"/>
        <v>Indicadores de precisión Número de empresas según el sexo de la persona que toma las decisiones, 2018</v>
      </c>
      <c r="B12" s="37">
        <v>4.0999999999999996</v>
      </c>
      <c r="E12" s="17" t="str">
        <f>'4.1'!$A$3</f>
        <v>Indicadores de precisión Número de empresas según el sexo de la persona que toma las decisiones, 2018</v>
      </c>
      <c r="F12" s="17"/>
      <c r="G12" s="17"/>
      <c r="H12" s="18" t="str">
        <f t="shared" si="1"/>
        <v>Indicadores de precisión Número de empresas según el sexo de la persona que toma las decisiones, 2018</v>
      </c>
    </row>
    <row r="13" spans="1:8" s="19" customFormat="1" ht="25.5" x14ac:dyDescent="0.2">
      <c r="A13" s="20" t="str">
        <f t="shared" si="2"/>
        <v>Indicadores de precisión Número de empresas según país de origen de quien toma las decisiones, 2018</v>
      </c>
      <c r="B13" s="38">
        <v>4.2</v>
      </c>
      <c r="E13" s="17" t="str">
        <f>'4.2'!$A$3</f>
        <v>Indicadores de precisión Número de empresas según país de origen de quien toma las decisiones, 2018</v>
      </c>
      <c r="F13" s="17"/>
      <c r="G13" s="17"/>
      <c r="H13" s="18" t="str">
        <f t="shared" si="1"/>
        <v>Indicadores de precisión Número de empresas según país de origen de quien toma las decisiones, 2018</v>
      </c>
    </row>
    <row r="14" spans="1:8" s="19" customFormat="1" ht="25.5" x14ac:dyDescent="0.2">
      <c r="A14" s="36" t="str">
        <f t="shared" si="2"/>
        <v>Indicadores de precisión Número de empresas según el poder que tienen los gerentes para la toma de decisiones sobre inversión y contratación de personal, 2018</v>
      </c>
      <c r="B14" s="37">
        <v>4.3</v>
      </c>
      <c r="E14" s="17" t="str">
        <f>'4.3'!$A$3</f>
        <v xml:space="preserve">Indicadores de precisión Número de empresas según el poder que tienen los gerentes para la toma </v>
      </c>
      <c r="F14" s="17" t="str">
        <f>'4.3'!$A$4</f>
        <v>de decisiones sobre inversión y contratación de personal, 2018</v>
      </c>
      <c r="G14" s="17"/>
      <c r="H14" s="18" t="str">
        <f t="shared" si="1"/>
        <v>Indicadores de precisión Número de empresas según el poder que tienen los gerentes para la toma de decisiones sobre inversión y contratación de personal, 2018</v>
      </c>
    </row>
    <row r="15" spans="1:8" s="19" customFormat="1" ht="25.5" x14ac:dyDescent="0.2">
      <c r="A15" s="20" t="str">
        <f t="shared" si="2"/>
        <v>Indicadores de precisión Número de empresas según aquellas que tienen participación de capital extranjero y promedio del porcentaje de participación, 2018</v>
      </c>
      <c r="B15" s="38">
        <v>6</v>
      </c>
      <c r="E15" s="17" t="str">
        <f>'6'!$A$3</f>
        <v xml:space="preserve">Indicadores de precisión Número de empresas según aquellas que tienen participación de capital </v>
      </c>
      <c r="F15" s="17" t="str">
        <f>'6'!$A$4</f>
        <v>extranjero y promedio del porcentaje de participación, 2018</v>
      </c>
      <c r="G15" s="17"/>
      <c r="H15" s="18" t="str">
        <f>CONCATENATE(E15,F15,G15)</f>
        <v>Indicadores de precisión Número de empresas según aquellas que tienen participación de capital extranjero y promedio del porcentaje de participación, 2018</v>
      </c>
    </row>
    <row r="16" spans="1:8" s="19" customFormat="1" ht="25.5" x14ac:dyDescent="0.2">
      <c r="A16" s="36" t="str">
        <f t="shared" si="2"/>
        <v>Indicadores de precisión Número de empresas donde el dueño de la razón social es propietario de otras empresas y cantidad de empresas de las que es propietario, 2018</v>
      </c>
      <c r="B16" s="37">
        <v>7</v>
      </c>
      <c r="E16" s="17" t="str">
        <f>'7'!$A$2</f>
        <v xml:space="preserve">Indicadores de precisión Número de empresas donde el dueño de la razón social es propietario </v>
      </c>
      <c r="F16" s="17" t="str">
        <f>'7'!$A$3</f>
        <v xml:space="preserve">de otras empresas y cantidad de empresas de las que es propietario, </v>
      </c>
      <c r="G16" s="17">
        <f>'7'!$A$4</f>
        <v>2018</v>
      </c>
      <c r="H16" s="18" t="str">
        <f>CONCATENATE(E16,F16,G16)</f>
        <v>Indicadores de precisión Número de empresas donde el dueño de la razón social es propietario de otras empresas y cantidad de empresas de las que es propietario, 2018</v>
      </c>
    </row>
    <row r="17" spans="1:8" s="19" customFormat="1" ht="25.5" x14ac:dyDescent="0.2">
      <c r="A17" s="20" t="str">
        <f t="shared" si="2"/>
        <v>Indicadores de precisión Número de empresas según factores más importantes para ubicar la empresa en el sitio donde actualmente reside, 2018</v>
      </c>
      <c r="B17" s="38">
        <v>8</v>
      </c>
      <c r="E17" s="17" t="str">
        <f>'8'!$A$3</f>
        <v>Indicadores de precisión Número de empresas según factores más importantes para ubicar la empresa en el sitio donde actualmente reside, 2018</v>
      </c>
      <c r="F17" s="17"/>
      <c r="G17" s="17"/>
      <c r="H17" s="18" t="str">
        <f t="shared" ref="H17:H25" si="3">CONCATENATE(E17,F17,G17)</f>
        <v>Indicadores de precisión Número de empresas según factores más importantes para ubicar la empresa en el sitio donde actualmente reside, 2018</v>
      </c>
    </row>
    <row r="18" spans="1:8" s="19" customFormat="1" ht="25.5" x14ac:dyDescent="0.2">
      <c r="A18" s="36" t="str">
        <f t="shared" si="2"/>
        <v>Indicadores de precisión Número de empresas según los medios de pago que aceptan por los productos (bienes o servicios) que ofrecen, 2018</v>
      </c>
      <c r="B18" s="37">
        <v>9</v>
      </c>
      <c r="E18" s="17" t="str">
        <f>'9'!$A$3</f>
        <v xml:space="preserve">Indicadores de precisión Número de empresas según los medios de pago que aceptan por los productos </v>
      </c>
      <c r="F18" s="17" t="str">
        <f>'9'!$A$4</f>
        <v>(bienes o servicios) que ofrecen, 2018</v>
      </c>
      <c r="G18" s="17"/>
      <c r="H18" s="18" t="str">
        <f t="shared" si="3"/>
        <v>Indicadores de precisión Número de empresas según los medios de pago que aceptan por los productos (bienes o servicios) que ofrecen, 2018</v>
      </c>
    </row>
    <row r="19" spans="1:8" s="19" customFormat="1" ht="15.75" x14ac:dyDescent="0.2">
      <c r="A19" s="168" t="s">
        <v>316</v>
      </c>
      <c r="B19" s="168"/>
      <c r="E19" s="17"/>
      <c r="F19" s="17"/>
      <c r="G19" s="17"/>
      <c r="H19" s="18"/>
    </row>
    <row r="20" spans="1:8" s="19" customFormat="1" ht="25.5" x14ac:dyDescent="0.2">
      <c r="A20" s="36" t="str">
        <f>H20</f>
        <v>Indicadores de precisión Número de empresas de acuerdo al total de meses trabajados, 2016 y 2017</v>
      </c>
      <c r="B20" s="37">
        <v>10</v>
      </c>
      <c r="E20" s="17" t="str">
        <f>'10'!$A$3</f>
        <v>Indicadores de precisión Número de empresas de acuerdo al total de meses trabajados, 2016 y 2017</v>
      </c>
      <c r="F20" s="17"/>
      <c r="G20" s="17"/>
      <c r="H20" s="18" t="str">
        <f t="shared" si="3"/>
        <v>Indicadores de precisión Número de empresas de acuerdo al total de meses trabajados, 2016 y 2017</v>
      </c>
    </row>
    <row r="21" spans="1:8" s="19" customFormat="1" ht="25.5" x14ac:dyDescent="0.2">
      <c r="A21" s="20" t="str">
        <f>H21</f>
        <v>Indicadores de precisión Número de empresas de acuerdo a la cantidad de horas promedio trabajadas a la semana, 2016 y 2017</v>
      </c>
      <c r="B21" s="38">
        <v>11</v>
      </c>
      <c r="E21" s="17" t="str">
        <f>'11'!$A$3</f>
        <v xml:space="preserve">Indicadores de precisión Número de empresas de acuerdo a la cantidad de horas promedio trabajadas </v>
      </c>
      <c r="F21" s="17" t="str">
        <f>'11'!$A$4</f>
        <v>a la semana, 2016 y 2017</v>
      </c>
      <c r="G21" s="17"/>
      <c r="H21" s="18" t="str">
        <f t="shared" si="3"/>
        <v>Indicadores de precisión Número de empresas de acuerdo a la cantidad de horas promedio trabajadas a la semana, 2016 y 2017</v>
      </c>
    </row>
    <row r="22" spans="1:8" s="19" customFormat="1" ht="12.75" x14ac:dyDescent="0.2">
      <c r="A22" s="36" t="str">
        <f t="shared" ref="A22:A26" si="4">H22</f>
        <v>Indicadores de precisión Promedio del personal ocupado que laboró en las empresas, 2016 y 2017</v>
      </c>
      <c r="B22" s="37">
        <v>12</v>
      </c>
      <c r="E22" s="17" t="str">
        <f>'12'!$A$3</f>
        <v>Indicadores de precisión Promedio del personal ocupado que laboró en las empresas, 2016 y 2017</v>
      </c>
      <c r="F22" s="17"/>
      <c r="G22" s="17"/>
      <c r="H22" s="18" t="str">
        <f t="shared" si="3"/>
        <v>Indicadores de precisión Promedio del personal ocupado que laboró en las empresas, 2016 y 2017</v>
      </c>
    </row>
    <row r="23" spans="1:8" ht="25.5" x14ac:dyDescent="0.2">
      <c r="A23" s="20" t="str">
        <f t="shared" si="4"/>
        <v>Indicadores de precisión Promedio del personal ocupado dependiente y no dependiente de la razón social que trabajaron en las empresas según sexo y tipo de función, 2016 y 2017</v>
      </c>
      <c r="B23" s="38">
        <v>13</v>
      </c>
      <c r="E23" s="17" t="str">
        <f>'13'!$A$3</f>
        <v xml:space="preserve">Indicadores de precisión Promedio del personal ocupado dependiente y no dependiente de la razón social que trabajaron en las empresas según sexo </v>
      </c>
      <c r="F23" s="17" t="str">
        <f>'13'!$A$4</f>
        <v>y tipo de función, 2016 y 2017</v>
      </c>
      <c r="H23" s="18" t="str">
        <f t="shared" si="3"/>
        <v>Indicadores de precisión Promedio del personal ocupado dependiente y no dependiente de la razón social que trabajaron en las empresas según sexo y tipo de función, 2016 y 2017</v>
      </c>
    </row>
    <row r="24" spans="1:8" ht="25.5" x14ac:dyDescent="0.2">
      <c r="A24" s="36" t="str">
        <f t="shared" si="4"/>
        <v>Indicadores de precisión Promedio del personal ocupado dependiente y no dependiente de la razón social que trabajó en las empresas según nivel de estudios, 2016 y 2017</v>
      </c>
      <c r="B24" s="37">
        <v>14</v>
      </c>
      <c r="E24" s="17" t="str">
        <f>'14'!$A$3</f>
        <v xml:space="preserve">Indicadores de precisión Promedio del personal ocupado dependiente y no dependiente de la razón social que trabajó en las empresas </v>
      </c>
      <c r="F24" s="17" t="str">
        <f>'14'!$A$4</f>
        <v>según nivel de estudios, 2016 y 2017</v>
      </c>
      <c r="H24" s="18" t="str">
        <f t="shared" si="3"/>
        <v>Indicadores de precisión Promedio del personal ocupado dependiente y no dependiente de la razón social que trabajó en las empresas según nivel de estudios, 2016 y 2017</v>
      </c>
    </row>
    <row r="25" spans="1:8" ht="17.25" customHeight="1" x14ac:dyDescent="0.2">
      <c r="A25" s="20" t="str">
        <f t="shared" si="4"/>
        <v>Indicadores de precisión Remuneraciones anuales pagadas al personal dependiente que laboró en las empresas, 2016 y 2017</v>
      </c>
      <c r="B25" s="38">
        <v>15</v>
      </c>
      <c r="E25" s="17" t="str">
        <f>'15'!$A$2</f>
        <v xml:space="preserve">Indicadores de precisión Remuneraciones anuales pagadas al personal dependiente que laboró en las empresas, </v>
      </c>
      <c r="F25" s="17" t="str">
        <f>'15'!$A$3</f>
        <v>2016 y 2017</v>
      </c>
      <c r="H25" s="18" t="str">
        <f t="shared" si="3"/>
        <v>Indicadores de precisión Remuneraciones anuales pagadas al personal dependiente que laboró en las empresas, 2016 y 2017</v>
      </c>
    </row>
    <row r="26" spans="1:8" s="19" customFormat="1" ht="25.5" x14ac:dyDescent="0.2">
      <c r="A26" s="36" t="str">
        <f t="shared" si="4"/>
        <v>Indicadores de precisión Número de empresas según la principal carencia del personal que contratan, 2018</v>
      </c>
      <c r="B26" s="37">
        <v>16</v>
      </c>
      <c r="E26" s="17" t="str">
        <f>'16'!$A$3</f>
        <v>Indicadores de precisión Número de empresas según la principal carencia del personal que contratan, 2018</v>
      </c>
      <c r="F26" s="17"/>
      <c r="G26" s="15"/>
      <c r="H26" s="18" t="str">
        <f t="shared" ref="H26" si="5">CONCATENATE(E26,F26,G26)</f>
        <v>Indicadores de precisión Número de empresas según la principal carencia del personal que contratan, 2018</v>
      </c>
    </row>
    <row r="27" spans="1:8" s="19" customFormat="1" ht="15.75" x14ac:dyDescent="0.2">
      <c r="A27" s="168" t="s">
        <v>320</v>
      </c>
      <c r="B27" s="168"/>
      <c r="E27" s="17"/>
      <c r="F27" s="17"/>
      <c r="G27" s="17"/>
      <c r="H27" s="18"/>
    </row>
    <row r="28" spans="1:8" s="19" customFormat="1" ht="25.5" x14ac:dyDescent="0.2">
      <c r="A28" s="36" t="str">
        <f t="shared" si="0"/>
        <v>Indicadores de precisión Número de empresas que impartieron capacitación al personal usando capacitadores internos o externos, 2016 y 2017</v>
      </c>
      <c r="B28" s="37">
        <v>17</v>
      </c>
      <c r="E28" s="17" t="str">
        <f>'17'!$A$3</f>
        <v xml:space="preserve">Indicadores de precisión Número de empresas que impartieron capacitación al personal usando capacitadores </v>
      </c>
      <c r="F28" s="17" t="str">
        <f>'17'!$A$4</f>
        <v>internos o externos, 2016 y 2017</v>
      </c>
      <c r="G28" s="15"/>
      <c r="H28" s="18" t="str">
        <f t="shared" ref="H28" si="6">CONCATENATE(E28,F28,G28)</f>
        <v>Indicadores de precisión Número de empresas que impartieron capacitación al personal usando capacitadores internos o externos, 2016 y 2017</v>
      </c>
    </row>
    <row r="29" spans="1:8" s="19" customFormat="1" ht="25.5" x14ac:dyDescent="0.2">
      <c r="A29" s="20" t="str">
        <f t="shared" si="0"/>
        <v>Indicadores de precisión Número de empresas según la principal causa por la que no ofreció capacitación al personal, 2016 y 2017</v>
      </c>
      <c r="B29" s="38">
        <v>18</v>
      </c>
      <c r="E29" s="17" t="str">
        <f>'18'!$A$3</f>
        <v>Indicadores de precisión Número de empresas según la principal causa por la que no ofreció capacitación al personal, 2016 y 2017</v>
      </c>
      <c r="F29" s="17"/>
      <c r="G29" s="17"/>
      <c r="H29" s="18" t="str">
        <f t="shared" ref="H29:H36" si="7">CONCATENATE(E29,F29)</f>
        <v>Indicadores de precisión Número de empresas según la principal causa por la que no ofreció capacitación al personal, 2016 y 2017</v>
      </c>
    </row>
    <row r="30" spans="1:8" s="19" customFormat="1" ht="17.25" customHeight="1" x14ac:dyDescent="0.2">
      <c r="A30" s="36" t="str">
        <f t="shared" ref="A30:A32" si="8">H30</f>
        <v>Indicadores de precisión Personal ocupado que fue capacitado por las empresas según sexo y gasto realizado, 2016 y 2017</v>
      </c>
      <c r="B30" s="37">
        <v>19</v>
      </c>
      <c r="E30" s="17" t="str">
        <f>'19'!$A$3</f>
        <v>Indicadores de precisión Personal ocupado que fue capacitado por las empresas según sexo y gasto realizado, 2016 y 2017</v>
      </c>
      <c r="F30" s="17"/>
      <c r="G30" s="17"/>
      <c r="H30" s="18" t="str">
        <f t="shared" si="7"/>
        <v>Indicadores de precisión Personal ocupado que fue capacitado por las empresas según sexo y gasto realizado, 2016 y 2017</v>
      </c>
    </row>
    <row r="31" spans="1:8" s="19" customFormat="1" ht="15.75" x14ac:dyDescent="0.2">
      <c r="A31" s="168" t="s">
        <v>323</v>
      </c>
      <c r="B31" s="168"/>
      <c r="F31" s="17"/>
      <c r="G31" s="17"/>
    </row>
    <row r="32" spans="1:8" s="19" customFormat="1" ht="25.5" x14ac:dyDescent="0.2">
      <c r="A32" s="36" t="str">
        <f t="shared" si="8"/>
        <v>Indicadores de precisión Monto por consumo de bienes o servicios que pagaron las empresas según concepto de gasto, 2017</v>
      </c>
      <c r="B32" s="37">
        <v>20</v>
      </c>
      <c r="E32" s="17" t="str">
        <f>'20'!$A$3</f>
        <v>Indicadores de precisión Monto por consumo de bienes o servicios que pagaron las empresas según concepto de gasto, 2017</v>
      </c>
      <c r="F32" s="17"/>
      <c r="G32" s="17"/>
      <c r="H32" s="18" t="str">
        <f t="shared" si="7"/>
        <v>Indicadores de precisión Monto por consumo de bienes o servicios que pagaron las empresas según concepto de gasto, 2017</v>
      </c>
    </row>
    <row r="33" spans="1:8" s="19" customFormat="1" ht="15.75" x14ac:dyDescent="0.2">
      <c r="A33" s="168" t="s">
        <v>327</v>
      </c>
      <c r="B33" s="168"/>
      <c r="E33" s="17"/>
      <c r="F33" s="17"/>
      <c r="G33" s="17"/>
      <c r="H33" s="18"/>
    </row>
    <row r="34" spans="1:8" s="19" customFormat="1" ht="12.75" x14ac:dyDescent="0.2">
      <c r="A34" s="36" t="str">
        <f t="shared" si="0"/>
        <v>Indicadores de precisión Ingresos que obtuvieron las empresas, 2016 y 2017</v>
      </c>
      <c r="B34" s="37">
        <v>21</v>
      </c>
      <c r="E34" s="17" t="str">
        <f>'21'!$A$3</f>
        <v>Indicadores de precisión Ingresos que obtuvieron las empresas, 2016 y 2017</v>
      </c>
      <c r="F34" s="17"/>
      <c r="G34" s="17"/>
      <c r="H34" s="18" t="str">
        <f t="shared" si="7"/>
        <v>Indicadores de precisión Ingresos que obtuvieron las empresas, 2016 y 2017</v>
      </c>
    </row>
    <row r="35" spans="1:8" s="19" customFormat="1" ht="12.75" x14ac:dyDescent="0.2">
      <c r="A35" s="20" t="str">
        <f>H35</f>
        <v>Indicadores de precisión Número de empresas que son proveedoras del gobierno, 2018</v>
      </c>
      <c r="B35" s="38">
        <v>22</v>
      </c>
      <c r="E35" s="17" t="str">
        <f>'22'!$A$3</f>
        <v>Indicadores de precisión Número de empresas que son proveedoras del gobierno, 2018</v>
      </c>
      <c r="F35" s="17"/>
      <c r="G35" s="17"/>
      <c r="H35" s="18" t="str">
        <f t="shared" si="7"/>
        <v>Indicadores de precisión Número de empresas que son proveedoras del gobierno, 2018</v>
      </c>
    </row>
    <row r="36" spans="1:8" s="19" customFormat="1" ht="25.5" x14ac:dyDescent="0.2">
      <c r="A36" s="36" t="str">
        <f>H36</f>
        <v>Indicadores de precisión Número de empresas según el motivo por el que no son proveedoras del gobierno, 2018</v>
      </c>
      <c r="B36" s="37">
        <v>23</v>
      </c>
      <c r="E36" s="17" t="str">
        <f>'23'!$A$3</f>
        <v>Indicadores de precisión Número de empresas según el motivo por el que no son proveedoras del gobierno, 2018</v>
      </c>
      <c r="F36" s="17"/>
      <c r="G36" s="17"/>
      <c r="H36" s="18" t="str">
        <f t="shared" si="7"/>
        <v>Indicadores de precisión Número de empresas según el motivo por el que no son proveedoras del gobierno, 2018</v>
      </c>
    </row>
    <row r="37" spans="1:8" s="19" customFormat="1" ht="12.75" x14ac:dyDescent="0.2">
      <c r="A37" s="20" t="str">
        <f>H37</f>
        <v>Indicadores de precisión Monto de las exportaciones de las empresas, 2017</v>
      </c>
      <c r="B37" s="38">
        <v>24</v>
      </c>
      <c r="E37" s="17" t="str">
        <f>'24'!$A$3</f>
        <v>Indicadores de precisión Monto de las exportaciones de las empresas, 2017</v>
      </c>
      <c r="F37" s="17"/>
      <c r="G37" s="17"/>
      <c r="H37" s="18" t="str">
        <f t="shared" ref="H37" si="9">CONCATENATE(E37,F37)</f>
        <v>Indicadores de precisión Monto de las exportaciones de las empresas, 2017</v>
      </c>
    </row>
    <row r="38" spans="1:8" s="19" customFormat="1" ht="25.5" x14ac:dyDescent="0.2">
      <c r="A38" s="36" t="str">
        <f>H38</f>
        <v>Indicadores de precisión Número de empresas que fueron proveedoras de alguna empresa exportadora y porcentaje promedio de las exportaciones en relación a sus ventas, 2017</v>
      </c>
      <c r="B38" s="37">
        <v>25</v>
      </c>
      <c r="E38" s="17" t="str">
        <f>'25'!$A$3</f>
        <v xml:space="preserve">Indicadores de precisión Número de empresas que fueron proveedoras de alguna empresa exportadora </v>
      </c>
      <c r="F38" s="17" t="str">
        <f>'25'!$A$4</f>
        <v>y porcentaje promedio de las exportaciones en relación a sus ventas, 2017</v>
      </c>
      <c r="G38" s="17"/>
      <c r="H38" s="18" t="str">
        <f>CONCATENATE(E38,F38,G38)</f>
        <v>Indicadores de precisión Número de empresas que fueron proveedoras de alguna empresa exportadora y porcentaje promedio de las exportaciones en relación a sus ventas, 2017</v>
      </c>
    </row>
    <row r="39" spans="1:8" s="19" customFormat="1" ht="25.5" x14ac:dyDescent="0.2">
      <c r="A39" s="20" t="str">
        <f>H39</f>
        <v>Indicadores de precisión Número de empresas que fueron proveedoras de alguna empresa extranjera / multinacional y porcentaje promedio en relación a sus ventas, 2017</v>
      </c>
      <c r="B39" s="38">
        <v>26</v>
      </c>
      <c r="E39" s="17" t="str">
        <f>'26'!$A$3</f>
        <v xml:space="preserve">Indicadores de precisión Número de empresas que fueron proveedoras de alguna empresa extranjera / multinacional </v>
      </c>
      <c r="F39" s="17" t="str">
        <f>'26'!$A$4</f>
        <v>y porcentaje promedio en relación a sus ventas, 2017</v>
      </c>
      <c r="G39" s="17"/>
      <c r="H39" s="18" t="str">
        <f>CONCATENATE(E39,F39,G39)</f>
        <v>Indicadores de precisión Número de empresas que fueron proveedoras de alguna empresa extranjera / multinacional y porcentaje promedio en relación a sus ventas, 2017</v>
      </c>
    </row>
    <row r="40" spans="1:8" s="19" customFormat="1" ht="15.75" x14ac:dyDescent="0.2">
      <c r="A40" s="168" t="s">
        <v>328</v>
      </c>
      <c r="B40" s="168"/>
      <c r="E40" s="17"/>
      <c r="F40" s="17"/>
      <c r="G40" s="17"/>
      <c r="H40" s="18"/>
    </row>
    <row r="41" spans="1:8" ht="25.5" x14ac:dyDescent="0.2">
      <c r="A41" s="36" t="str">
        <f>H41</f>
        <v>Indicadores de precisión Valor de las existencias totales de las empresas según periodo de referencia, 2017</v>
      </c>
      <c r="B41" s="37">
        <v>27</v>
      </c>
      <c r="E41" s="17" t="str">
        <f>'27'!$A$3</f>
        <v>Indicadores de precisión Valor de las existencias totales de las empresas según periodo de referencia, 2017</v>
      </c>
      <c r="F41" s="17"/>
      <c r="G41" s="17"/>
      <c r="H41" s="18" t="str">
        <f>CONCATENATE(E41,F41,G41)</f>
        <v>Indicadores de precisión Valor de las existencias totales de las empresas según periodo de referencia, 2017</v>
      </c>
    </row>
    <row r="42" spans="1:8" ht="25.5" x14ac:dyDescent="0.2">
      <c r="A42" s="20" t="str">
        <f>H42</f>
        <v>Indicadores de precisión Valor de las existencias o inventarios de las mercancías para su reventa de las empresas según periodo de referencia, 2017</v>
      </c>
      <c r="B42" s="38">
        <v>28</v>
      </c>
      <c r="E42" s="17" t="str">
        <f>'28'!$A$2</f>
        <v xml:space="preserve">Indicadores de precisión Valor de las existencias o inventarios de las mercancías para su reventa de las empresas </v>
      </c>
      <c r="F42" s="17" t="str">
        <f>'28'!$A$3</f>
        <v>según periodo de referencia, 2017</v>
      </c>
      <c r="G42" s="17"/>
      <c r="H42" s="18" t="str">
        <f>CONCATENATE(E42,F42,G42)</f>
        <v>Indicadores de precisión Valor de las existencias o inventarios de las mercancías para su reventa de las empresas según periodo de referencia, 2017</v>
      </c>
    </row>
    <row r="43" spans="1:8" s="19" customFormat="1" ht="15.75" x14ac:dyDescent="0.2">
      <c r="A43" s="168" t="s">
        <v>331</v>
      </c>
      <c r="B43" s="168"/>
      <c r="E43" s="16"/>
      <c r="F43" s="16"/>
      <c r="G43" s="16"/>
      <c r="H43" s="16"/>
    </row>
    <row r="44" spans="1:8" ht="25.5" x14ac:dyDescent="0.2">
      <c r="A44" s="36" t="str">
        <f>H44</f>
        <v>Indicadores de precisión Valor presente o a costo de reposición de los activos fijos de las empresas según tipo de activos fijos, al 31 de diciembre de 2017</v>
      </c>
      <c r="B44" s="37">
        <v>29</v>
      </c>
      <c r="E44" s="17" t="str">
        <f>'29'!$A$2</f>
        <v xml:space="preserve">Indicadores de precisión Valor presente o a costo de reposición de los activos fijos de las empresas según </v>
      </c>
      <c r="F44" s="17" t="str">
        <f>'29'!$A$3</f>
        <v>tipo de activos fijos, al 31 de diciembre de 2017</v>
      </c>
      <c r="H44" s="18" t="str">
        <f>CONCATENATE(E44,F44)</f>
        <v>Indicadores de precisión Valor presente o a costo de reposición de los activos fijos de las empresas según tipo de activos fijos, al 31 de diciembre de 2017</v>
      </c>
    </row>
    <row r="45" spans="1:8" ht="25.5" x14ac:dyDescent="0.2">
      <c r="A45" s="20" t="str">
        <f>H45</f>
        <v>Indicadores de precisión Monto de inversión de las empresas según la adquisición de activos fijos, 2017</v>
      </c>
      <c r="B45" s="38">
        <v>30</v>
      </c>
      <c r="E45" s="17" t="str">
        <f>'30'!$A$3</f>
        <v>Indicadores de precisión Monto de inversión de las empresas según la adquisición de activos fijos, 2017</v>
      </c>
      <c r="F45" s="17"/>
      <c r="H45" s="18" t="str">
        <f t="shared" ref="H45" si="10">CONCATENATE(E45,F45,G45)</f>
        <v>Indicadores de precisión Monto de inversión de las empresas según la adquisición de activos fijos, 2017</v>
      </c>
    </row>
    <row r="46" spans="1:8" s="19" customFormat="1" ht="12.75" x14ac:dyDescent="0.2">
      <c r="A46" s="36" t="str">
        <f>H46</f>
        <v>Indicadores de precisión Monto que recibieron las empresas por la venta de activos fijos, 2017</v>
      </c>
      <c r="B46" s="37">
        <v>31</v>
      </c>
      <c r="E46" s="17" t="str">
        <f>'31'!$A$3</f>
        <v>Indicadores de precisión Monto que recibieron las empresas por la venta de activos fijos, 2017</v>
      </c>
      <c r="F46" s="17"/>
      <c r="G46" s="17"/>
      <c r="H46" s="18" t="str">
        <f>CONCATENATE(E46,F46)</f>
        <v>Indicadores de precisión Monto que recibieron las empresas por la venta de activos fijos, 2017</v>
      </c>
    </row>
    <row r="47" spans="1:8" s="19" customFormat="1" ht="15.75" x14ac:dyDescent="0.2">
      <c r="A47" s="168" t="s">
        <v>332</v>
      </c>
      <c r="B47" s="168"/>
      <c r="E47" s="17"/>
      <c r="F47" s="17"/>
      <c r="G47" s="17"/>
      <c r="H47" s="18"/>
    </row>
    <row r="48" spans="1:8" s="19" customFormat="1" ht="25.5" x14ac:dyDescent="0.2">
      <c r="A48" s="36" t="str">
        <f t="shared" ref="A48:A114" si="11">H48</f>
        <v>Indicadores de precisión Número de empresas según las acciones ejercidas al presentarse un problema en el proceso de producción, 2017</v>
      </c>
      <c r="B48" s="37">
        <v>32</v>
      </c>
      <c r="E48" s="17" t="str">
        <f>'32'!$A$3</f>
        <v xml:space="preserve">Indicadores de precisión Número de empresas según las acciones ejercidas al presentarse un problema </v>
      </c>
      <c r="F48" s="17" t="str">
        <f>'32'!$A$4</f>
        <v>en el proceso de producción, 2017</v>
      </c>
      <c r="G48" s="17"/>
      <c r="H48" s="18" t="str">
        <f t="shared" ref="H48:H55" si="12">CONCATENATE(E48,F48)</f>
        <v>Indicadores de precisión Número de empresas según las acciones ejercidas al presentarse un problema en el proceso de producción, 2017</v>
      </c>
    </row>
    <row r="49" spans="1:8" s="19" customFormat="1" ht="25.5" x14ac:dyDescent="0.2">
      <c r="A49" s="20" t="str">
        <f t="shared" si="11"/>
        <v>Indicadores de precisión Número de empresas según el número de indicadores clave de desempeño que se monitorearon, 2017</v>
      </c>
      <c r="B49" s="38">
        <v>33</v>
      </c>
      <c r="E49" s="17" t="str">
        <f>'33'!$A$3</f>
        <v xml:space="preserve">Indicadores de precisión Número de empresas según el número de indicadores clave de desempeño </v>
      </c>
      <c r="F49" s="17" t="str">
        <f>'33'!$A$4</f>
        <v>que se monitorearon, 2017</v>
      </c>
      <c r="G49" s="17"/>
      <c r="H49" s="18" t="str">
        <f t="shared" si="12"/>
        <v>Indicadores de precisión Número de empresas según el número de indicadores clave de desempeño que se monitorearon, 2017</v>
      </c>
    </row>
    <row r="50" spans="1:8" s="19" customFormat="1" ht="25.5" x14ac:dyDescent="0.2">
      <c r="A50" s="36" t="str">
        <f t="shared" si="11"/>
        <v>Indicadores de precisión Número de empresas según la frecuencia con que fueron revisados los indicadores clave de desempeño por gerentes, 2017</v>
      </c>
      <c r="B50" s="37">
        <v>34</v>
      </c>
      <c r="E50" s="17" t="str">
        <f>'34'!$A$3</f>
        <v xml:space="preserve">Indicadores de precisión Número de empresas según la frecuencia con que fueron revisados los indicadores clave </v>
      </c>
      <c r="F50" s="17" t="str">
        <f>'34'!$A$4</f>
        <v>de desempeño por gerentes, 2017</v>
      </c>
      <c r="G50" s="17"/>
      <c r="H50" s="18" t="str">
        <f t="shared" si="12"/>
        <v>Indicadores de precisión Número de empresas según la frecuencia con que fueron revisados los indicadores clave de desempeño por gerentes, 2017</v>
      </c>
    </row>
    <row r="51" spans="1:8" s="19" customFormat="1" ht="25.5" x14ac:dyDescent="0.2">
      <c r="A51" s="20" t="str">
        <f t="shared" si="11"/>
        <v>Indicadores de precisión Número de empresas según la frecuencia con que fueron revisados los indicadores clave de desempeño por no-gerentes, 2017</v>
      </c>
      <c r="B51" s="38">
        <v>35</v>
      </c>
      <c r="E51" s="17" t="str">
        <f>'35'!$A$3</f>
        <v xml:space="preserve">Indicadores de precisión Número de empresas según la frecuencia con que fueron revisados los indicadores clave </v>
      </c>
      <c r="F51" s="17" t="str">
        <f>'35'!$A$4</f>
        <v>de desempeño por no-gerentes, 2017</v>
      </c>
      <c r="G51" s="17"/>
      <c r="H51" s="18" t="str">
        <f t="shared" si="12"/>
        <v>Indicadores de precisión Número de empresas según la frecuencia con que fueron revisados los indicadores clave de desempeño por no-gerentes, 2017</v>
      </c>
    </row>
    <row r="52" spans="1:8" s="19" customFormat="1" ht="25.5" x14ac:dyDescent="0.2">
      <c r="A52" s="36" t="str">
        <f t="shared" si="11"/>
        <v>Indicadores de precisión Número de empresas según la colocación de tableros de resultados para mostrar los indicadores clave de desempeño, 2017</v>
      </c>
      <c r="B52" s="37">
        <v>36</v>
      </c>
      <c r="E52" s="17" t="str">
        <f>'36'!$A$3</f>
        <v xml:space="preserve">Indicadores de precisión Número de empresas según la colocación de tableros de resultados para mostrar </v>
      </c>
      <c r="F52" s="17" t="str">
        <f>'36'!$A$4</f>
        <v>los indicadores clave de desempeño, 2017</v>
      </c>
      <c r="G52" s="17"/>
      <c r="H52" s="18" t="str">
        <f t="shared" si="12"/>
        <v>Indicadores de precisión Número de empresas según la colocación de tableros de resultados para mostrar los indicadores clave de desempeño, 2017</v>
      </c>
    </row>
    <row r="53" spans="1:8" s="19" customFormat="1" ht="25.5" x14ac:dyDescent="0.2">
      <c r="A53" s="20" t="str">
        <f t="shared" si="11"/>
        <v>Indicadores de precisión Número de empresas según lo que describe mejor el calendario de objetivos de producción, 2017</v>
      </c>
      <c r="B53" s="38">
        <v>37</v>
      </c>
      <c r="E53" s="17" t="str">
        <f>'37'!$A$3</f>
        <v xml:space="preserve">Indicadores de precisión Número de empresas según lo que describe mejor el calendario de objetivos </v>
      </c>
      <c r="F53" s="17" t="str">
        <f>'37'!$A$4</f>
        <v>de producción, 2017</v>
      </c>
      <c r="G53" s="17"/>
      <c r="H53" s="18" t="str">
        <f t="shared" si="12"/>
        <v>Indicadores de precisión Número de empresas según lo que describe mejor el calendario de objetivos de producción, 2017</v>
      </c>
    </row>
    <row r="54" spans="1:8" s="19" customFormat="1" ht="25.5" x14ac:dyDescent="0.2">
      <c r="A54" s="36" t="str">
        <f t="shared" si="11"/>
        <v>Indicadores de precisión Número de empresas según la factibilidad para alcanzar sus objetivos de producción, 2017</v>
      </c>
      <c r="B54" s="37">
        <v>38</v>
      </c>
      <c r="E54" s="17" t="str">
        <f>'38'!$A$3</f>
        <v>Indicadores de precisión Número de empresas según la factibilidad para alcanzar sus objetivos de producción, 2017</v>
      </c>
      <c r="F54" s="17"/>
      <c r="G54" s="17"/>
      <c r="H54" s="18" t="str">
        <f t="shared" si="12"/>
        <v>Indicadores de precisión Número de empresas según la factibilidad para alcanzar sus objetivos de producción, 2017</v>
      </c>
    </row>
    <row r="55" spans="1:8" s="19" customFormat="1" ht="25.5" x14ac:dyDescent="0.2">
      <c r="A55" s="20" t="str">
        <f t="shared" ref="A55:A63" si="13">H55</f>
        <v>Indicadores de precisión Número de empresas según el personal que conocía los objetivos de producción, 2017</v>
      </c>
      <c r="B55" s="38">
        <v>39</v>
      </c>
      <c r="E55" s="17" t="str">
        <f>'39'!$A$3</f>
        <v>Indicadores de precisión Número de empresas según el personal que conocía los objetivos de producción, 2017</v>
      </c>
      <c r="F55" s="17"/>
      <c r="G55" s="17"/>
      <c r="H55" s="18" t="str">
        <f t="shared" si="12"/>
        <v>Indicadores de precisión Número de empresas según el personal que conocía los objetivos de producción, 2017</v>
      </c>
    </row>
    <row r="56" spans="1:8" s="19" customFormat="1" ht="25.5" x14ac:dyDescent="0.2">
      <c r="A56" s="36" t="str">
        <f t="shared" si="13"/>
        <v>Indicadores de precisión Número de empresas según el motivo en que se basaron los bonos de desempeño para no-gerentes, 2017</v>
      </c>
      <c r="B56" s="37">
        <v>40</v>
      </c>
      <c r="E56" s="17" t="str">
        <f>'40'!$A$3</f>
        <v xml:space="preserve">Indicadores de precisión Número de empresas según el motivo en que se basaron los bonos de desempeño </v>
      </c>
      <c r="F56" s="17" t="str">
        <f>'40'!$A$4</f>
        <v>para no-gerentes, 2017</v>
      </c>
      <c r="G56" s="17"/>
      <c r="H56" s="18" t="str">
        <f t="shared" ref="H56:H65" si="14">CONCATENATE(E56,F56)</f>
        <v>Indicadores de precisión Número de empresas según el motivo en que se basaron los bonos de desempeño para no-gerentes, 2017</v>
      </c>
    </row>
    <row r="57" spans="1:8" s="19" customFormat="1" ht="25.5" x14ac:dyDescent="0.2">
      <c r="A57" s="20" t="str">
        <f t="shared" si="13"/>
        <v>Indicadores de precisión Número de empresas según el porcentaje de los no-gerentes que recibieron un bono de desempeño cuando se alcanzaron los objetivos de producción, 2017</v>
      </c>
      <c r="B57" s="38">
        <v>41</v>
      </c>
      <c r="E57" s="17" t="str">
        <f>'41'!$A$3</f>
        <v xml:space="preserve">Indicadores de precisión Número de empresas según el porcentaje de los no-gerentes que recibieron un bono </v>
      </c>
      <c r="F57" s="17" t="str">
        <f>'41'!$A$4</f>
        <v>de desempeño cuando se alcanzaron los objetivos de producción, 2017</v>
      </c>
      <c r="G57" s="17"/>
      <c r="H57" s="18" t="str">
        <f>CONCATENATE(E57,F57,G57)</f>
        <v>Indicadores de precisión Número de empresas según el porcentaje de los no-gerentes que recibieron un bono de desempeño cuando se alcanzaron los objetivos de producción, 2017</v>
      </c>
    </row>
    <row r="58" spans="1:8" s="19" customFormat="1" ht="25.5" x14ac:dyDescent="0.2">
      <c r="A58" s="36" t="str">
        <f t="shared" si="13"/>
        <v>Indicadores de precisión Número de empresas según la característica en que se basaron los bonos de desempeño para gerentes, 2017</v>
      </c>
      <c r="B58" s="37">
        <v>42</v>
      </c>
      <c r="E58" s="17" t="str">
        <f>'42'!$A$3</f>
        <v xml:space="preserve">Indicadores de precisión Número de empresas según la característica en que se basaron los bonos de desempeño </v>
      </c>
      <c r="F58" s="17" t="str">
        <f>'42'!$A$4</f>
        <v>para gerentes, 2017</v>
      </c>
      <c r="G58" s="17"/>
      <c r="H58" s="18" t="str">
        <f t="shared" si="14"/>
        <v>Indicadores de precisión Número de empresas según la característica en que se basaron los bonos de desempeño para gerentes, 2017</v>
      </c>
    </row>
    <row r="59" spans="1:8" s="19" customFormat="1" ht="25.5" x14ac:dyDescent="0.2">
      <c r="A59" s="20" t="str">
        <f t="shared" si="13"/>
        <v>Indicadores de precisión Número de empresas según el porcentaje de los gerentes que recibieron un bono de desempeño cuando se alcanzaron los objetivos de producción, 2017</v>
      </c>
      <c r="B59" s="38">
        <v>43</v>
      </c>
      <c r="E59" s="17" t="str">
        <f>'43'!$A$3</f>
        <v xml:space="preserve">Indicadores de precisión Número de empresas según el porcentaje de los gerentes que recibieron un bono </v>
      </c>
      <c r="F59" s="17" t="str">
        <f>'43'!$A$4</f>
        <v>de desempeño cuando se alcanzaron los objetivos de producción, 2017</v>
      </c>
      <c r="G59" s="17"/>
      <c r="H59" s="18" t="str">
        <f>CONCATENATE(E59,F59,G59)</f>
        <v>Indicadores de precisión Número de empresas según el porcentaje de los gerentes que recibieron un bono de desempeño cuando se alcanzaron los objetivos de producción, 2017</v>
      </c>
    </row>
    <row r="60" spans="1:8" s="19" customFormat="1" ht="25.5" x14ac:dyDescent="0.2">
      <c r="A60" s="36" t="str">
        <f t="shared" si="13"/>
        <v>Indicadores de precisión Número de empresas según los criterios que fueron tomados para ascender a los no-gerentes, 2017</v>
      </c>
      <c r="B60" s="37">
        <v>44</v>
      </c>
      <c r="E60" s="17" t="str">
        <f>'44'!$A$3</f>
        <v xml:space="preserve">Indicadores de precisión Número de empresas según los criterios que fueron tomados para ascender </v>
      </c>
      <c r="F60" s="17" t="str">
        <f>'44'!$A$4</f>
        <v>a los no-gerentes, 2017</v>
      </c>
      <c r="G60" s="17"/>
      <c r="H60" s="18" t="str">
        <f t="shared" si="14"/>
        <v>Indicadores de precisión Número de empresas según los criterios que fueron tomados para ascender a los no-gerentes, 2017</v>
      </c>
    </row>
    <row r="61" spans="1:8" s="19" customFormat="1" ht="25.5" x14ac:dyDescent="0.2">
      <c r="A61" s="20" t="str">
        <f t="shared" si="13"/>
        <v>Indicadores de precisión Número de empresas según los criterios que fueron tomados para ascender a los gerentes, 2017</v>
      </c>
      <c r="B61" s="38">
        <v>45</v>
      </c>
      <c r="E61" s="17" t="str">
        <f>'45'!$A$3</f>
        <v xml:space="preserve">Indicadores de precisión Número de empresas según los criterios que fueron tomados para ascender </v>
      </c>
      <c r="F61" s="17" t="str">
        <f>'45'!$A$4</f>
        <v>a los gerentes, 2017</v>
      </c>
      <c r="G61" s="17"/>
      <c r="H61" s="18" t="str">
        <f t="shared" si="14"/>
        <v>Indicadores de precisión Número de empresas según los criterios que fueron tomados para ascender a los gerentes, 2017</v>
      </c>
    </row>
    <row r="62" spans="1:8" s="19" customFormat="1" ht="25.5" x14ac:dyDescent="0.2">
      <c r="A62" s="36" t="str">
        <f t="shared" si="13"/>
        <v>Indicadores de precisión Número de empresas según la condición de reasignación o despido de un no-gerente cuando tuvo un mal desempeño, 2017</v>
      </c>
      <c r="B62" s="37">
        <v>46</v>
      </c>
      <c r="E62" s="17" t="str">
        <f>'46'!$A$3</f>
        <v xml:space="preserve">Indicadores de precisión Número de empresas según la condición de reasignación o despido de un no-gerente </v>
      </c>
      <c r="F62" s="17" t="str">
        <f>'46'!$A$4</f>
        <v>cuando tuvo un mal desempeño, 2017</v>
      </c>
      <c r="G62" s="17"/>
      <c r="H62" s="18" t="str">
        <f t="shared" si="14"/>
        <v>Indicadores de precisión Número de empresas según la condición de reasignación o despido de un no-gerente cuando tuvo un mal desempeño, 2017</v>
      </c>
    </row>
    <row r="63" spans="1:8" s="19" customFormat="1" ht="25.5" x14ac:dyDescent="0.2">
      <c r="A63" s="20" t="str">
        <f t="shared" si="13"/>
        <v>Indicadores de precisión Número de empresas según la condición de reasignación o despido de un gerente cuando tuvo un mal desempeño, 2017</v>
      </c>
      <c r="B63" s="38">
        <v>47</v>
      </c>
      <c r="E63" s="17" t="str">
        <f>'47'!$A$3</f>
        <v xml:space="preserve">Indicadores de precisión Número de empresas según la condición de reasignación o despido de un gerente </v>
      </c>
      <c r="F63" s="17" t="str">
        <f>'47'!$A$4</f>
        <v>cuando tuvo un mal desempeño, 2017</v>
      </c>
      <c r="G63" s="17"/>
      <c r="H63" s="18" t="str">
        <f t="shared" si="14"/>
        <v>Indicadores de precisión Número de empresas según la condición de reasignación o despido de un gerente cuando tuvo un mal desempeño, 2017</v>
      </c>
    </row>
    <row r="64" spans="1:8" s="19" customFormat="1" ht="15.75" x14ac:dyDescent="0.2">
      <c r="A64" s="168" t="s">
        <v>335</v>
      </c>
      <c r="B64" s="168"/>
      <c r="E64" s="17"/>
      <c r="F64" s="17"/>
      <c r="G64" s="17"/>
      <c r="H64" s="18"/>
    </row>
    <row r="65" spans="1:8" s="19" customFormat="1" ht="25.5" x14ac:dyDescent="0.2">
      <c r="A65" s="36" t="str">
        <f>H65</f>
        <v>Indicadores de precisión Número de empresas según su conocimiento de programas del Gobierno Federal de promoción y apoyo para las empresas, 2018</v>
      </c>
      <c r="B65" s="37">
        <v>48</v>
      </c>
      <c r="E65" s="17" t="str">
        <f>'48'!$A$3</f>
        <v xml:space="preserve">Indicadores de precisión Número de empresas según su conocimiento de programas del Gobierno Federal </v>
      </c>
      <c r="F65" s="17" t="str">
        <f>'48'!$A$4</f>
        <v>de promoción y apoyo para las empresas, 2018</v>
      </c>
      <c r="G65" s="17"/>
      <c r="H65" s="18" t="str">
        <f t="shared" si="14"/>
        <v>Indicadores de precisión Número de empresas según su conocimiento de programas del Gobierno Federal de promoción y apoyo para las empresas, 2018</v>
      </c>
    </row>
    <row r="66" spans="1:8" s="19" customFormat="1" ht="25.5" x14ac:dyDescent="0.2">
      <c r="A66" s="20" t="str">
        <f t="shared" si="11"/>
        <v>Indicadores de precisión Número de empresas según la solicitud y apoyo recibido de los programas del Gobierno Federal de acuerdo al monto otorgado, 2016 o 2017</v>
      </c>
      <c r="B66" s="38">
        <v>49</v>
      </c>
      <c r="E66" s="17" t="str">
        <f>'49'!$A$3</f>
        <v xml:space="preserve">Indicadores de precisión Número de empresas según la solicitud y apoyo recibido de los programas </v>
      </c>
      <c r="F66" s="17" t="str">
        <f>'49'!$A$4</f>
        <v>del Gobierno Federal de acuerdo al monto otorgado, 2016 o 2017</v>
      </c>
      <c r="G66" s="17"/>
      <c r="H66" s="18" t="str">
        <f>CONCATENATE(E66,F66,G66)</f>
        <v>Indicadores de precisión Número de empresas según la solicitud y apoyo recibido de los programas del Gobierno Federal de acuerdo al monto otorgado, 2016 o 2017</v>
      </c>
    </row>
    <row r="67" spans="1:8" s="19" customFormat="1" ht="25.5" x14ac:dyDescent="0.2">
      <c r="A67" s="36" t="str">
        <f t="shared" si="11"/>
        <v>Indicadores de precisión Número de empresas según la causa principal por la que no solicitaron apoyo de los programas del Gobierno Federal, 2016 o 2017</v>
      </c>
      <c r="B67" s="37">
        <v>50</v>
      </c>
      <c r="E67" s="17" t="str">
        <f>'50'!$A$3</f>
        <v xml:space="preserve">Indicadores de precisión Número de empresas según la causa principal por la que no solicitaron apoyo </v>
      </c>
      <c r="F67" s="17" t="str">
        <f>'50'!$A$4</f>
        <v>de los programas del Gobierno Federal, 2016 o 2017</v>
      </c>
      <c r="G67" s="17"/>
      <c r="H67" s="18" t="str">
        <f>CONCATENATE(E67,F67,G67)</f>
        <v>Indicadores de precisión Número de empresas según la causa principal por la que no solicitaron apoyo de los programas del Gobierno Federal, 2016 o 2017</v>
      </c>
    </row>
    <row r="68" spans="1:8" s="19" customFormat="1" ht="12.75" x14ac:dyDescent="0.2">
      <c r="A68" s="20" t="str">
        <f t="shared" si="11"/>
        <v>Indicadores de precisión Número de empresas que reportan tener deudas, 2017</v>
      </c>
      <c r="B68" s="38">
        <v>51</v>
      </c>
      <c r="E68" s="17" t="str">
        <f>'51'!$A$3</f>
        <v>Indicadores de precisión Número de empresas que reportan tener deudas, 2017</v>
      </c>
      <c r="F68" s="17"/>
      <c r="G68" s="17"/>
      <c r="H68" s="18" t="str">
        <f t="shared" ref="H68:H76" si="15">CONCATENATE(E68,F68,G68)</f>
        <v>Indicadores de precisión Número de empresas que reportan tener deudas, 2017</v>
      </c>
    </row>
    <row r="69" spans="1:8" s="19" customFormat="1" ht="12.75" x14ac:dyDescent="0.2">
      <c r="A69" s="36" t="str">
        <f t="shared" si="11"/>
        <v>Indicadores de precisión Valor de las deudas de las empresas según acreedor, 2017</v>
      </c>
      <c r="B69" s="37">
        <v>52</v>
      </c>
      <c r="E69" s="17" t="str">
        <f>'52'!$A$3</f>
        <v>Indicadores de precisión Valor de las deudas de las empresas según acreedor, 2017</v>
      </c>
      <c r="F69" s="17"/>
      <c r="G69" s="17"/>
      <c r="H69" s="18" t="str">
        <f t="shared" si="15"/>
        <v>Indicadores de precisión Valor de las deudas de las empresas según acreedor, 2017</v>
      </c>
    </row>
    <row r="70" spans="1:8" s="19" customFormat="1" ht="25.5" x14ac:dyDescent="0.2">
      <c r="A70" s="20" t="str">
        <f t="shared" si="11"/>
        <v>Indicadores de precisión Número de empresas según el acceso a las fuentes de financiamiento, así como el monto recibido, 2016 y 2017</v>
      </c>
      <c r="B70" s="38">
        <v>53</v>
      </c>
      <c r="E70" s="17" t="str">
        <f>'53'!$A$3</f>
        <v>Indicadores de precisión Número de empresas según el acceso a las fuentes de financiamiento, así como el monto recibido, 2016 y 2017</v>
      </c>
      <c r="F70" s="17"/>
      <c r="G70" s="17"/>
      <c r="H70" s="18" t="str">
        <f t="shared" si="15"/>
        <v>Indicadores de precisión Número de empresas según el acceso a las fuentes de financiamiento, así como el monto recibido, 2016 y 2017</v>
      </c>
    </row>
    <row r="71" spans="1:8" s="19" customFormat="1" ht="25.5" x14ac:dyDescent="0.2">
      <c r="A71" s="36" t="str">
        <f t="shared" si="11"/>
        <v>Indicadores de precisión Número de empresas de acuerdo a la fuente de financiamiento más importante según el plazo, 2017</v>
      </c>
      <c r="B71" s="37">
        <v>54.1</v>
      </c>
      <c r="E71" s="17" t="str">
        <f>'54.1'!$A$3</f>
        <v xml:space="preserve">Indicadores de precisión Número de empresas de acuerdo a la fuente de financiamiento más importante </v>
      </c>
      <c r="F71" s="17" t="str">
        <f>'54.1'!$A$4</f>
        <v>según el plazo, 2017</v>
      </c>
      <c r="G71" s="17"/>
      <c r="H71" s="18" t="str">
        <f t="shared" si="15"/>
        <v>Indicadores de precisión Número de empresas de acuerdo a la fuente de financiamiento más importante según el plazo, 2017</v>
      </c>
    </row>
    <row r="72" spans="1:8" s="19" customFormat="1" ht="25.5" x14ac:dyDescent="0.2">
      <c r="A72" s="20" t="str">
        <f t="shared" si="11"/>
        <v>Indicadores de precisión Número de empresas de acuerdo a la fuente de financiamiento más importante según la tasa de interés anual, 2017</v>
      </c>
      <c r="B72" s="38">
        <v>54.2</v>
      </c>
      <c r="E72" s="17" t="str">
        <f>'54.2'!$A$3</f>
        <v xml:space="preserve">Indicadores de precisión Número de empresas de acuerdo a la fuente de financiamiento más importante </v>
      </c>
      <c r="F72" s="17" t="str">
        <f>'54.2'!$A$4</f>
        <v>según la tasa de interés anual, 2017</v>
      </c>
      <c r="G72" s="17"/>
      <c r="H72" s="18" t="str">
        <f t="shared" si="15"/>
        <v>Indicadores de precisión Número de empresas de acuerdo a la fuente de financiamiento más importante según la tasa de interés anual, 2017</v>
      </c>
    </row>
    <row r="73" spans="1:8" s="19" customFormat="1" ht="25.5" x14ac:dyDescent="0.2">
      <c r="A73" s="36" t="str">
        <f t="shared" si="11"/>
        <v>Indicadores de precisión Número de empresas de acuerdo a la fuente de financiamiento más importante según uso del financiamiento, 2017</v>
      </c>
      <c r="B73" s="37">
        <v>54.3</v>
      </c>
      <c r="E73" s="17" t="str">
        <f>'54.3'!$A$3</f>
        <v xml:space="preserve">Indicadores de precisión Número de empresas de acuerdo a la fuente de financiamiento más importante </v>
      </c>
      <c r="F73" s="17" t="str">
        <f>'54.3'!$A$4</f>
        <v>según uso del financiamiento, 2017</v>
      </c>
      <c r="G73" s="17"/>
      <c r="H73" s="18" t="str">
        <f t="shared" si="15"/>
        <v>Indicadores de precisión Número de empresas de acuerdo a la fuente de financiamiento más importante según uso del financiamiento, 2017</v>
      </c>
    </row>
    <row r="74" spans="1:8" s="19" customFormat="1" ht="25.5" x14ac:dyDescent="0.2">
      <c r="A74" s="20" t="str">
        <f t="shared" si="11"/>
        <v>Indicadores de precisión Número de empresas de acuerdo a la fuente de financiamiento más importante según principal garantía otorgada, 2017</v>
      </c>
      <c r="B74" s="38">
        <v>54.4</v>
      </c>
      <c r="E74" s="17" t="str">
        <f>'54.4'!$A$3</f>
        <v xml:space="preserve">Indicadores de precisión Número de empresas de acuerdo a la fuente de financiamiento más importante </v>
      </c>
      <c r="F74" s="17" t="str">
        <f>'54.4'!$A$4</f>
        <v>según principal garantía otorgada, 2017</v>
      </c>
      <c r="G74" s="17"/>
      <c r="H74" s="18" t="str">
        <f t="shared" si="15"/>
        <v>Indicadores de precisión Número de empresas de acuerdo a la fuente de financiamiento más importante según principal garantía otorgada, 2017</v>
      </c>
    </row>
    <row r="75" spans="1:8" s="19" customFormat="1" ht="25.5" x14ac:dyDescent="0.2">
      <c r="A75" s="36" t="str">
        <f t="shared" si="11"/>
        <v>Indicadores de precisión Número de empresas de acuerdo a la fuente de financiamiento más importante según moneda del financiamiento, 2017</v>
      </c>
      <c r="B75" s="37">
        <v>54.5</v>
      </c>
      <c r="E75" s="17" t="str">
        <f>'54.5'!$A$3</f>
        <v xml:space="preserve">Indicadores de precisión Número de empresas de acuerdo a la fuente de financiamiento más importante </v>
      </c>
      <c r="F75" s="17" t="str">
        <f>'54.5'!$A$4</f>
        <v>según moneda del financiamiento, 2017</v>
      </c>
      <c r="G75" s="17"/>
      <c r="H75" s="18" t="str">
        <f t="shared" si="15"/>
        <v>Indicadores de precisión Número de empresas de acuerdo a la fuente de financiamiento más importante según moneda del financiamiento, 2017</v>
      </c>
    </row>
    <row r="76" spans="1:8" s="19" customFormat="1" ht="25.5" x14ac:dyDescent="0.2">
      <c r="A76" s="20" t="str">
        <f t="shared" si="11"/>
        <v>Indicadores de precisión Número de empresas según la venta de las cuentas por cobrar (factoraje) y monto recibido, 2016 o 2017</v>
      </c>
      <c r="B76" s="38">
        <v>55</v>
      </c>
      <c r="E76" s="17" t="str">
        <f>'55'!$A$3</f>
        <v xml:space="preserve">Indicadores de precisión Número de empresas según la venta de las cuentas por cobrar (factoraje) </v>
      </c>
      <c r="F76" s="17" t="str">
        <f>'55'!$A$4</f>
        <v>y monto recibido, 2016 o 2017</v>
      </c>
      <c r="G76" s="17"/>
      <c r="H76" s="18" t="str">
        <f t="shared" si="15"/>
        <v>Indicadores de precisión Número de empresas según la venta de las cuentas por cobrar (factoraje) y monto recibido, 2016 o 2017</v>
      </c>
    </row>
    <row r="77" spans="1:8" s="19" customFormat="1" ht="25.5" x14ac:dyDescent="0.2">
      <c r="A77" s="36" t="str">
        <f t="shared" si="11"/>
        <v>Indicadores de precisión Número de empresas que tuvieron necesidad de invertir en equipo, vehículos, inmuebles, capacitación, etcétera y no pudieron por falta de dinero, 2017</v>
      </c>
      <c r="B77" s="37">
        <v>56</v>
      </c>
      <c r="E77" s="17" t="str">
        <f>'56'!$A$3</f>
        <v xml:space="preserve">Indicadores de precisión Número de empresas que tuvieron necesidad de invertir en equipo, vehículos, </v>
      </c>
      <c r="F77" s="17" t="str">
        <f>'56'!$A$4</f>
        <v>inmuebles, capacitación, etcétera y no pudieron por falta de dinero, 2017</v>
      </c>
      <c r="G77" s="17"/>
      <c r="H77" s="18" t="str">
        <f t="shared" ref="H77:H78" si="16">CONCATENATE(E77,F77,G77)</f>
        <v>Indicadores de precisión Número de empresas que tuvieron necesidad de invertir en equipo, vehículos, inmuebles, capacitación, etcétera y no pudieron por falta de dinero, 2017</v>
      </c>
    </row>
    <row r="78" spans="1:8" s="19" customFormat="1" ht="25.5" x14ac:dyDescent="0.2">
      <c r="A78" s="20" t="str">
        <f t="shared" si="11"/>
        <v>Indicadores de precisión Tasa de interés anual para un crédito bancario a plazo de un año para una empresa como la suya, 2018</v>
      </c>
      <c r="B78" s="38">
        <v>57</v>
      </c>
      <c r="E78" s="17" t="str">
        <f>'57'!$A$3</f>
        <v xml:space="preserve">Indicadores de precisión Tasa de interés anual para un crédito bancario a plazo de un año para una empresa </v>
      </c>
      <c r="F78" s="17" t="str">
        <f>'57'!$A$4</f>
        <v>como la suya, 2018</v>
      </c>
      <c r="G78" s="17"/>
      <c r="H78" s="18" t="str">
        <f t="shared" si="16"/>
        <v>Indicadores de precisión Tasa de interés anual para un crédito bancario a plazo de un año para una empresa como la suya, 2018</v>
      </c>
    </row>
    <row r="79" spans="1:8" s="19" customFormat="1" ht="25.5" x14ac:dyDescent="0.2">
      <c r="A79" s="36" t="str">
        <f t="shared" ref="A79:A83" si="17">H79</f>
        <v>Indicadores de precisión Número de empresas de acuerdo a la decisión de tomar un crédito bancario para la empresa en los términos promedio al día de hoy, 2018</v>
      </c>
      <c r="B79" s="37">
        <v>58</v>
      </c>
      <c r="E79" s="17" t="str">
        <f>'58'!$A$3</f>
        <v xml:space="preserve">Indicadores de precisión Número de empresas de acuerdo a la decisión de tomar un crédito bancario </v>
      </c>
      <c r="F79" s="17" t="str">
        <f>'58'!$A$4</f>
        <v>para la empresa en los términos promedio al día de hoy, 2018</v>
      </c>
      <c r="G79" s="17"/>
      <c r="H79" s="18" t="str">
        <f t="shared" ref="H79" si="18">CONCATENATE(E79,F79,G79)</f>
        <v>Indicadores de precisión Número de empresas de acuerdo a la decisión de tomar un crédito bancario para la empresa en los términos promedio al día de hoy, 2018</v>
      </c>
    </row>
    <row r="80" spans="1:8" s="19" customFormat="1" ht="25.5" x14ac:dyDescent="0.2">
      <c r="A80" s="20" t="str">
        <f t="shared" si="17"/>
        <v>Indicadores de precisión Número de empresas según la razón principal por la cual las empresas no tomarían un crédito bancario, 2018</v>
      </c>
      <c r="B80" s="38">
        <v>59</v>
      </c>
      <c r="E80" s="17" t="str">
        <f>'59'!$A$3</f>
        <v xml:space="preserve">Indicadores de precisión Número de empresas según la razón principal por la cual las empresas no tomarían </v>
      </c>
      <c r="F80" s="17" t="str">
        <f>'59'!$A$4</f>
        <v>un crédito bancario, 2018</v>
      </c>
      <c r="G80" s="17"/>
      <c r="H80" s="18" t="str">
        <f t="shared" ref="H80" si="19">CONCATENATE(E80,F80,G80)</f>
        <v>Indicadores de precisión Número de empresas según la razón principal por la cual las empresas no tomarían un crédito bancario, 2018</v>
      </c>
    </row>
    <row r="81" spans="1:8" s="19" customFormat="1" ht="25.5" x14ac:dyDescent="0.2">
      <c r="A81" s="36" t="str">
        <f t="shared" si="17"/>
        <v>Indicadores de precisión Número de empresas que en los últimos 6 años han tenido un crédito bancario y si dejaron de pagar por más de 90 días, 2018</v>
      </c>
      <c r="B81" s="37">
        <v>60</v>
      </c>
      <c r="E81" s="17" t="str">
        <f>'60'!$A$3</f>
        <v xml:space="preserve">Indicadores de precisión Número de empresas que en los últimos 6 años han tenido un crédito bancario </v>
      </c>
      <c r="F81" s="17" t="str">
        <f>'60'!$A$4</f>
        <v>y si dejaron de pagar por más de 90 días, 2018</v>
      </c>
      <c r="G81" s="17"/>
      <c r="H81" s="18" t="str">
        <f t="shared" ref="H81" si="20">CONCATENATE(E81,F81,G81)</f>
        <v>Indicadores de precisión Número de empresas que en los últimos 6 años han tenido un crédito bancario y si dejaron de pagar por más de 90 días, 2018</v>
      </c>
    </row>
    <row r="82" spans="1:8" s="19" customFormat="1" ht="25.5" x14ac:dyDescent="0.2">
      <c r="A82" s="20" t="str">
        <f t="shared" si="17"/>
        <v>Indicadores de precisión Número de empresas que les han rechazado alguna solicitud de crédito bancario en los últimos dos años, 2018</v>
      </c>
      <c r="B82" s="38">
        <v>61</v>
      </c>
      <c r="E82" s="17" t="str">
        <f>'61'!$A$3</f>
        <v xml:space="preserve">Indicadores de precisión Número de empresas que les han rechazado alguna solicitud de crédito bancario </v>
      </c>
      <c r="F82" s="17" t="str">
        <f>'61'!$A$4</f>
        <v>en los últimos dos años, 2018</v>
      </c>
      <c r="G82" s="17"/>
      <c r="H82" s="18" t="str">
        <f t="shared" ref="H82" si="21">CONCATENATE(E82,F82,G82)</f>
        <v>Indicadores de precisión Número de empresas que les han rechazado alguna solicitud de crédito bancario en los últimos dos años, 2018</v>
      </c>
    </row>
    <row r="83" spans="1:8" s="19" customFormat="1" ht="25.5" x14ac:dyDescent="0.2">
      <c r="A83" s="36" t="str">
        <f t="shared" si="17"/>
        <v>Indicadores de precisión Número de empresas según la razón más importante por la cual no le concedieron un crédito bancario, 2018</v>
      </c>
      <c r="B83" s="37">
        <v>62</v>
      </c>
      <c r="E83" s="17" t="str">
        <f>'62'!$A$3</f>
        <v>Indicadores de precisión Número de empresas según la razón más importante por la cual no le concedieron un crédito bancario, 2018</v>
      </c>
      <c r="F83" s="17"/>
      <c r="G83" s="17"/>
      <c r="H83" s="18" t="str">
        <f t="shared" ref="H83" si="22">CONCATENATE(E83,F83,G83)</f>
        <v>Indicadores de precisión Número de empresas según la razón más importante por la cual no le concedieron un crédito bancario, 2018</v>
      </c>
    </row>
    <row r="84" spans="1:8" s="19" customFormat="1" ht="25.5" x14ac:dyDescent="0.2">
      <c r="A84" s="20" t="str">
        <f t="shared" si="11"/>
        <v>Indicadores de precisión Probabilidad promedio que las empresas creen tener de que les den un crédito en caso de solicitarlo a un banco al día de la entrevista, 2018</v>
      </c>
      <c r="B84" s="38">
        <v>63</v>
      </c>
      <c r="E84" s="17" t="str">
        <f>'63'!$A$3</f>
        <v xml:space="preserve">Indicadores de precisión Probabilidad promedio que las empresas creen tener de que les den un crédito en caso </v>
      </c>
      <c r="F84" s="17" t="str">
        <f>'63'!$A$4</f>
        <v>de solicitarlo a un banco al día de la entrevista, 2018</v>
      </c>
      <c r="G84" s="17"/>
      <c r="H84" s="18" t="str">
        <f t="shared" ref="H84" si="23">CONCATENATE(E84,F84,G84)</f>
        <v>Indicadores de precisión Probabilidad promedio que las empresas creen tener de que les den un crédito en caso de solicitarlo a un banco al día de la entrevista, 2018</v>
      </c>
    </row>
    <row r="85" spans="1:8" s="19" customFormat="1" ht="25.5" x14ac:dyDescent="0.2">
      <c r="A85" s="36" t="str">
        <f t="shared" si="11"/>
        <v>Indicadores de precisión Tasa de interés promedio anual máxima que las empresas estarían dispuestas a pagar por un crédito bancario, 2018</v>
      </c>
      <c r="B85" s="37">
        <v>64</v>
      </c>
      <c r="E85" s="17" t="str">
        <f>'64'!$A$3</f>
        <v xml:space="preserve">Indicadores de precisión Tasa de interés promedio anual máxima que las empresas estarían dispuestas </v>
      </c>
      <c r="F85" s="17" t="str">
        <f>'64'!$A$4</f>
        <v>a pagar por un crédito bancario, 2018</v>
      </c>
      <c r="G85" s="17"/>
      <c r="H85" s="18" t="str">
        <f t="shared" ref="H85" si="24">CONCATENATE(E85,F85,G85)</f>
        <v>Indicadores de precisión Tasa de interés promedio anual máxima que las empresas estarían dispuestas a pagar por un crédito bancario, 2018</v>
      </c>
    </row>
    <row r="86" spans="1:8" s="19" customFormat="1" ht="15.75" x14ac:dyDescent="0.2">
      <c r="A86" s="168" t="s">
        <v>339</v>
      </c>
      <c r="B86" s="168"/>
      <c r="E86" s="17"/>
      <c r="F86" s="17"/>
      <c r="G86" s="17"/>
      <c r="H86" s="18"/>
    </row>
    <row r="87" spans="1:8" s="19" customFormat="1" ht="25.5" x14ac:dyDescent="0.2">
      <c r="A87" s="36" t="str">
        <f t="shared" si="11"/>
        <v>Indicadores de precisión Número de empresas que participaron mediante contratos o programas de colaboración en cadenas productivas, 2016 y 2017</v>
      </c>
      <c r="B87" s="37">
        <v>65</v>
      </c>
      <c r="E87" s="17" t="str">
        <f>'65'!$A$3</f>
        <v xml:space="preserve">Indicadores de precisión Número de empresas que participaron mediante contratos o programas de colaboración </v>
      </c>
      <c r="F87" s="17" t="str">
        <f>'65'!$A$4</f>
        <v>en cadenas productivas, 2016 y 2017</v>
      </c>
      <c r="G87" s="17"/>
      <c r="H87" s="18" t="str">
        <f t="shared" ref="H87" si="25">CONCATENATE(E87,F87,G87)</f>
        <v>Indicadores de precisión Número de empresas que participaron mediante contratos o programas de colaboración en cadenas productivas, 2016 y 2017</v>
      </c>
    </row>
    <row r="88" spans="1:8" s="19" customFormat="1" ht="25.5" x14ac:dyDescent="0.2">
      <c r="A88" s="20" t="str">
        <f t="shared" si="11"/>
        <v>Indicadores de precisión Número de empresas según la razón principal por la que no estuvieron integradas a cadenas productivas, 2016 y 2017</v>
      </c>
      <c r="B88" s="38">
        <v>66</v>
      </c>
      <c r="E88" s="17" t="str">
        <f>'66'!$A$3</f>
        <v>Indicadores de precisión Número de empresas según la razón principal por la que no estuvieron integradas a cadenas productivas, 2016 y 2017</v>
      </c>
      <c r="F88" s="17"/>
      <c r="G88" s="17"/>
      <c r="H88" s="18" t="str">
        <f t="shared" ref="H88" si="26">CONCATENATE(E88,F88,G88)</f>
        <v>Indicadores de precisión Número de empresas según la razón principal por la que no estuvieron integradas a cadenas productivas, 2016 y 2017</v>
      </c>
    </row>
    <row r="89" spans="1:8" s="19" customFormat="1" ht="25.5" x14ac:dyDescent="0.2">
      <c r="A89" s="36" t="str">
        <f t="shared" ref="A89" si="27">H89</f>
        <v xml:space="preserve">Indicadores de precisión Edad promedio de las empresas en la que empezaron a participar en cadenas productivas, 2016 y 2017 </v>
      </c>
      <c r="B89" s="37">
        <v>67</v>
      </c>
      <c r="E89" s="17" t="str">
        <f>'67'!$A$3</f>
        <v xml:space="preserve">Indicadores de precisión Edad promedio de las empresas en la que empezaron a participar en cadenas productivas, </v>
      </c>
      <c r="F89" s="17" t="str">
        <f>'67'!$A$4</f>
        <v xml:space="preserve">2016 y 2017 </v>
      </c>
      <c r="G89" s="17"/>
      <c r="H89" s="18" t="str">
        <f t="shared" ref="H89" si="28">CONCATENATE(E89,F89,G89)</f>
        <v xml:space="preserve">Indicadores de precisión Edad promedio de las empresas en la que empezaron a participar en cadenas productivas, 2016 y 2017 </v>
      </c>
    </row>
    <row r="90" spans="1:8" s="19" customFormat="1" ht="25.5" x14ac:dyDescent="0.2">
      <c r="A90" s="20" t="str">
        <f t="shared" si="11"/>
        <v>Indicadores de precisión Número de empresas según el eslabón de la cadena productiva en que se encuentran situadas, 2017</v>
      </c>
      <c r="B90" s="38">
        <v>68</v>
      </c>
      <c r="E90" s="17" t="str">
        <f>'68'!$A$3</f>
        <v xml:space="preserve">Indicadores de precisión Número de empresas según el eslabón de la cadena productiva en que se encuentran </v>
      </c>
      <c r="F90" s="17" t="str">
        <f>'68'!$A$4</f>
        <v>situadas, 2017</v>
      </c>
      <c r="G90" s="17"/>
      <c r="H90" s="18" t="str">
        <f t="shared" ref="H90:H93" si="29">CONCATENATE(E90,F90,G90)</f>
        <v>Indicadores de precisión Número de empresas según el eslabón de la cadena productiva en que se encuentran situadas, 2017</v>
      </c>
    </row>
    <row r="91" spans="1:8" s="19" customFormat="1" ht="25.5" x14ac:dyDescent="0.2">
      <c r="A91" s="36" t="str">
        <f t="shared" si="11"/>
        <v>Indicadores de precisión Número de empresas según el principal beneficio que obtuvieron por estar integradas a cadenas productivas, 2017</v>
      </c>
      <c r="B91" s="37">
        <v>69</v>
      </c>
      <c r="E91" s="17" t="str">
        <f>'69'!$A$3</f>
        <v>Indicadores de precisión Número de empresas según el principal beneficio que obtuvieron por estar integradas a cadenas productivas, 2017</v>
      </c>
      <c r="F91" s="17"/>
      <c r="G91" s="17"/>
      <c r="H91" s="18" t="str">
        <f t="shared" si="29"/>
        <v>Indicadores de precisión Número de empresas según el principal beneficio que obtuvieron por estar integradas a cadenas productivas, 2017</v>
      </c>
    </row>
    <row r="92" spans="1:8" s="19" customFormat="1" ht="15.75" x14ac:dyDescent="0.2">
      <c r="A92" s="168" t="s">
        <v>342</v>
      </c>
      <c r="B92" s="168"/>
      <c r="E92" s="17"/>
      <c r="F92" s="17"/>
      <c r="G92" s="17"/>
      <c r="H92" s="18"/>
    </row>
    <row r="93" spans="1:8" s="19" customFormat="1" ht="25.5" x14ac:dyDescent="0.2">
      <c r="A93" s="36" t="str">
        <f t="shared" si="11"/>
        <v>Indicadores de precisión Número de empresas que utilizaron equipo de cómputo propio, prestado o en arrendamiento puro o financiero para el desarrollo de sus actividades, 2017</v>
      </c>
      <c r="B93" s="37">
        <v>70</v>
      </c>
      <c r="E93" s="17" t="str">
        <f>'70'!$A$2</f>
        <v xml:space="preserve">Indicadores de precisión Número de empresas que utilizaron equipo de cómputo propio, prestado </v>
      </c>
      <c r="F93" s="17" t="str">
        <f>'70'!$A$3</f>
        <v xml:space="preserve">o en arrendamiento puro o financiero para el desarrollo </v>
      </c>
      <c r="G93" s="17" t="str">
        <f>'70'!$A$4</f>
        <v>de sus actividades, 2017</v>
      </c>
      <c r="H93" s="18" t="str">
        <f t="shared" si="29"/>
        <v>Indicadores de precisión Número de empresas que utilizaron equipo de cómputo propio, prestado o en arrendamiento puro o financiero para el desarrollo de sus actividades, 2017</v>
      </c>
    </row>
    <row r="94" spans="1:8" ht="25.5" x14ac:dyDescent="0.2">
      <c r="A94" s="20" t="str">
        <f t="shared" si="11"/>
        <v>Indicadores de precisión Número de empresas según la razón principal por la que no utilizaron equipo de cómputo para el desarrollo de sus actividades, 2017</v>
      </c>
      <c r="B94" s="38">
        <v>71</v>
      </c>
      <c r="E94" s="17" t="str">
        <f>'71'!$A$3</f>
        <v xml:space="preserve">Indicadores de precisión Número de empresas según la razón principal por la que no utilizaron equipo de cómputo para el desarrollo </v>
      </c>
      <c r="F94" s="17" t="str">
        <f>'71'!$A$4</f>
        <v>de sus actividades, 2017</v>
      </c>
      <c r="G94" s="17"/>
      <c r="H94" s="18" t="str">
        <f t="shared" ref="H94:H115" si="30">CONCATENATE(E94,F94,G94)</f>
        <v>Indicadores de precisión Número de empresas según la razón principal por la que no utilizaron equipo de cómputo para el desarrollo de sus actividades, 2017</v>
      </c>
    </row>
    <row r="95" spans="1:8" ht="25.5" x14ac:dyDescent="0.2">
      <c r="A95" s="36" t="str">
        <f t="shared" si="11"/>
        <v>Indicadores de precisión Personal que utilizó equipo de cómputo de manera regular en las empresas, 2017</v>
      </c>
      <c r="B95" s="37">
        <v>72</v>
      </c>
      <c r="E95" s="17" t="str">
        <f>'72'!$A$3</f>
        <v>Indicadores de precisión Personal que utilizó equipo de cómputo de manera regular en las empresas, 2017</v>
      </c>
      <c r="F95" s="17"/>
      <c r="G95" s="17"/>
      <c r="H95" s="18" t="str">
        <f t="shared" si="30"/>
        <v>Indicadores de precisión Personal que utilizó equipo de cómputo de manera regular en las empresas, 2017</v>
      </c>
    </row>
    <row r="96" spans="1:8" ht="25.5" x14ac:dyDescent="0.2">
      <c r="A96" s="20" t="str">
        <f t="shared" si="11"/>
        <v>Indicadores de precisión Número de empresas que utilizaron internet para realizar sus actividades, 2017</v>
      </c>
      <c r="B96" s="38">
        <v>73</v>
      </c>
      <c r="E96" s="17" t="str">
        <f>'73'!$A$3</f>
        <v>Indicadores de precisión Número de empresas que utilizaron internet para realizar sus actividades, 2017</v>
      </c>
      <c r="F96" s="17"/>
      <c r="G96" s="17"/>
      <c r="H96" s="18" t="str">
        <f t="shared" si="30"/>
        <v>Indicadores de precisión Número de empresas que utilizaron internet para realizar sus actividades, 2017</v>
      </c>
    </row>
    <row r="97" spans="1:8" ht="25.5" x14ac:dyDescent="0.2">
      <c r="A97" s="36" t="str">
        <f t="shared" si="11"/>
        <v>Indicadores de precisión Número de empresas según la razón principal por la que no utilizaron internet para el desarrollo de sus actividades, 2017</v>
      </c>
      <c r="B97" s="37">
        <v>74</v>
      </c>
      <c r="E97" s="17" t="str">
        <f>'74'!$A$3</f>
        <v xml:space="preserve">Indicadores de precisión Número de empresas según la razón principal por la que no utilizaron internet </v>
      </c>
      <c r="F97" s="17" t="str">
        <f>'74'!$A$4</f>
        <v>para el desarrollo de sus actividades, 2017</v>
      </c>
      <c r="G97" s="17"/>
      <c r="H97" s="18" t="str">
        <f t="shared" si="30"/>
        <v>Indicadores de precisión Número de empresas según la razón principal por la que no utilizaron internet para el desarrollo de sus actividades, 2017</v>
      </c>
    </row>
    <row r="98" spans="1:8" ht="25.5" x14ac:dyDescent="0.2">
      <c r="A98" s="20" t="str">
        <f t="shared" si="11"/>
        <v>Indicadores de precisión Número de empresas según la razón principal por la que utilizaron internet para el desarrollo de sus actividades, 2017</v>
      </c>
      <c r="B98" s="38">
        <v>75</v>
      </c>
      <c r="E98" s="17" t="str">
        <f>'75'!$A$3</f>
        <v xml:space="preserve">Indicadores de precisión Número de empresas según la razón principal por la que utilizaron internet </v>
      </c>
      <c r="F98" s="17" t="str">
        <f>'75'!$A$4</f>
        <v>para el desarrollo de sus actividades, 2017</v>
      </c>
      <c r="G98" s="17"/>
      <c r="H98" s="18" t="str">
        <f t="shared" si="30"/>
        <v>Indicadores de precisión Número de empresas según la razón principal por la que utilizaron internet para el desarrollo de sus actividades, 2017</v>
      </c>
    </row>
    <row r="99" spans="1:8" ht="25.5" x14ac:dyDescent="0.2">
      <c r="A99" s="36" t="str">
        <f t="shared" si="11"/>
        <v>Indicadores de precisión Número de empresas que adquieren, adaptan, generan, patentan, desarrollan o venden tecnología con una frecuencia mayor a 5 veces al año, 2018</v>
      </c>
      <c r="B99" s="37">
        <v>76.099999999999994</v>
      </c>
      <c r="E99" s="17" t="str">
        <f>'76.1'!$A$3</f>
        <v xml:space="preserve">Indicadores de precisión Número de empresas que adquieren, adaptan, generan, patentan, desarrollan o venden tecnología </v>
      </c>
      <c r="F99" s="17" t="str">
        <f>'76.1'!$A$4</f>
        <v>con una frecuencia mayor a 5 veces al año, 2018</v>
      </c>
      <c r="G99" s="17"/>
      <c r="H99" s="18" t="str">
        <f t="shared" si="30"/>
        <v>Indicadores de precisión Número de empresas que adquieren, adaptan, generan, patentan, desarrollan o venden tecnología con una frecuencia mayor a 5 veces al año, 2018</v>
      </c>
    </row>
    <row r="100" spans="1:8" ht="25.5" x14ac:dyDescent="0.2">
      <c r="A100" s="20" t="str">
        <f t="shared" si="11"/>
        <v>Indicadores de precisión Número de empresas que adquieren, adaptan, generan, patentan, desarrollan o venden tecnología con una frecuencia de entre 2 y 5 veces al año, 2018</v>
      </c>
      <c r="B100" s="38">
        <v>76.2</v>
      </c>
      <c r="E100" s="17" t="str">
        <f>'76.2'!$A$3</f>
        <v xml:space="preserve">Indicadores de precisión Número de empresas que adquieren, adaptan, generan, patentan, desarrollan o venden tecnología </v>
      </c>
      <c r="F100" s="17" t="str">
        <f>'76.2'!$A$4</f>
        <v>con una frecuencia de entre 2 y 5 veces al año, 2018</v>
      </c>
      <c r="G100" s="17"/>
      <c r="H100" s="18" t="str">
        <f t="shared" si="30"/>
        <v>Indicadores de precisión Número de empresas que adquieren, adaptan, generan, patentan, desarrollan o venden tecnología con una frecuencia de entre 2 y 5 veces al año, 2018</v>
      </c>
    </row>
    <row r="101" spans="1:8" ht="25.5" x14ac:dyDescent="0.2">
      <c r="A101" s="36" t="str">
        <f t="shared" si="11"/>
        <v>Indicadores de precisión Número de empresas que adquieren, adaptan, generan, patentan, desarrollan o venden tecnología con una frecuencia de una vez al año, 2018</v>
      </c>
      <c r="B101" s="37">
        <v>76.3</v>
      </c>
      <c r="E101" s="17" t="str">
        <f>'76.3'!$A$3</f>
        <v xml:space="preserve">Indicadores de precisión Número de empresas que adquieren, adaptan, generan, patentan, desarrollan o venden tecnología </v>
      </c>
      <c r="F101" s="17" t="str">
        <f>'76.3'!$A$4</f>
        <v>con una frecuencia de una vez al año, 2018</v>
      </c>
      <c r="G101" s="17"/>
      <c r="H101" s="18" t="str">
        <f t="shared" si="30"/>
        <v>Indicadores de precisión Número de empresas que adquieren, adaptan, generan, patentan, desarrollan o venden tecnología con una frecuencia de una vez al año, 2018</v>
      </c>
    </row>
    <row r="102" spans="1:8" ht="25.5" x14ac:dyDescent="0.2">
      <c r="A102" s="20" t="str">
        <f t="shared" si="11"/>
        <v>Indicadores de precisión Número de empresas que adquieren, adaptan, generan, patentan, desarrollan o venden tecnología con una frecuencia de menos una vez al año, 2018</v>
      </c>
      <c r="B102" s="38">
        <v>76.400000000000006</v>
      </c>
      <c r="E102" s="17" t="str">
        <f>'76.4'!$A$3</f>
        <v xml:space="preserve">Indicadores de precisión Número de empresas que adquieren, adaptan, generan, patentan, desarrollan o venden tecnología </v>
      </c>
      <c r="F102" s="17" t="str">
        <f>'76.4'!$A$4</f>
        <v>con una frecuencia de menos una vez al año, 2018</v>
      </c>
      <c r="G102" s="17"/>
      <c r="H102" s="18" t="str">
        <f t="shared" si="30"/>
        <v>Indicadores de precisión Número de empresas que adquieren, adaptan, generan, patentan, desarrollan o venden tecnología con una frecuencia de menos una vez al año, 2018</v>
      </c>
    </row>
    <row r="103" spans="1:8" ht="25.5" x14ac:dyDescent="0.2">
      <c r="A103" s="36" t="str">
        <f t="shared" si="11"/>
        <v>Indicadores de precisión Número de empresas que nunca adquieren, adaptan, generan, patentan, desarrollan o venden tecnología, 2018</v>
      </c>
      <c r="B103" s="37">
        <v>76.5</v>
      </c>
      <c r="E103" s="17" t="str">
        <f>'76.5'!$A$3</f>
        <v>Indicadores de precisión Número de empresas que nunca adquieren, adaptan, generan, patentan, desarrollan o venden tecnología, 2018</v>
      </c>
      <c r="F103" s="17"/>
      <c r="G103" s="17"/>
      <c r="H103" s="18" t="str">
        <f t="shared" si="30"/>
        <v>Indicadores de precisión Número de empresas que nunca adquieren, adaptan, generan, patentan, desarrollan o venden tecnología, 2018</v>
      </c>
    </row>
    <row r="104" spans="1:8" ht="25.5" x14ac:dyDescent="0.2">
      <c r="A104" s="20" t="str">
        <f t="shared" si="11"/>
        <v>Indicadores de precisión Número de empresas que registraron o tramitaron patentes o marcas, 2016 y 2017</v>
      </c>
      <c r="B104" s="38">
        <v>77</v>
      </c>
      <c r="E104" s="17" t="str">
        <f>'77'!$A$3</f>
        <v>Indicadores de precisión Número de empresas que registraron o tramitaron patentes o marcas, 2016 y 2017</v>
      </c>
      <c r="F104" s="17"/>
      <c r="G104" s="17"/>
      <c r="H104" s="18" t="str">
        <f t="shared" si="30"/>
        <v>Indicadores de precisión Número de empresas que registraron o tramitaron patentes o marcas, 2016 y 2017</v>
      </c>
    </row>
    <row r="105" spans="1:8" x14ac:dyDescent="0.2">
      <c r="A105" s="36" t="str">
        <f t="shared" si="11"/>
        <v>Indicadores de precisión Número de empresas que contaron con alguna certificación, 2016 y 2017</v>
      </c>
      <c r="B105" s="37">
        <v>78</v>
      </c>
      <c r="E105" s="17" t="str">
        <f>'78'!$A$3</f>
        <v>Indicadores de precisión Número de empresas que contaron con alguna certificación, 2016 y 2017</v>
      </c>
      <c r="F105" s="17"/>
      <c r="G105" s="17"/>
      <c r="H105" s="18" t="str">
        <f t="shared" si="30"/>
        <v>Indicadores de precisión Número de empresas que contaron con alguna certificación, 2016 y 2017</v>
      </c>
    </row>
    <row r="106" spans="1:8" ht="25.5" x14ac:dyDescent="0.2">
      <c r="A106" s="20" t="str">
        <f t="shared" si="11"/>
        <v>Indicadores de precisión Gasto realizado por las empresas según el tipo de Investigación y Desarrollo Tecnológico (IDT), 2016 y 2017</v>
      </c>
      <c r="B106" s="38">
        <v>79</v>
      </c>
      <c r="E106" s="17" t="str">
        <f>'79'!$A$2</f>
        <v xml:space="preserve">Indicadores de precisión Gasto realizado por las empresas según el tipo de Investigación y Desarrollo </v>
      </c>
      <c r="F106" s="17" t="str">
        <f>'79'!$A$3</f>
        <v>Tecnológico (IDT), 2016 y 2017</v>
      </c>
      <c r="G106" s="17"/>
      <c r="H106" s="18" t="str">
        <f t="shared" si="30"/>
        <v>Indicadores de precisión Gasto realizado por las empresas según el tipo de Investigación y Desarrollo Tecnológico (IDT), 2016 y 2017</v>
      </c>
    </row>
    <row r="107" spans="1:8" ht="25.5" x14ac:dyDescent="0.2">
      <c r="A107" s="36" t="str">
        <f t="shared" si="11"/>
        <v>Indicadores de precisión Número de empresas que introdujeron al mercado productos, procesos, organizacional y de mercadotecnia, 2016 y 2017</v>
      </c>
      <c r="B107" s="37">
        <v>80.099999999999994</v>
      </c>
      <c r="E107" s="17" t="str">
        <f>'80.1'!$A$3</f>
        <v xml:space="preserve">Indicadores de precisión Número de empresas que introdujeron al mercado productos, procesos, organizacional </v>
      </c>
      <c r="F107" s="17" t="str">
        <f>'80.1'!$A$4</f>
        <v>y de mercadotecnia, 2016 y 2017</v>
      </c>
      <c r="G107" s="17"/>
      <c r="H107" s="18" t="str">
        <f t="shared" si="30"/>
        <v>Indicadores de precisión Número de empresas que introdujeron al mercado productos, procesos, organizacional y de mercadotecnia, 2016 y 2017</v>
      </c>
    </row>
    <row r="108" spans="1:8" ht="25.5" x14ac:dyDescent="0.2">
      <c r="A108" s="20" t="str">
        <f t="shared" si="11"/>
        <v>Indicadores de precisión Monto que las empresas gastaron en innovación de productos, procesos, organizacional y de mercadotecnia, 2016 y 2017</v>
      </c>
      <c r="B108" s="38">
        <v>80.2</v>
      </c>
      <c r="E108" s="17" t="str">
        <f>'80.2'!$A$2</f>
        <v xml:space="preserve">Indicadores de precisión Monto que las empresas gastaron en innovación de productos, procesos, </v>
      </c>
      <c r="F108" s="17" t="str">
        <f>'80.2'!$A$3</f>
        <v>organizacional y de mercadotecnia, 2016 y 2017</v>
      </c>
      <c r="G108" s="17"/>
      <c r="H108" s="18" t="str">
        <f t="shared" si="30"/>
        <v>Indicadores de precisión Monto que las empresas gastaron en innovación de productos, procesos, organizacional y de mercadotecnia, 2016 y 2017</v>
      </c>
    </row>
    <row r="109" spans="1:8" ht="15.75" x14ac:dyDescent="0.2">
      <c r="A109" s="168" t="s">
        <v>308</v>
      </c>
      <c r="B109" s="168"/>
      <c r="E109" s="17"/>
      <c r="F109" s="17"/>
      <c r="G109" s="17"/>
      <c r="H109" s="18"/>
    </row>
    <row r="110" spans="1:8" ht="25.5" x14ac:dyDescent="0.2">
      <c r="A110" s="36" t="str">
        <f t="shared" si="11"/>
        <v>Indicadores de precisión Número de empresas según los problemas que las empresas indicaron como los tres más importantes que enfrentan para su crecimiento, 2018</v>
      </c>
      <c r="B110" s="37">
        <v>81</v>
      </c>
      <c r="E110" s="17" t="str">
        <f>'81'!$A$3</f>
        <v xml:space="preserve">Indicadores de precisión Número de empresas según los problemas que las empresas indicaron como los tres </v>
      </c>
      <c r="F110" s="17" t="str">
        <f>'81'!$A$4</f>
        <v>más importantes que enfrentan para su crecimiento, 2018</v>
      </c>
      <c r="G110" s="17"/>
      <c r="H110" s="18" t="str">
        <f t="shared" si="30"/>
        <v>Indicadores de precisión Número de empresas según los problemas que las empresas indicaron como los tres más importantes que enfrentan para su crecimiento, 2018</v>
      </c>
    </row>
    <row r="111" spans="1:8" ht="25.5" x14ac:dyDescent="0.2">
      <c r="A111" s="20" t="str">
        <f t="shared" si="11"/>
        <v>Indicadores de precisión Número de empresas según el principal trámite al que dedican más tiempo y recursos y que consideran un obstáculo para su crecimiento, 2018</v>
      </c>
      <c r="B111" s="38">
        <v>82</v>
      </c>
      <c r="E111" s="17" t="str">
        <f>'82'!$A$3</f>
        <v xml:space="preserve">Indicadores de precisión Número de empresas según el principal trámite al que dedican más tiempo y recursos y que consideran </v>
      </c>
      <c r="F111" s="17" t="str">
        <f>'82'!$A$4</f>
        <v>un obstáculo para su crecimiento, 2018</v>
      </c>
      <c r="G111" s="17"/>
      <c r="H111" s="18" t="str">
        <f t="shared" si="30"/>
        <v>Indicadores de precisión Número de empresas según el principal trámite al que dedican más tiempo y recursos y que consideran un obstáculo para su crecimiento, 2018</v>
      </c>
    </row>
    <row r="112" spans="1:8" ht="25.5" x14ac:dyDescent="0.2">
      <c r="A112" s="36" t="str">
        <f t="shared" si="11"/>
        <v>Indicadores de precisión Gasto total que realizaron las empresas en un mes normal para el cumplimiento de sus obligaciones fiscales federales, 2017</v>
      </c>
      <c r="B112" s="37">
        <v>83</v>
      </c>
      <c r="E112" s="17" t="str">
        <f>'83'!$A$2</f>
        <v xml:space="preserve">Indicadores de precisión Gasto total que realizaron las empresas en un mes normal para el cumplimiento </v>
      </c>
      <c r="F112" s="17" t="str">
        <f>'83'!$A$3</f>
        <v>de sus obligaciones fiscales federales, 2017</v>
      </c>
      <c r="G112" s="17"/>
      <c r="H112" s="18" t="str">
        <f t="shared" si="30"/>
        <v>Indicadores de precisión Gasto total que realizaron las empresas en un mes normal para el cumplimiento de sus obligaciones fiscales federales, 2017</v>
      </c>
    </row>
    <row r="113" spans="1:8" ht="25.5" x14ac:dyDescent="0.2">
      <c r="A113" s="20" t="str">
        <f t="shared" ref="A113" si="31">H113</f>
        <v>Indicadores de precisión Promedio de horas dedicadas por las empresas en un mes normal para el cumplimiento de trámites gubernamentales, 2017</v>
      </c>
      <c r="B113" s="38">
        <v>84</v>
      </c>
      <c r="E113" s="17" t="str">
        <f>'84'!$A$3</f>
        <v xml:space="preserve">Indicadores de precisión Promedio de horas dedicadas por las empresas en un mes normal para el cumplimiento </v>
      </c>
      <c r="F113" s="17" t="str">
        <f>'84'!$A$4</f>
        <v>de trámites gubernamentales, 2017</v>
      </c>
      <c r="G113" s="17"/>
      <c r="H113" s="18" t="str">
        <f t="shared" si="30"/>
        <v>Indicadores de precisión Promedio de horas dedicadas por las empresas en un mes normal para el cumplimiento de trámites gubernamentales, 2017</v>
      </c>
    </row>
    <row r="114" spans="1:8" ht="25.5" x14ac:dyDescent="0.2">
      <c r="A114" s="36" t="str">
        <f t="shared" si="11"/>
        <v>Indicadores de precisión Número de empresas según la manera de cómo han llevado la contabilidad de la empresa, 2018</v>
      </c>
      <c r="B114" s="37">
        <v>85</v>
      </c>
      <c r="E114" s="17" t="str">
        <f>'85'!$A$3</f>
        <v xml:space="preserve">Indicadores de precisión Número de empresas según la manera de cómo han llevado la contabilidad </v>
      </c>
      <c r="F114" s="17" t="str">
        <f>'85'!$A$4</f>
        <v>de la empresa, 2018</v>
      </c>
      <c r="G114" s="17"/>
      <c r="H114" s="18" t="str">
        <f t="shared" si="30"/>
        <v>Indicadores de precisión Número de empresas según la manera de cómo han llevado la contabilidad de la empresa, 2018</v>
      </c>
    </row>
    <row r="115" spans="1:8" x14ac:dyDescent="0.2">
      <c r="E115" s="17"/>
      <c r="F115" s="17"/>
      <c r="G115" s="17"/>
      <c r="H115" s="18" t="str">
        <f t="shared" si="30"/>
        <v/>
      </c>
    </row>
  </sheetData>
  <mergeCells count="17">
    <mergeCell ref="A40:B40"/>
    <mergeCell ref="A1:B1"/>
    <mergeCell ref="A3:B3"/>
    <mergeCell ref="A4:B4"/>
    <mergeCell ref="A5:B5"/>
    <mergeCell ref="A7:B7"/>
    <mergeCell ref="A19:B19"/>
    <mergeCell ref="A27:B27"/>
    <mergeCell ref="A31:B31"/>
    <mergeCell ref="A33:B33"/>
    <mergeCell ref="A2:B2"/>
    <mergeCell ref="A109:B109"/>
    <mergeCell ref="A43:B43"/>
    <mergeCell ref="A47:B47"/>
    <mergeCell ref="A64:B64"/>
    <mergeCell ref="A86:B86"/>
    <mergeCell ref="A92:B92"/>
  </mergeCells>
  <hyperlinks>
    <hyperlink ref="B8" location="'1'!A1" display="'1'!A1"/>
    <hyperlink ref="B9" location="'2'!A1" display="'2'!A1"/>
    <hyperlink ref="B10" location="'3'!A1" display="'3'!A1"/>
    <hyperlink ref="B11" location="'4'!A1" display="'4'!A1"/>
    <hyperlink ref="B16" location="'7'!A1" display="7"/>
    <hyperlink ref="B17" location="'8'!A1" display="8"/>
    <hyperlink ref="B18" location="'9'!A1" display="9"/>
    <hyperlink ref="B20" location="'10'!A1" display="10"/>
    <hyperlink ref="B23" location="'13'!A1" display="13"/>
    <hyperlink ref="B24" location="'14'!A1" display="14"/>
    <hyperlink ref="B25" location="'15'!A1" display="15"/>
    <hyperlink ref="B28" location="'17'!A1" display="17"/>
    <hyperlink ref="B32" location="'20'!A1" display="20"/>
    <hyperlink ref="B34" location="'21'!A1" display="21"/>
    <hyperlink ref="B35" location="'22'!A1" display="22"/>
    <hyperlink ref="B36" location="'23'!A1" display="23"/>
    <hyperlink ref="B37" location="'24'!A1" display="24"/>
    <hyperlink ref="B38" location="'25'!A1" display="25"/>
    <hyperlink ref="B39" location="'26'!A1" display="26"/>
    <hyperlink ref="B41" location="'27'!A1" display="'27'!A1"/>
    <hyperlink ref="B42" location="'28'!A1" display="'28'!A1"/>
    <hyperlink ref="B44" location="'29'!A1" display="'29'!A1"/>
    <hyperlink ref="B45" location="'30'!A1" display="'30'!A1"/>
    <hyperlink ref="B46" location="'31'!A1" display="'31'!A1"/>
    <hyperlink ref="B48" location="'32'!A1" display="'32'!A1"/>
    <hyperlink ref="B49" location="'33'!A1" display="'33'!A1"/>
    <hyperlink ref="B50" location="'34'!A1" display="'34'!A1"/>
    <hyperlink ref="B51" location="'35'!A1" display="'35'!A1"/>
    <hyperlink ref="B52" location="'36'!A1" display="'36'!A1"/>
    <hyperlink ref="B53" location="'37'!A1" display="'37'!A1"/>
    <hyperlink ref="B54" location="'38'!A1" display="'38'!A1"/>
    <hyperlink ref="B55" location="'39'!A1" display="'39'!A1"/>
    <hyperlink ref="B56" location="'40'!A1" display="'40'!A1"/>
    <hyperlink ref="B57" location="'41'!A1" display="'41'!A1"/>
    <hyperlink ref="B58" location="'42'!A1" display="'42'!A1"/>
    <hyperlink ref="B59" location="'43'!A1" display="'43'!A1"/>
    <hyperlink ref="B60" location="'44'!A1" display="'44'!A1"/>
    <hyperlink ref="B61" location="'45'!A1" display="'45'!A1"/>
    <hyperlink ref="B62" location="'46'!A1" display="'46'!A1"/>
    <hyperlink ref="B63" location="'47'!A1" display="'47'!A1"/>
    <hyperlink ref="B65" location="'48'!A1" display="'48'!A1"/>
    <hyperlink ref="B66" location="'49'!A1" display="'49'!A1"/>
    <hyperlink ref="B67" location="'50'!A1" display="'50'!A1"/>
    <hyperlink ref="B68" location="'51'!A1" display="'51'!A1"/>
    <hyperlink ref="B69" location="'52'!A1" display="'52'!A1"/>
    <hyperlink ref="B70" location="'53'!A1" display="'53'!A1"/>
    <hyperlink ref="B71" location="'54.1'!A1" display="'54.1'!A1"/>
    <hyperlink ref="B76" location="'55'!A1" display="'55'!A1"/>
    <hyperlink ref="B77" location="'56'!A1" display="'56'!A1"/>
    <hyperlink ref="B78" location="'57'!A1" display="'57'!A1"/>
    <hyperlink ref="B83" location="'62'!A1" display="'62'!A1"/>
    <hyperlink ref="B84" location="'63'!A1" display="'63'!A1"/>
    <hyperlink ref="B85" location="'64'!A1" display="'64'!A1"/>
    <hyperlink ref="B87" location="'65'!A1" display="'65'!A1"/>
    <hyperlink ref="B88" location="'66'!A1" display="'66'!A1"/>
    <hyperlink ref="B90" location="'68'!A1" display="'68'!A1"/>
    <hyperlink ref="B91" location="'69'!A1" display="'69'!A1"/>
    <hyperlink ref="B93" location="'70'!A1" display="'70'!A1"/>
    <hyperlink ref="B22" location="'12'!A1" display="'12'!A1"/>
    <hyperlink ref="B12" location="'4.1'!A1" display="'4.1'!A1"/>
    <hyperlink ref="B13" location="'4.2'!A1" display="'4.2'!A1"/>
    <hyperlink ref="B14" location="'4.3'!A1" display="'4.3'!A1"/>
    <hyperlink ref="B15" location="'6'!A1" display="'6'!A1"/>
    <hyperlink ref="B21" location="'11'!A1" display="11"/>
    <hyperlink ref="B26" location="'16'!A1" display="'16'!A1"/>
    <hyperlink ref="B29" location="'18'!A1" display="'18'!A1"/>
    <hyperlink ref="B30" location="'19'!A1" display="'19'!A1"/>
    <hyperlink ref="B72" location="'54.2'!A1" display="'54.2'!A1"/>
    <hyperlink ref="B73" location="'54.3'!A1" display="'54.3'!A1"/>
    <hyperlink ref="B74" location="'54.4'!A1" display="'54.4'!A1"/>
    <hyperlink ref="B75" location="'54.5'!A1" display="'54.5'!A1"/>
    <hyperlink ref="B79" location="'58'!A1" display="'58'!A1"/>
    <hyperlink ref="B80" location="'59'!A1" display="'59'!A1"/>
    <hyperlink ref="B81" location="'60'!A1" display="'60'!A1"/>
    <hyperlink ref="B82" location="'61'!A1" display="'61'!A1"/>
    <hyperlink ref="B107" location="'80.1'!A1" display="'80.1'!A1"/>
    <hyperlink ref="B94" location="'71'!A1" display="'71'!A1"/>
    <hyperlink ref="B95" location="'72'!A1" display="'72'!A1"/>
    <hyperlink ref="B96" location="'73'!A1" display="'73'!A1"/>
    <hyperlink ref="B97" location="'74'!A1" display="'74'!A1"/>
    <hyperlink ref="B98" location="'75'!A1" display="'75'!A1"/>
    <hyperlink ref="B99" location="'76.1'!A1" display="'76.1'!A1"/>
    <hyperlink ref="B100" location="'76.2'!A1" display="'76.2'!A1"/>
    <hyperlink ref="B101" location="'76.3'!A1" display="'76.3'!A1"/>
    <hyperlink ref="B102" location="'76.4'!A1" display="'76.4'!A1"/>
    <hyperlink ref="B103" location="'76.5'!A1" display="'76.5'!A1"/>
    <hyperlink ref="B104" location="'77'!A1" display="'77'!A1"/>
    <hyperlink ref="B105" location="'78'!A1" display="'78'!A1"/>
    <hyperlink ref="B106" location="'79'!A1" display="'79'!A1"/>
    <hyperlink ref="B108" location="'80.2'!A1" display="'80.2'!A1"/>
    <hyperlink ref="B110" location="'81'!A1" display="'81'!A1"/>
    <hyperlink ref="B111" location="'82'!A1" display="'82'!A1"/>
    <hyperlink ref="B112" location="'83'!A1" display="'83'!A1"/>
    <hyperlink ref="B113" location="'84'!A1" display="'84'!A1"/>
    <hyperlink ref="B114" location="'85'!A1" display="'85'!A1"/>
    <hyperlink ref="B89" location="'67'!A1" display="'67'!A1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2" spans="1:16" s="76" customFormat="1" ht="11.25" customHeight="1" x14ac:dyDescent="0.2">
      <c r="A2" s="26" t="s">
        <v>578</v>
      </c>
      <c r="B2" s="80"/>
      <c r="C2" s="34"/>
      <c r="D2" s="34"/>
      <c r="E2" s="34"/>
      <c r="F2" s="34"/>
      <c r="G2" s="34"/>
      <c r="H2" s="78" t="s">
        <v>99</v>
      </c>
      <c r="I2" s="78"/>
      <c r="J2" s="78"/>
      <c r="K2" s="78"/>
      <c r="L2" s="78"/>
      <c r="M2" s="11"/>
      <c r="N2" s="34"/>
      <c r="O2" s="34"/>
      <c r="P2" s="34"/>
    </row>
    <row r="3" spans="1:16" s="76" customFormat="1" ht="11.25" customHeight="1" x14ac:dyDescent="0.2">
      <c r="A3" s="26" t="s">
        <v>315</v>
      </c>
      <c r="B3" s="80"/>
      <c r="C3" s="34"/>
      <c r="D3" s="34"/>
      <c r="E3" s="34"/>
      <c r="F3" s="34"/>
      <c r="G3" s="34"/>
      <c r="H3" s="34"/>
      <c r="I3" s="34"/>
      <c r="J3" s="34"/>
      <c r="K3" s="34"/>
      <c r="L3" s="34"/>
      <c r="M3" s="11"/>
      <c r="N3" s="34"/>
      <c r="O3" s="34"/>
      <c r="P3" s="34"/>
    </row>
    <row r="4" spans="1:16" s="76" customFormat="1" ht="11.25" customHeight="1" x14ac:dyDescent="0.2">
      <c r="A4" s="23">
        <v>2018</v>
      </c>
      <c r="B4" s="80"/>
      <c r="C4" s="34"/>
      <c r="D4" s="34"/>
      <c r="E4" s="34"/>
      <c r="F4" s="34"/>
      <c r="G4" s="34"/>
      <c r="H4" s="34"/>
      <c r="I4" s="34"/>
      <c r="J4" s="34"/>
      <c r="K4" s="34"/>
      <c r="L4" s="34"/>
      <c r="M4" s="11"/>
      <c r="N4" s="34"/>
      <c r="O4" s="34"/>
      <c r="P4" s="34"/>
    </row>
    <row r="5" spans="1:16" s="41" customFormat="1" ht="11.25" customHeight="1" x14ac:dyDescent="0.2">
      <c r="A5" s="26" t="s">
        <v>3</v>
      </c>
      <c r="B5" s="1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313</v>
      </c>
      <c r="D6" s="173"/>
      <c r="E6" s="173"/>
      <c r="F6" s="173"/>
      <c r="G6" s="234"/>
      <c r="H6" s="218" t="s">
        <v>314</v>
      </c>
      <c r="I6" s="219"/>
      <c r="J6" s="219"/>
      <c r="K6" s="219"/>
      <c r="L6" s="219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2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5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31" t="s">
        <v>552</v>
      </c>
      <c r="I9" s="231" t="s">
        <v>553</v>
      </c>
      <c r="J9" s="231" t="s">
        <v>554</v>
      </c>
      <c r="K9" s="233" t="s">
        <v>555</v>
      </c>
      <c r="L9" s="233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31"/>
      <c r="I10" s="232"/>
      <c r="J10" s="231"/>
      <c r="K10" s="117" t="s">
        <v>556</v>
      </c>
      <c r="L10" s="117" t="s">
        <v>557</v>
      </c>
    </row>
    <row r="11" spans="1:16" s="27" customFormat="1" ht="11.25" customHeight="1" x14ac:dyDescent="0.2">
      <c r="A11" s="230" t="s">
        <v>2</v>
      </c>
      <c r="B11" s="170"/>
      <c r="C11" s="125">
        <v>5420.9365350614116</v>
      </c>
      <c r="D11" s="131">
        <v>2.41905486323</v>
      </c>
      <c r="E11" s="132">
        <v>131.1354288837733</v>
      </c>
      <c r="F11" s="133">
        <v>5163.91581735201</v>
      </c>
      <c r="G11" s="133">
        <v>5677.9572527708096</v>
      </c>
      <c r="H11" s="125">
        <v>26126.83624783811</v>
      </c>
      <c r="I11" s="131">
        <v>6.4701084873100001</v>
      </c>
      <c r="J11" s="132">
        <v>1690.4346495358607</v>
      </c>
      <c r="K11" s="133">
        <v>22813.64521652933</v>
      </c>
      <c r="L11" s="133">
        <v>29440.027279146889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A23" s="11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11.25" customHeight="1" x14ac:dyDescent="0.2">
      <c r="A24" s="11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AZ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52" width="8.28515625" style="80" customWidth="1"/>
    <col min="53" max="16384" width="14.7109375" style="80"/>
  </cols>
  <sheetData>
    <row r="1" spans="1:52" ht="11.25" customHeight="1" x14ac:dyDescent="0.2">
      <c r="A1" s="79" t="s">
        <v>472</v>
      </c>
    </row>
    <row r="3" spans="1:52" s="83" customFormat="1" ht="11.25" customHeight="1" x14ac:dyDescent="0.2">
      <c r="A3" s="26" t="s">
        <v>579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4"/>
      <c r="X3" s="84"/>
      <c r="Y3" s="84"/>
      <c r="Z3" s="84"/>
      <c r="AA3" s="84"/>
      <c r="AB3" s="94"/>
      <c r="AC3" s="94"/>
      <c r="AD3" s="94"/>
      <c r="AE3" s="94"/>
      <c r="AF3" s="94"/>
      <c r="AV3" s="82" t="s">
        <v>9</v>
      </c>
      <c r="AW3" s="82"/>
      <c r="AX3" s="82"/>
      <c r="AY3" s="82"/>
      <c r="AZ3" s="82"/>
    </row>
    <row r="4" spans="1:52" s="83" customFormat="1" ht="11.25" customHeight="1" x14ac:dyDescent="0.2">
      <c r="A4" s="96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94"/>
      <c r="AC4" s="94"/>
      <c r="AD4" s="94"/>
      <c r="AE4" s="94"/>
      <c r="AF4" s="94"/>
    </row>
    <row r="5" spans="1:52" s="21" customFormat="1" ht="11.25" customHeight="1" x14ac:dyDescent="0.2">
      <c r="A5" s="70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60"/>
      <c r="AC5" s="60"/>
      <c r="AD5" s="60"/>
      <c r="AE5" s="60"/>
      <c r="AF5" s="60"/>
    </row>
    <row r="6" spans="1:52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199</v>
      </c>
      <c r="I6" s="219"/>
      <c r="J6" s="219"/>
      <c r="K6" s="219"/>
      <c r="L6" s="220"/>
      <c r="M6" s="218" t="s">
        <v>200</v>
      </c>
      <c r="N6" s="219"/>
      <c r="O6" s="219"/>
      <c r="P6" s="219"/>
      <c r="Q6" s="220"/>
      <c r="R6" s="218" t="s">
        <v>201</v>
      </c>
      <c r="S6" s="219"/>
      <c r="T6" s="219"/>
      <c r="U6" s="219"/>
      <c r="V6" s="220"/>
      <c r="W6" s="218" t="s">
        <v>202</v>
      </c>
      <c r="X6" s="219"/>
      <c r="Y6" s="219"/>
      <c r="Z6" s="219"/>
      <c r="AA6" s="220"/>
      <c r="AB6" s="218" t="s">
        <v>203</v>
      </c>
      <c r="AC6" s="219"/>
      <c r="AD6" s="219"/>
      <c r="AE6" s="219"/>
      <c r="AF6" s="220"/>
      <c r="AG6" s="218" t="s">
        <v>542</v>
      </c>
      <c r="AH6" s="219"/>
      <c r="AI6" s="219"/>
      <c r="AJ6" s="219"/>
      <c r="AK6" s="220"/>
      <c r="AL6" s="218" t="s">
        <v>204</v>
      </c>
      <c r="AM6" s="219"/>
      <c r="AN6" s="219"/>
      <c r="AO6" s="219"/>
      <c r="AP6" s="220"/>
      <c r="AQ6" s="218" t="s">
        <v>205</v>
      </c>
      <c r="AR6" s="219"/>
      <c r="AS6" s="219"/>
      <c r="AT6" s="219"/>
      <c r="AU6" s="220"/>
      <c r="AV6" s="218" t="s">
        <v>6</v>
      </c>
      <c r="AW6" s="219"/>
      <c r="AX6" s="219"/>
      <c r="AY6" s="219"/>
      <c r="AZ6" s="219"/>
    </row>
    <row r="7" spans="1:52" s="12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3"/>
      <c r="AB7" s="221"/>
      <c r="AC7" s="222"/>
      <c r="AD7" s="222"/>
      <c r="AE7" s="222"/>
      <c r="AF7" s="223"/>
      <c r="AG7" s="221"/>
      <c r="AH7" s="222"/>
      <c r="AI7" s="222"/>
      <c r="AJ7" s="222"/>
      <c r="AK7" s="223"/>
      <c r="AL7" s="221"/>
      <c r="AM7" s="222"/>
      <c r="AN7" s="222"/>
      <c r="AO7" s="222"/>
      <c r="AP7" s="223"/>
      <c r="AQ7" s="221"/>
      <c r="AR7" s="222"/>
      <c r="AS7" s="222"/>
      <c r="AT7" s="222"/>
      <c r="AU7" s="223"/>
      <c r="AV7" s="221"/>
      <c r="AW7" s="222"/>
      <c r="AX7" s="222"/>
      <c r="AY7" s="222"/>
      <c r="AZ7" s="222"/>
    </row>
    <row r="8" spans="1:52" s="12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24"/>
      <c r="AR8" s="225"/>
      <c r="AS8" s="225"/>
      <c r="AT8" s="225"/>
      <c r="AU8" s="226"/>
      <c r="AV8" s="224"/>
      <c r="AW8" s="225"/>
      <c r="AX8" s="225"/>
      <c r="AY8" s="225"/>
      <c r="AZ8" s="225"/>
    </row>
    <row r="9" spans="1:52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27" t="s">
        <v>552</v>
      </c>
      <c r="AR9" s="227" t="s">
        <v>553</v>
      </c>
      <c r="AS9" s="227" t="s">
        <v>554</v>
      </c>
      <c r="AT9" s="229" t="s">
        <v>555</v>
      </c>
      <c r="AU9" s="229"/>
      <c r="AV9" s="231" t="s">
        <v>552</v>
      </c>
      <c r="AW9" s="231" t="s">
        <v>553</v>
      </c>
      <c r="AX9" s="231" t="s">
        <v>554</v>
      </c>
      <c r="AY9" s="233" t="s">
        <v>555</v>
      </c>
      <c r="AZ9" s="233"/>
    </row>
    <row r="10" spans="1:52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27"/>
      <c r="AR10" s="228"/>
      <c r="AS10" s="227"/>
      <c r="AT10" s="117" t="s">
        <v>556</v>
      </c>
      <c r="AU10" s="117" t="s">
        <v>557</v>
      </c>
      <c r="AV10" s="231"/>
      <c r="AW10" s="232"/>
      <c r="AX10" s="231"/>
      <c r="AY10" s="117" t="s">
        <v>556</v>
      </c>
      <c r="AZ10" s="117" t="s">
        <v>557</v>
      </c>
    </row>
    <row r="11" spans="1:52" s="12" customFormat="1" ht="11.25" customHeight="1" x14ac:dyDescent="0.2">
      <c r="A11" s="237" t="s">
        <v>2</v>
      </c>
      <c r="B11" s="238"/>
      <c r="C11" s="127">
        <v>11308.999999999791</v>
      </c>
      <c r="D11" s="139">
        <v>0.59468799273999995</v>
      </c>
      <c r="E11" s="140">
        <v>67.253265099208576</v>
      </c>
      <c r="F11" s="141">
        <v>11177.18602256263</v>
      </c>
      <c r="G11" s="141">
        <v>11440.81397743697</v>
      </c>
      <c r="H11" s="125">
        <v>8701.3608559732238</v>
      </c>
      <c r="I11" s="131">
        <v>1.3659953329800001</v>
      </c>
      <c r="J11" s="132">
        <v>118.86018319806311</v>
      </c>
      <c r="K11" s="133">
        <v>8468.3991777091996</v>
      </c>
      <c r="L11" s="133">
        <v>8934.3225342372607</v>
      </c>
      <c r="M11" s="125">
        <v>3385.2847221431439</v>
      </c>
      <c r="N11" s="131">
        <v>3.6224488953799998</v>
      </c>
      <c r="O11" s="132">
        <v>122.63020902282314</v>
      </c>
      <c r="P11" s="133">
        <v>3144.9339290418202</v>
      </c>
      <c r="Q11" s="133">
        <v>3625.6355152445099</v>
      </c>
      <c r="R11" s="125">
        <v>4761.8170207896628</v>
      </c>
      <c r="S11" s="131">
        <v>2.79168048955</v>
      </c>
      <c r="T11" s="132">
        <v>132.93471671724677</v>
      </c>
      <c r="U11" s="133">
        <v>4501.2697637288402</v>
      </c>
      <c r="V11" s="133">
        <v>5022.36427785051</v>
      </c>
      <c r="W11" s="125">
        <v>1805.557440925915</v>
      </c>
      <c r="X11" s="131">
        <v>5.2425395220600004</v>
      </c>
      <c r="Y11" s="132">
        <v>94.657062433973337</v>
      </c>
      <c r="Z11" s="133">
        <v>1620.0330076729699</v>
      </c>
      <c r="AA11" s="133">
        <v>1991.0818741788601</v>
      </c>
      <c r="AB11" s="125">
        <v>783.73000843695502</v>
      </c>
      <c r="AC11" s="131">
        <v>8.3658172287500001</v>
      </c>
      <c r="AD11" s="132">
        <v>65.565420072716023</v>
      </c>
      <c r="AE11" s="133">
        <v>655.22414646319999</v>
      </c>
      <c r="AF11" s="133">
        <v>912.23587041071005</v>
      </c>
      <c r="AG11" s="125">
        <v>7497.7847354784517</v>
      </c>
      <c r="AH11" s="131">
        <v>1.6995632868299999</v>
      </c>
      <c r="AI11" s="132">
        <v>127.42959668984234</v>
      </c>
      <c r="AJ11" s="133">
        <v>7248.0273154019096</v>
      </c>
      <c r="AK11" s="133">
        <v>7747.5421555550101</v>
      </c>
      <c r="AL11" s="125">
        <v>616.93096459718333</v>
      </c>
      <c r="AM11" s="131">
        <v>9.6086039039400006</v>
      </c>
      <c r="AN11" s="132">
        <v>59.278452748888114</v>
      </c>
      <c r="AO11" s="133">
        <v>500.74733215011003</v>
      </c>
      <c r="AP11" s="133">
        <v>733.11459704425999</v>
      </c>
      <c r="AQ11" s="125">
        <v>413.92311993776212</v>
      </c>
      <c r="AR11" s="131">
        <v>11.72679798849</v>
      </c>
      <c r="AS11" s="132">
        <v>48.539928102743495</v>
      </c>
      <c r="AT11" s="133">
        <v>318.78660904421997</v>
      </c>
      <c r="AU11" s="133">
        <v>509.05963083130001</v>
      </c>
      <c r="AV11" s="125">
        <v>525.8841007877312</v>
      </c>
      <c r="AW11" s="131">
        <v>9.9853426460799994</v>
      </c>
      <c r="AX11" s="132">
        <v>52.511329384900179</v>
      </c>
      <c r="AY11" s="133">
        <v>422.96378641300998</v>
      </c>
      <c r="AZ11" s="133">
        <v>628.80441516245003</v>
      </c>
    </row>
    <row r="12" spans="1:52" s="12" customFormat="1" ht="11.25" customHeight="1" x14ac:dyDescent="0.2">
      <c r="A12" s="124" t="s">
        <v>658</v>
      </c>
    </row>
    <row r="13" spans="1:52" ht="11.25" customHeight="1" x14ac:dyDescent="0.2">
      <c r="A13" s="128" t="s">
        <v>541</v>
      </c>
    </row>
    <row r="14" spans="1:52" ht="11.25" customHeight="1" x14ac:dyDescent="0.2">
      <c r="A14" s="27" t="s">
        <v>429</v>
      </c>
      <c r="C14" s="3"/>
      <c r="D14" s="3"/>
      <c r="E14" s="3"/>
      <c r="F14" s="3"/>
      <c r="G14" s="3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</row>
    <row r="15" spans="1:52" ht="39.75" customHeight="1" x14ac:dyDescent="0.2">
      <c r="A15" s="136" t="s">
        <v>558</v>
      </c>
      <c r="B15" s="211" t="s">
        <v>559</v>
      </c>
      <c r="C15" s="211"/>
      <c r="D15" s="211"/>
      <c r="E15" s="211"/>
      <c r="F15" s="211"/>
      <c r="G15" s="211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</row>
    <row r="16" spans="1:52" ht="11.25" customHeight="1" thickBot="1" x14ac:dyDescent="0.25">
      <c r="A16" s="135"/>
      <c r="B16" s="57" t="s">
        <v>560</v>
      </c>
      <c r="C16" s="146"/>
      <c r="D16" s="146"/>
      <c r="E16" s="146"/>
      <c r="F16" s="146"/>
      <c r="G16" s="146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</row>
    <row r="17" spans="1:52" ht="11.25" customHeight="1" thickTop="1" thickBot="1" x14ac:dyDescent="0.25">
      <c r="A17" s="135"/>
      <c r="B17" s="188" t="s">
        <v>561</v>
      </c>
      <c r="C17" s="189"/>
      <c r="D17" s="239" t="s">
        <v>562</v>
      </c>
      <c r="E17" s="240"/>
      <c r="F17" s="240"/>
      <c r="G17" s="241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</row>
    <row r="18" spans="1:52" ht="11.25" customHeight="1" thickTop="1" thickBot="1" x14ac:dyDescent="0.25">
      <c r="A18" s="135"/>
      <c r="B18" s="191" t="s">
        <v>563</v>
      </c>
      <c r="C18" s="192"/>
      <c r="D18" s="239" t="s">
        <v>566</v>
      </c>
      <c r="E18" s="240"/>
      <c r="F18" s="240"/>
      <c r="G18" s="241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</row>
    <row r="19" spans="1:52" ht="11.25" customHeight="1" thickTop="1" thickBot="1" x14ac:dyDescent="0.25">
      <c r="A19" s="135"/>
      <c r="B19" s="193" t="s">
        <v>564</v>
      </c>
      <c r="C19" s="194"/>
      <c r="D19" s="239" t="s">
        <v>567</v>
      </c>
      <c r="E19" s="240"/>
      <c r="F19" s="240"/>
      <c r="G19" s="241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</row>
    <row r="20" spans="1:52" ht="11.25" customHeight="1" thickTop="1" x14ac:dyDescent="0.2">
      <c r="A20" s="135"/>
      <c r="B20" s="195" t="s">
        <v>565</v>
      </c>
      <c r="C20" s="196"/>
      <c r="D20" s="242" t="s">
        <v>568</v>
      </c>
      <c r="E20" s="243"/>
      <c r="F20" s="243"/>
      <c r="G20" s="244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</row>
    <row r="21" spans="1:52" ht="57.75" customHeight="1" thickBot="1" x14ac:dyDescent="0.25">
      <c r="A21" s="135"/>
      <c r="B21" s="197"/>
      <c r="C21" s="198"/>
      <c r="D21" s="245" t="s">
        <v>569</v>
      </c>
      <c r="E21" s="246"/>
      <c r="F21" s="246"/>
      <c r="G21" s="247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</row>
    <row r="22" spans="1:52" ht="11.25" customHeight="1" thickTop="1" x14ac:dyDescent="0.2">
      <c r="A22" s="27"/>
      <c r="C22" s="3"/>
      <c r="D22" s="3"/>
      <c r="E22" s="3"/>
      <c r="F22" s="3"/>
      <c r="G22" s="3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</row>
    <row r="23" spans="1:52" ht="11.25" customHeight="1" x14ac:dyDescent="0.2"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</row>
    <row r="30" spans="1:52" ht="11.25" customHeight="1" x14ac:dyDescent="0.2">
      <c r="C30" s="101" t="s">
        <v>395</v>
      </c>
      <c r="D30" s="101"/>
      <c r="E30" s="101"/>
      <c r="F30" s="101"/>
      <c r="G30" s="101"/>
    </row>
  </sheetData>
  <mergeCells count="62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B6:AF8"/>
    <mergeCell ref="W6:AA8"/>
    <mergeCell ref="R6:V8"/>
    <mergeCell ref="H6:L8"/>
    <mergeCell ref="A11:B11"/>
    <mergeCell ref="AB9:AB10"/>
    <mergeCell ref="AC9:AC10"/>
    <mergeCell ref="AD9:AD10"/>
    <mergeCell ref="AE9:AF9"/>
    <mergeCell ref="W9:W10"/>
    <mergeCell ref="X9:X10"/>
    <mergeCell ref="Y9:Y10"/>
    <mergeCell ref="Z9:AA9"/>
    <mergeCell ref="R9:R10"/>
    <mergeCell ref="S9:S10"/>
    <mergeCell ref="T9:T10"/>
    <mergeCell ref="AV9:AV10"/>
    <mergeCell ref="AW9:AW10"/>
    <mergeCell ref="AX9:AX10"/>
    <mergeCell ref="AY9:AZ9"/>
    <mergeCell ref="AQ6:AU8"/>
    <mergeCell ref="AQ9:AQ10"/>
    <mergeCell ref="AR9:AR10"/>
    <mergeCell ref="AS9:AS10"/>
    <mergeCell ref="AT9:AU9"/>
    <mergeCell ref="AV6:AZ8"/>
    <mergeCell ref="AM9:AM10"/>
    <mergeCell ref="AN9:AN10"/>
    <mergeCell ref="AO9:AP9"/>
    <mergeCell ref="AG6:AK8"/>
    <mergeCell ref="AG9:AG10"/>
    <mergeCell ref="AH9:AH10"/>
    <mergeCell ref="AI9:AI10"/>
    <mergeCell ref="AJ9:AK9"/>
    <mergeCell ref="AL6:AP8"/>
    <mergeCell ref="AL9:AL10"/>
    <mergeCell ref="U9:V9"/>
    <mergeCell ref="M6:Q8"/>
    <mergeCell ref="M9:M10"/>
    <mergeCell ref="N9:N10"/>
    <mergeCell ref="O9:O10"/>
    <mergeCell ref="P9:Q9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32" width="8.28515625" style="80" customWidth="1"/>
    <col min="33" max="16384" width="14.7109375" style="80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83" customFormat="1" ht="11.25" customHeight="1" x14ac:dyDescent="0.2">
      <c r="A3" s="26" t="s">
        <v>580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2" t="s">
        <v>11</v>
      </c>
      <c r="AC3" s="82"/>
      <c r="AD3" s="82"/>
      <c r="AE3" s="82"/>
      <c r="AF3" s="82"/>
    </row>
    <row r="4" spans="1:32" s="83" customFormat="1" ht="11.25" customHeight="1" x14ac:dyDescent="0.2">
      <c r="A4" s="96" t="s">
        <v>526</v>
      </c>
      <c r="B4" s="97"/>
      <c r="C4" s="97"/>
      <c r="D4" s="97"/>
      <c r="E4" s="97"/>
      <c r="F4" s="97"/>
      <c r="G4" s="97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94"/>
      <c r="AC4" s="94"/>
      <c r="AD4" s="94"/>
      <c r="AE4" s="94"/>
      <c r="AF4" s="94"/>
    </row>
    <row r="5" spans="1:32" s="21" customFormat="1" ht="11.25" customHeight="1" x14ac:dyDescent="0.2">
      <c r="A5" s="26" t="s">
        <v>3</v>
      </c>
      <c r="B5" s="71"/>
      <c r="C5" s="71"/>
      <c r="D5" s="71"/>
      <c r="E5" s="71"/>
      <c r="F5" s="71"/>
      <c r="G5" s="7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60"/>
      <c r="AC5" s="60"/>
      <c r="AD5" s="60"/>
      <c r="AE5" s="60"/>
      <c r="AF5" s="60"/>
    </row>
    <row r="6" spans="1:32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7</v>
      </c>
      <c r="I6" s="219"/>
      <c r="J6" s="219"/>
      <c r="K6" s="219"/>
      <c r="L6" s="220"/>
      <c r="M6" s="218" t="s">
        <v>25</v>
      </c>
      <c r="N6" s="219"/>
      <c r="O6" s="219"/>
      <c r="P6" s="219"/>
      <c r="Q6" s="220"/>
      <c r="R6" s="218" t="s">
        <v>8</v>
      </c>
      <c r="S6" s="219"/>
      <c r="T6" s="219"/>
      <c r="U6" s="219"/>
      <c r="V6" s="220"/>
      <c r="W6" s="218" t="s">
        <v>206</v>
      </c>
      <c r="X6" s="219"/>
      <c r="Y6" s="219"/>
      <c r="Z6" s="219"/>
      <c r="AA6" s="220"/>
      <c r="AB6" s="218" t="s">
        <v>6</v>
      </c>
      <c r="AC6" s="219"/>
      <c r="AD6" s="219"/>
      <c r="AE6" s="219"/>
      <c r="AF6" s="219"/>
    </row>
    <row r="7" spans="1:32" s="12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3"/>
      <c r="AB7" s="221"/>
      <c r="AC7" s="222"/>
      <c r="AD7" s="222"/>
      <c r="AE7" s="222"/>
      <c r="AF7" s="222"/>
    </row>
    <row r="8" spans="1:32" s="12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5"/>
    </row>
    <row r="9" spans="1:32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31" t="s">
        <v>552</v>
      </c>
      <c r="AC9" s="231" t="s">
        <v>553</v>
      </c>
      <c r="AD9" s="231" t="s">
        <v>554</v>
      </c>
      <c r="AE9" s="233" t="s">
        <v>555</v>
      </c>
      <c r="AF9" s="233"/>
    </row>
    <row r="10" spans="1:32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31"/>
      <c r="AC10" s="232"/>
      <c r="AD10" s="231"/>
      <c r="AE10" s="117" t="s">
        <v>556</v>
      </c>
      <c r="AF10" s="117" t="s">
        <v>557</v>
      </c>
    </row>
    <row r="11" spans="1:32" s="12" customFormat="1" ht="11.25" customHeight="1" x14ac:dyDescent="0.2">
      <c r="A11" s="237" t="s">
        <v>2</v>
      </c>
      <c r="B11" s="238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6269.6639717752878</v>
      </c>
      <c r="I11" s="131">
        <v>2.0695147243199998</v>
      </c>
      <c r="J11" s="132">
        <v>129.75161906099902</v>
      </c>
      <c r="K11" s="133">
        <v>6015.3554714799702</v>
      </c>
      <c r="L11" s="133">
        <v>6523.9724720705899</v>
      </c>
      <c r="M11" s="125">
        <v>7161.328510677653</v>
      </c>
      <c r="N11" s="131">
        <v>1.7926291473</v>
      </c>
      <c r="O11" s="132">
        <v>128.37606221608431</v>
      </c>
      <c r="P11" s="133">
        <v>6909.7160522570603</v>
      </c>
      <c r="Q11" s="133">
        <v>7412.9409690982502</v>
      </c>
      <c r="R11" s="125">
        <v>10493.2859605922</v>
      </c>
      <c r="S11" s="131">
        <v>0.86090190532999999</v>
      </c>
      <c r="T11" s="132">
        <v>90.336898766312331</v>
      </c>
      <c r="U11" s="133">
        <v>10316.22889253522</v>
      </c>
      <c r="V11" s="133">
        <v>10670.34302864924</v>
      </c>
      <c r="W11" s="125">
        <v>700.07651530251962</v>
      </c>
      <c r="X11" s="131">
        <v>8.6689765768499996</v>
      </c>
      <c r="Y11" s="132">
        <v>60.689469131576054</v>
      </c>
      <c r="Z11" s="133">
        <v>581.12734156377996</v>
      </c>
      <c r="AA11" s="133">
        <v>819.02568904125997</v>
      </c>
      <c r="AB11" s="125">
        <v>241.35047488213061</v>
      </c>
      <c r="AC11" s="131">
        <v>15.05190560372</v>
      </c>
      <c r="AD11" s="132">
        <v>36.327845653398612</v>
      </c>
      <c r="AE11" s="133">
        <v>170.14920576553999</v>
      </c>
      <c r="AF11" s="133">
        <v>312.55174399871999</v>
      </c>
    </row>
    <row r="12" spans="1:32" s="12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2" spans="1:32" ht="11.25" customHeight="1" x14ac:dyDescent="0.2">
      <c r="C22" s="3"/>
      <c r="D22" s="3"/>
      <c r="E22" s="3"/>
      <c r="F22" s="3"/>
      <c r="G22" s="3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</row>
    <row r="23" spans="1:32" ht="11.25" customHeight="1" x14ac:dyDescent="0.2"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B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T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7" width="8.28515625" style="34" customWidth="1"/>
    <col min="18" max="16384" width="14.7109375" style="34"/>
  </cols>
  <sheetData>
    <row r="1" spans="1:20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16"/>
      <c r="O1" s="116"/>
      <c r="P1" s="116"/>
      <c r="Q1" s="116"/>
    </row>
    <row r="3" spans="1:20" s="76" customFormat="1" ht="11.25" customHeight="1" x14ac:dyDescent="0.2">
      <c r="A3" s="23" t="s">
        <v>581</v>
      </c>
      <c r="B3" s="11"/>
      <c r="C3" s="11"/>
      <c r="D3" s="11"/>
      <c r="E3" s="11"/>
      <c r="F3" s="11"/>
      <c r="G3" s="11"/>
      <c r="H3" s="34"/>
      <c r="I3" s="34"/>
      <c r="J3" s="34"/>
      <c r="K3" s="34"/>
      <c r="L3" s="34"/>
      <c r="M3" s="78" t="s">
        <v>12</v>
      </c>
      <c r="N3" s="78"/>
      <c r="O3" s="78"/>
      <c r="P3" s="78"/>
      <c r="Q3" s="78"/>
      <c r="R3" s="34"/>
      <c r="S3" s="34"/>
      <c r="T3" s="34"/>
    </row>
    <row r="4" spans="1:20" s="76" customFormat="1" ht="11.25" customHeight="1" x14ac:dyDescent="0.2">
      <c r="A4" s="23" t="s">
        <v>3</v>
      </c>
      <c r="B4" s="11"/>
      <c r="C4" s="11"/>
      <c r="D4" s="11"/>
      <c r="E4" s="11"/>
      <c r="F4" s="11"/>
      <c r="G4" s="1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s="41" customFormat="1" ht="11.25" customHeight="1" x14ac:dyDescent="0.2">
      <c r="A5" s="23"/>
      <c r="B5" s="52"/>
      <c r="C5" s="52"/>
      <c r="D5" s="52"/>
      <c r="E5" s="52"/>
      <c r="F5" s="52"/>
      <c r="G5" s="5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234"/>
      <c r="H6" s="248" t="s">
        <v>10</v>
      </c>
      <c r="I6" s="249"/>
      <c r="J6" s="249"/>
      <c r="K6" s="249"/>
      <c r="L6" s="249"/>
      <c r="M6" s="249"/>
      <c r="N6" s="249"/>
      <c r="O6" s="249"/>
      <c r="P6" s="249"/>
      <c r="Q6" s="249"/>
    </row>
    <row r="7" spans="1:20" s="27" customFormat="1" ht="11.25" customHeight="1" x14ac:dyDescent="0.2">
      <c r="A7" s="180"/>
      <c r="B7" s="181"/>
      <c r="C7" s="174"/>
      <c r="D7" s="175"/>
      <c r="E7" s="175"/>
      <c r="F7" s="175"/>
      <c r="G7" s="235"/>
      <c r="H7" s="250">
        <v>2016</v>
      </c>
      <c r="I7" s="251"/>
      <c r="J7" s="251"/>
      <c r="K7" s="251"/>
      <c r="L7" s="254"/>
      <c r="M7" s="250">
        <v>2017</v>
      </c>
      <c r="N7" s="251"/>
      <c r="O7" s="251"/>
      <c r="P7" s="251"/>
      <c r="Q7" s="251"/>
    </row>
    <row r="8" spans="1:20" s="27" customFormat="1" ht="11.25" customHeight="1" x14ac:dyDescent="0.2">
      <c r="A8" s="180"/>
      <c r="B8" s="181"/>
      <c r="C8" s="176"/>
      <c r="D8" s="177"/>
      <c r="E8" s="177"/>
      <c r="F8" s="177"/>
      <c r="G8" s="236"/>
      <c r="H8" s="252"/>
      <c r="I8" s="253"/>
      <c r="J8" s="253"/>
      <c r="K8" s="253"/>
      <c r="L8" s="255"/>
      <c r="M8" s="252"/>
      <c r="N8" s="253"/>
      <c r="O8" s="253"/>
      <c r="P8" s="253"/>
      <c r="Q8" s="253"/>
    </row>
    <row r="9" spans="1:20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31" t="s">
        <v>552</v>
      </c>
      <c r="N9" s="231" t="s">
        <v>553</v>
      </c>
      <c r="O9" s="231" t="s">
        <v>554</v>
      </c>
      <c r="P9" s="233" t="s">
        <v>555</v>
      </c>
      <c r="Q9" s="233"/>
    </row>
    <row r="10" spans="1:20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31"/>
      <c r="N10" s="232"/>
      <c r="O10" s="231"/>
      <c r="P10" s="117" t="s">
        <v>556</v>
      </c>
      <c r="Q10" s="117" t="s">
        <v>557</v>
      </c>
    </row>
    <row r="11" spans="1:20" s="27" customFormat="1" ht="11.25" customHeight="1" x14ac:dyDescent="0.2">
      <c r="A11" s="230" t="s">
        <v>2</v>
      </c>
      <c r="B11" s="170"/>
      <c r="C11" s="125">
        <v>11308.999999999791</v>
      </c>
      <c r="D11" s="131">
        <v>0.59468799273999995</v>
      </c>
      <c r="E11" s="132">
        <v>67.253265099208605</v>
      </c>
      <c r="F11" s="133">
        <v>11177.18602256261</v>
      </c>
      <c r="G11" s="133">
        <v>11440.81397743695</v>
      </c>
      <c r="H11" s="126">
        <v>11.93909360075307</v>
      </c>
      <c r="I11" s="131">
        <v>0.1236009543</v>
      </c>
      <c r="J11" s="132">
        <v>1.4756833625058131E-2</v>
      </c>
      <c r="K11" s="132">
        <v>11.91017073832</v>
      </c>
      <c r="L11" s="132">
        <v>11.96801646318</v>
      </c>
      <c r="M11" s="126">
        <v>11.955697336384141</v>
      </c>
      <c r="N11" s="131">
        <v>9.6810773919999996E-2</v>
      </c>
      <c r="O11" s="132">
        <v>1.1574403118582727E-2</v>
      </c>
      <c r="P11" s="132">
        <v>11.93301192313</v>
      </c>
      <c r="Q11" s="132">
        <v>11.97838274964</v>
      </c>
    </row>
    <row r="12" spans="1:20" s="27" customFormat="1" ht="11.25" customHeight="1" x14ac:dyDescent="0.2">
      <c r="A12" s="124" t="s">
        <v>658</v>
      </c>
    </row>
    <row r="13" spans="1:20" ht="11.25" customHeight="1" x14ac:dyDescent="0.2">
      <c r="A13" s="27" t="s">
        <v>429</v>
      </c>
    </row>
    <row r="14" spans="1:20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0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0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7" ht="11.25" customHeight="1" thickTop="1" x14ac:dyDescent="0.2">
      <c r="A21" s="27"/>
    </row>
    <row r="22" spans="1:17" ht="11.25" customHeight="1" x14ac:dyDescent="0.2">
      <c r="C22" s="3"/>
      <c r="D22" s="3"/>
      <c r="E22" s="3"/>
      <c r="F22" s="3"/>
      <c r="G22" s="3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1.25" customHeight="1" x14ac:dyDescent="0.2"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30" spans="1:17" ht="11.25" customHeight="1" x14ac:dyDescent="0.2">
      <c r="C30" s="101" t="s">
        <v>395</v>
      </c>
      <c r="D30" s="101"/>
      <c r="E30" s="101"/>
      <c r="F30" s="101"/>
      <c r="G30" s="101"/>
    </row>
  </sheetData>
  <mergeCells count="29">
    <mergeCell ref="B17:C17"/>
    <mergeCell ref="B18:C18"/>
    <mergeCell ref="B19:C20"/>
    <mergeCell ref="D17:G17"/>
    <mergeCell ref="D18:G18"/>
    <mergeCell ref="D19:G19"/>
    <mergeCell ref="D20:G20"/>
    <mergeCell ref="C6:G8"/>
    <mergeCell ref="A6:B10"/>
    <mergeCell ref="C9:C10"/>
    <mergeCell ref="B14:G14"/>
    <mergeCell ref="B16:C16"/>
    <mergeCell ref="D16:G16"/>
    <mergeCell ref="D9:D10"/>
    <mergeCell ref="E9:E10"/>
    <mergeCell ref="F9:G9"/>
    <mergeCell ref="A11:B11"/>
    <mergeCell ref="A1:M1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T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7" width="8.28515625" style="34" customWidth="1"/>
    <col min="18" max="16384" width="14.7109375" style="34"/>
  </cols>
  <sheetData>
    <row r="1" spans="1:20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16"/>
      <c r="O1" s="116"/>
      <c r="P1" s="116"/>
      <c r="Q1" s="116"/>
    </row>
    <row r="3" spans="1:20" s="76" customFormat="1" ht="11.25" customHeight="1" x14ac:dyDescent="0.2">
      <c r="A3" s="23" t="s">
        <v>582</v>
      </c>
      <c r="B3" s="11"/>
      <c r="C3" s="11"/>
      <c r="D3" s="11"/>
      <c r="E3" s="11"/>
      <c r="F3" s="11"/>
      <c r="G3" s="11"/>
      <c r="H3" s="34"/>
      <c r="I3" s="34"/>
      <c r="J3" s="34"/>
      <c r="K3" s="34"/>
      <c r="L3" s="34"/>
      <c r="M3" s="77" t="s">
        <v>207</v>
      </c>
      <c r="N3" s="77"/>
      <c r="O3" s="77"/>
      <c r="P3" s="77"/>
      <c r="Q3" s="77"/>
      <c r="R3" s="34"/>
      <c r="S3" s="34"/>
      <c r="T3" s="34"/>
    </row>
    <row r="4" spans="1:20" s="76" customFormat="1" ht="11.25" customHeight="1" x14ac:dyDescent="0.2">
      <c r="A4" s="23" t="s">
        <v>383</v>
      </c>
      <c r="B4" s="11"/>
      <c r="C4" s="11"/>
      <c r="D4" s="11"/>
      <c r="E4" s="11"/>
      <c r="F4" s="11"/>
      <c r="G4" s="11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</row>
    <row r="5" spans="1:20" s="41" customFormat="1" ht="11.25" customHeight="1" x14ac:dyDescent="0.2">
      <c r="A5" s="23" t="s">
        <v>3</v>
      </c>
      <c r="B5" s="52"/>
      <c r="C5" s="52"/>
      <c r="D5" s="52"/>
      <c r="E5" s="52"/>
      <c r="F5" s="52"/>
      <c r="G5" s="5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234"/>
      <c r="H6" s="256" t="s">
        <v>419</v>
      </c>
      <c r="I6" s="257"/>
      <c r="J6" s="257"/>
      <c r="K6" s="257"/>
      <c r="L6" s="257"/>
      <c r="M6" s="257"/>
      <c r="N6" s="257"/>
      <c r="O6" s="257"/>
      <c r="P6" s="257"/>
      <c r="Q6" s="257"/>
    </row>
    <row r="7" spans="1:20" s="27" customFormat="1" ht="11.25" customHeight="1" x14ac:dyDescent="0.2">
      <c r="A7" s="180"/>
      <c r="B7" s="181"/>
      <c r="C7" s="174"/>
      <c r="D7" s="175"/>
      <c r="E7" s="175"/>
      <c r="F7" s="175"/>
      <c r="G7" s="235"/>
      <c r="H7" s="250">
        <v>2016</v>
      </c>
      <c r="I7" s="251"/>
      <c r="J7" s="251"/>
      <c r="K7" s="251"/>
      <c r="L7" s="254"/>
      <c r="M7" s="250">
        <v>2017</v>
      </c>
      <c r="N7" s="251"/>
      <c r="O7" s="251"/>
      <c r="P7" s="251"/>
      <c r="Q7" s="251"/>
    </row>
    <row r="8" spans="1:20" s="27" customFormat="1" ht="11.25" customHeight="1" x14ac:dyDescent="0.2">
      <c r="A8" s="180"/>
      <c r="B8" s="181"/>
      <c r="C8" s="176"/>
      <c r="D8" s="177"/>
      <c r="E8" s="177"/>
      <c r="F8" s="177"/>
      <c r="G8" s="236"/>
      <c r="H8" s="252"/>
      <c r="I8" s="253"/>
      <c r="J8" s="253"/>
      <c r="K8" s="253"/>
      <c r="L8" s="255"/>
      <c r="M8" s="252"/>
      <c r="N8" s="253"/>
      <c r="O8" s="253"/>
      <c r="P8" s="253"/>
      <c r="Q8" s="253"/>
    </row>
    <row r="9" spans="1:20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31" t="s">
        <v>552</v>
      </c>
      <c r="N9" s="231" t="s">
        <v>553</v>
      </c>
      <c r="O9" s="231" t="s">
        <v>554</v>
      </c>
      <c r="P9" s="233" t="s">
        <v>555</v>
      </c>
      <c r="Q9" s="233"/>
    </row>
    <row r="10" spans="1:20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31"/>
      <c r="N10" s="232"/>
      <c r="O10" s="231"/>
      <c r="P10" s="117" t="s">
        <v>556</v>
      </c>
      <c r="Q10" s="117" t="s">
        <v>557</v>
      </c>
    </row>
    <row r="11" spans="1:20" s="27" customFormat="1" ht="11.25" customHeight="1" x14ac:dyDescent="0.2">
      <c r="A11" s="230" t="s">
        <v>2</v>
      </c>
      <c r="B11" s="170"/>
      <c r="C11" s="125">
        <v>11308.999999999791</v>
      </c>
      <c r="D11" s="131">
        <v>0.59468799273999995</v>
      </c>
      <c r="E11" s="132">
        <v>67.253265099208605</v>
      </c>
      <c r="F11" s="133">
        <v>11177.18602256261</v>
      </c>
      <c r="G11" s="133">
        <v>11440.81397743695</v>
      </c>
      <c r="H11" s="126">
        <v>76.273774329053325</v>
      </c>
      <c r="I11" s="131">
        <v>1.3062276551500001</v>
      </c>
      <c r="J11" s="132">
        <v>0.99630913391393272</v>
      </c>
      <c r="K11" s="132">
        <v>74.321044309109993</v>
      </c>
      <c r="L11" s="132">
        <v>78.226504348990005</v>
      </c>
      <c r="M11" s="126">
        <v>76.471212898980127</v>
      </c>
      <c r="N11" s="131">
        <v>1.3040591798100001</v>
      </c>
      <c r="O11" s="132">
        <v>0.99722987172320043</v>
      </c>
      <c r="P11" s="132">
        <v>74.516678266089997</v>
      </c>
      <c r="Q11" s="132">
        <v>78.425747531859997</v>
      </c>
    </row>
    <row r="12" spans="1:20" s="27" customFormat="1" ht="11.25" customHeight="1" x14ac:dyDescent="0.2">
      <c r="A12" s="124" t="s">
        <v>658</v>
      </c>
    </row>
    <row r="13" spans="1:20" ht="11.25" customHeight="1" x14ac:dyDescent="0.2">
      <c r="A13" s="27" t="s">
        <v>429</v>
      </c>
    </row>
    <row r="14" spans="1:20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0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0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7" ht="11.25" customHeight="1" thickTop="1" x14ac:dyDescent="0.2">
      <c r="A21" s="27"/>
    </row>
    <row r="22" spans="1:17" ht="11.25" customHeight="1" x14ac:dyDescent="0.2">
      <c r="C22" s="3"/>
      <c r="D22" s="3"/>
      <c r="E22" s="3"/>
      <c r="F22" s="3"/>
      <c r="G22" s="3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1.25" customHeight="1" x14ac:dyDescent="0.2"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30" spans="1:17" ht="11.25" customHeight="1" x14ac:dyDescent="0.2">
      <c r="C30" s="101" t="s">
        <v>395</v>
      </c>
      <c r="D30" s="101"/>
      <c r="E30" s="101"/>
      <c r="F30" s="101"/>
      <c r="G30" s="101"/>
    </row>
  </sheetData>
  <mergeCells count="29">
    <mergeCell ref="B17:C17"/>
    <mergeCell ref="B18:C18"/>
    <mergeCell ref="B19:C20"/>
    <mergeCell ref="D17:G17"/>
    <mergeCell ref="D18:G18"/>
    <mergeCell ref="D19:G19"/>
    <mergeCell ref="D20:G20"/>
    <mergeCell ref="C6:G8"/>
    <mergeCell ref="A6:B10"/>
    <mergeCell ref="C9:C10"/>
    <mergeCell ref="B14:G14"/>
    <mergeCell ref="B16:C16"/>
    <mergeCell ref="D16:G16"/>
    <mergeCell ref="D9:D10"/>
    <mergeCell ref="E9:E10"/>
    <mergeCell ref="F9:G9"/>
    <mergeCell ref="A11:B11"/>
    <mergeCell ref="A1:M1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52" width="8.28515625" style="34" customWidth="1"/>
    <col min="53" max="16384" width="14.7109375" style="34"/>
  </cols>
  <sheetData>
    <row r="1" spans="1:52" ht="11.25" customHeight="1" x14ac:dyDescent="0.2">
      <c r="A1" s="79" t="s">
        <v>472</v>
      </c>
    </row>
    <row r="3" spans="1:52" s="76" customFormat="1" ht="11.25" customHeight="1" x14ac:dyDescent="0.2">
      <c r="A3" s="24" t="s">
        <v>583</v>
      </c>
      <c r="B3" s="8"/>
      <c r="C3" s="34"/>
      <c r="D3" s="34"/>
      <c r="E3" s="34"/>
      <c r="F3" s="34"/>
      <c r="G3" s="34"/>
      <c r="H3" s="34"/>
      <c r="I3" s="34"/>
      <c r="J3" s="34"/>
      <c r="K3" s="34"/>
      <c r="L3" s="34"/>
      <c r="M3" s="75"/>
      <c r="N3" s="75"/>
      <c r="O3" s="75"/>
      <c r="P3" s="75"/>
      <c r="Q3" s="75"/>
      <c r="R3" s="34"/>
      <c r="S3" s="34"/>
      <c r="T3" s="34"/>
      <c r="U3" s="34"/>
      <c r="V3" s="34"/>
      <c r="W3" s="34"/>
      <c r="X3" s="34"/>
      <c r="Y3" s="34"/>
      <c r="Z3" s="34"/>
      <c r="AA3" s="34"/>
      <c r="AB3" s="8"/>
      <c r="AC3" s="8"/>
      <c r="AD3" s="8"/>
      <c r="AE3" s="8"/>
      <c r="AF3" s="8"/>
      <c r="AV3" s="78" t="s">
        <v>208</v>
      </c>
      <c r="AW3" s="78"/>
      <c r="AX3" s="78"/>
      <c r="AY3" s="78"/>
      <c r="AZ3" s="78"/>
    </row>
    <row r="4" spans="1:52" s="76" customFormat="1" ht="11.25" customHeight="1" x14ac:dyDescent="0.2">
      <c r="A4" s="24" t="s">
        <v>3</v>
      </c>
      <c r="B4" s="8"/>
      <c r="C4" s="34"/>
      <c r="D4" s="34"/>
      <c r="E4" s="34"/>
      <c r="F4" s="34"/>
      <c r="G4" s="34"/>
      <c r="H4" s="34"/>
      <c r="I4" s="34"/>
      <c r="J4" s="34"/>
      <c r="K4" s="34"/>
      <c r="L4" s="34"/>
      <c r="M4" s="75"/>
      <c r="N4" s="75"/>
      <c r="O4" s="75"/>
      <c r="P4" s="75"/>
      <c r="Q4" s="75"/>
      <c r="R4" s="34"/>
      <c r="S4" s="34"/>
      <c r="T4" s="34"/>
      <c r="U4" s="34"/>
      <c r="V4" s="34"/>
      <c r="W4" s="75"/>
      <c r="X4" s="75"/>
      <c r="Y4" s="75"/>
      <c r="Z4" s="75"/>
      <c r="AA4" s="75"/>
      <c r="AB4" s="8"/>
      <c r="AC4" s="8"/>
      <c r="AD4" s="8"/>
      <c r="AE4" s="8"/>
      <c r="AF4" s="8"/>
    </row>
    <row r="5" spans="1:52" s="41" customFormat="1" ht="11.25" customHeight="1" x14ac:dyDescent="0.2">
      <c r="A5" s="24"/>
      <c r="B5" s="8"/>
      <c r="C5" s="27"/>
      <c r="D5" s="27"/>
      <c r="E5" s="27"/>
      <c r="F5" s="27"/>
      <c r="G5" s="27"/>
      <c r="H5" s="27"/>
      <c r="I5" s="27"/>
      <c r="J5" s="27"/>
      <c r="K5" s="27"/>
      <c r="L5" s="27"/>
      <c r="M5" s="40"/>
      <c r="N5" s="40"/>
      <c r="O5" s="40"/>
      <c r="P5" s="40"/>
      <c r="Q5" s="40"/>
      <c r="R5" s="27"/>
      <c r="S5" s="27"/>
      <c r="T5" s="27"/>
      <c r="U5" s="27"/>
      <c r="V5" s="27"/>
      <c r="W5" s="40"/>
      <c r="X5" s="40"/>
      <c r="Y5" s="40"/>
      <c r="Z5" s="40"/>
      <c r="AA5" s="40"/>
      <c r="AB5" s="8"/>
      <c r="AC5" s="8"/>
      <c r="AD5" s="8"/>
      <c r="AE5" s="8"/>
      <c r="AF5" s="8"/>
    </row>
    <row r="6" spans="1:52" s="27" customFormat="1" ht="11.25" customHeight="1" x14ac:dyDescent="0.2">
      <c r="A6" s="178" t="s">
        <v>0</v>
      </c>
      <c r="B6" s="179"/>
      <c r="C6" s="256">
        <v>2016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67"/>
      <c r="AB6" s="256">
        <v>2017</v>
      </c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</row>
    <row r="7" spans="1:52" s="27" customFormat="1" ht="11.25" customHeight="1" x14ac:dyDescent="0.2">
      <c r="A7" s="180"/>
      <c r="B7" s="181"/>
      <c r="C7" s="258" t="s">
        <v>13</v>
      </c>
      <c r="D7" s="259"/>
      <c r="E7" s="259"/>
      <c r="F7" s="259"/>
      <c r="G7" s="260"/>
      <c r="H7" s="268" t="s">
        <v>398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70"/>
      <c r="AB7" s="277" t="s">
        <v>13</v>
      </c>
      <c r="AC7" s="278"/>
      <c r="AD7" s="278"/>
      <c r="AE7" s="278"/>
      <c r="AF7" s="279"/>
      <c r="AG7" s="268" t="s">
        <v>398</v>
      </c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</row>
    <row r="8" spans="1:52" s="27" customFormat="1" ht="11.25" customHeight="1" x14ac:dyDescent="0.2">
      <c r="A8" s="180"/>
      <c r="B8" s="181"/>
      <c r="C8" s="261"/>
      <c r="D8" s="262"/>
      <c r="E8" s="262"/>
      <c r="F8" s="262"/>
      <c r="G8" s="263"/>
      <c r="H8" s="271" t="s">
        <v>399</v>
      </c>
      <c r="I8" s="272"/>
      <c r="J8" s="272"/>
      <c r="K8" s="272"/>
      <c r="L8" s="273"/>
      <c r="M8" s="271" t="s">
        <v>400</v>
      </c>
      <c r="N8" s="272"/>
      <c r="O8" s="272"/>
      <c r="P8" s="272"/>
      <c r="Q8" s="273"/>
      <c r="R8" s="271" t="s">
        <v>401</v>
      </c>
      <c r="S8" s="272"/>
      <c r="T8" s="272"/>
      <c r="U8" s="272"/>
      <c r="V8" s="273"/>
      <c r="W8" s="271" t="s">
        <v>100</v>
      </c>
      <c r="X8" s="272"/>
      <c r="Y8" s="272"/>
      <c r="Z8" s="272"/>
      <c r="AA8" s="273"/>
      <c r="AB8" s="280"/>
      <c r="AC8" s="281"/>
      <c r="AD8" s="281"/>
      <c r="AE8" s="281"/>
      <c r="AF8" s="282"/>
      <c r="AG8" s="271" t="s">
        <v>399</v>
      </c>
      <c r="AH8" s="272"/>
      <c r="AI8" s="272"/>
      <c r="AJ8" s="272"/>
      <c r="AK8" s="273"/>
      <c r="AL8" s="271" t="s">
        <v>400</v>
      </c>
      <c r="AM8" s="272"/>
      <c r="AN8" s="272"/>
      <c r="AO8" s="272"/>
      <c r="AP8" s="273"/>
      <c r="AQ8" s="271" t="s">
        <v>401</v>
      </c>
      <c r="AR8" s="272"/>
      <c r="AS8" s="272"/>
      <c r="AT8" s="272"/>
      <c r="AU8" s="273"/>
      <c r="AV8" s="283" t="s">
        <v>100</v>
      </c>
      <c r="AW8" s="284"/>
      <c r="AX8" s="284"/>
      <c r="AY8" s="284"/>
      <c r="AZ8" s="284"/>
    </row>
    <row r="9" spans="1:52" s="27" customFormat="1" ht="22.15" customHeight="1" x14ac:dyDescent="0.2">
      <c r="A9" s="180"/>
      <c r="B9" s="181"/>
      <c r="C9" s="264" t="s">
        <v>552</v>
      </c>
      <c r="D9" s="264" t="s">
        <v>553</v>
      </c>
      <c r="E9" s="264" t="s">
        <v>554</v>
      </c>
      <c r="F9" s="266" t="s">
        <v>555</v>
      </c>
      <c r="G9" s="266"/>
      <c r="H9" s="274" t="s">
        <v>552</v>
      </c>
      <c r="I9" s="274" t="s">
        <v>553</v>
      </c>
      <c r="J9" s="274" t="s">
        <v>554</v>
      </c>
      <c r="K9" s="276" t="s">
        <v>555</v>
      </c>
      <c r="L9" s="276"/>
      <c r="M9" s="274" t="s">
        <v>552</v>
      </c>
      <c r="N9" s="274" t="s">
        <v>553</v>
      </c>
      <c r="O9" s="274" t="s">
        <v>554</v>
      </c>
      <c r="P9" s="276" t="s">
        <v>555</v>
      </c>
      <c r="Q9" s="276"/>
      <c r="R9" s="274" t="s">
        <v>552</v>
      </c>
      <c r="S9" s="274" t="s">
        <v>553</v>
      </c>
      <c r="T9" s="274" t="s">
        <v>554</v>
      </c>
      <c r="U9" s="276" t="s">
        <v>555</v>
      </c>
      <c r="V9" s="276"/>
      <c r="W9" s="274" t="s">
        <v>552</v>
      </c>
      <c r="X9" s="274" t="s">
        <v>553</v>
      </c>
      <c r="Y9" s="274" t="s">
        <v>554</v>
      </c>
      <c r="Z9" s="276" t="s">
        <v>555</v>
      </c>
      <c r="AA9" s="276"/>
      <c r="AB9" s="274" t="s">
        <v>552</v>
      </c>
      <c r="AC9" s="274" t="s">
        <v>553</v>
      </c>
      <c r="AD9" s="274" t="s">
        <v>554</v>
      </c>
      <c r="AE9" s="276" t="s">
        <v>555</v>
      </c>
      <c r="AF9" s="276"/>
      <c r="AG9" s="274" t="s">
        <v>552</v>
      </c>
      <c r="AH9" s="274" t="s">
        <v>553</v>
      </c>
      <c r="AI9" s="274" t="s">
        <v>554</v>
      </c>
      <c r="AJ9" s="276" t="s">
        <v>555</v>
      </c>
      <c r="AK9" s="276"/>
      <c r="AL9" s="274" t="s">
        <v>552</v>
      </c>
      <c r="AM9" s="274" t="s">
        <v>553</v>
      </c>
      <c r="AN9" s="274" t="s">
        <v>554</v>
      </c>
      <c r="AO9" s="276" t="s">
        <v>555</v>
      </c>
      <c r="AP9" s="276"/>
      <c r="AQ9" s="274" t="s">
        <v>552</v>
      </c>
      <c r="AR9" s="274" t="s">
        <v>553</v>
      </c>
      <c r="AS9" s="274" t="s">
        <v>554</v>
      </c>
      <c r="AT9" s="276" t="s">
        <v>555</v>
      </c>
      <c r="AU9" s="276"/>
      <c r="AV9" s="231" t="s">
        <v>552</v>
      </c>
      <c r="AW9" s="231" t="s">
        <v>553</v>
      </c>
      <c r="AX9" s="231" t="s">
        <v>554</v>
      </c>
      <c r="AY9" s="233" t="s">
        <v>555</v>
      </c>
      <c r="AZ9" s="233"/>
    </row>
    <row r="10" spans="1:52" s="27" customFormat="1" ht="22.15" customHeight="1" x14ac:dyDescent="0.2">
      <c r="A10" s="182"/>
      <c r="B10" s="183"/>
      <c r="C10" s="264"/>
      <c r="D10" s="265"/>
      <c r="E10" s="264"/>
      <c r="F10" s="134" t="s">
        <v>556</v>
      </c>
      <c r="G10" s="134" t="s">
        <v>557</v>
      </c>
      <c r="H10" s="274"/>
      <c r="I10" s="275"/>
      <c r="J10" s="274"/>
      <c r="K10" s="117" t="s">
        <v>556</v>
      </c>
      <c r="L10" s="117" t="s">
        <v>557</v>
      </c>
      <c r="M10" s="274"/>
      <c r="N10" s="275"/>
      <c r="O10" s="274"/>
      <c r="P10" s="117" t="s">
        <v>556</v>
      </c>
      <c r="Q10" s="117" t="s">
        <v>557</v>
      </c>
      <c r="R10" s="274"/>
      <c r="S10" s="275"/>
      <c r="T10" s="274"/>
      <c r="U10" s="117" t="s">
        <v>556</v>
      </c>
      <c r="V10" s="117" t="s">
        <v>557</v>
      </c>
      <c r="W10" s="274"/>
      <c r="X10" s="275"/>
      <c r="Y10" s="274"/>
      <c r="Z10" s="117" t="s">
        <v>556</v>
      </c>
      <c r="AA10" s="117" t="s">
        <v>557</v>
      </c>
      <c r="AB10" s="274"/>
      <c r="AC10" s="275"/>
      <c r="AD10" s="274"/>
      <c r="AE10" s="117" t="s">
        <v>556</v>
      </c>
      <c r="AF10" s="117" t="s">
        <v>557</v>
      </c>
      <c r="AG10" s="274"/>
      <c r="AH10" s="275"/>
      <c r="AI10" s="274"/>
      <c r="AJ10" s="117" t="s">
        <v>556</v>
      </c>
      <c r="AK10" s="117" t="s">
        <v>557</v>
      </c>
      <c r="AL10" s="274"/>
      <c r="AM10" s="275"/>
      <c r="AN10" s="274"/>
      <c r="AO10" s="117" t="s">
        <v>556</v>
      </c>
      <c r="AP10" s="117" t="s">
        <v>557</v>
      </c>
      <c r="AQ10" s="274"/>
      <c r="AR10" s="275"/>
      <c r="AS10" s="274"/>
      <c r="AT10" s="117" t="s">
        <v>556</v>
      </c>
      <c r="AU10" s="117" t="s">
        <v>557</v>
      </c>
      <c r="AV10" s="231"/>
      <c r="AW10" s="232"/>
      <c r="AX10" s="231"/>
      <c r="AY10" s="117" t="s">
        <v>556</v>
      </c>
      <c r="AZ10" s="117" t="s">
        <v>557</v>
      </c>
    </row>
    <row r="11" spans="1:52" s="27" customFormat="1" ht="11.25" customHeight="1" x14ac:dyDescent="0.2">
      <c r="A11" s="230" t="s">
        <v>2</v>
      </c>
      <c r="B11" s="170"/>
      <c r="C11" s="127">
        <v>6959580.7198126763</v>
      </c>
      <c r="D11" s="139">
        <v>7.7222458289700002</v>
      </c>
      <c r="E11" s="140">
        <v>537435.93184958235</v>
      </c>
      <c r="F11" s="141">
        <v>5906225.6493897885</v>
      </c>
      <c r="G11" s="141">
        <v>8012935.7902355399</v>
      </c>
      <c r="H11" s="125">
        <v>5434250.0226753755</v>
      </c>
      <c r="I11" s="131">
        <v>9.0842934919400005</v>
      </c>
      <c r="J11" s="132">
        <v>493663.22114568477</v>
      </c>
      <c r="K11" s="133">
        <v>4466687.8887378322</v>
      </c>
      <c r="L11" s="133">
        <v>6401812.156612928</v>
      </c>
      <c r="M11" s="125">
        <v>5215047.4912146907</v>
      </c>
      <c r="N11" s="131">
        <v>8.3072446735599996</v>
      </c>
      <c r="O11" s="132">
        <v>433226.75493772409</v>
      </c>
      <c r="P11" s="133">
        <v>4365938.6543976162</v>
      </c>
      <c r="Q11" s="133">
        <v>6064156.3280317672</v>
      </c>
      <c r="R11" s="147">
        <v>219202.53146068699</v>
      </c>
      <c r="S11" s="148">
        <v>50.362694736009999</v>
      </c>
      <c r="T11" s="149">
        <v>110396.30177315148</v>
      </c>
      <c r="U11" s="150">
        <v>2829.7559589006701</v>
      </c>
      <c r="V11" s="150">
        <v>435575.3069624732</v>
      </c>
      <c r="W11" s="125">
        <v>1525330.6971372981</v>
      </c>
      <c r="X11" s="131">
        <v>14.50422028248</v>
      </c>
      <c r="Y11" s="132">
        <v>221237.32434904863</v>
      </c>
      <c r="Z11" s="133">
        <v>1091713.5093771694</v>
      </c>
      <c r="AA11" s="133">
        <v>1958947.884897429</v>
      </c>
      <c r="AB11" s="127">
        <v>7234072.4949168572</v>
      </c>
      <c r="AC11" s="139">
        <v>7.6718473112799996</v>
      </c>
      <c r="AD11" s="140">
        <v>554986.99619714997</v>
      </c>
      <c r="AE11" s="141">
        <v>6146317.970482422</v>
      </c>
      <c r="AF11" s="141">
        <v>8321827.0193513259</v>
      </c>
      <c r="AG11" s="125">
        <v>5654183.4422962088</v>
      </c>
      <c r="AH11" s="131">
        <v>8.9967982659400008</v>
      </c>
      <c r="AI11" s="132">
        <v>508695.47788972454</v>
      </c>
      <c r="AJ11" s="133">
        <v>4657158.6265340019</v>
      </c>
      <c r="AK11" s="133">
        <v>6651208.2580584493</v>
      </c>
      <c r="AL11" s="125">
        <v>5420630.5120234368</v>
      </c>
      <c r="AM11" s="131">
        <v>8.2332018323800007</v>
      </c>
      <c r="AN11" s="132">
        <v>446291.45064273186</v>
      </c>
      <c r="AO11" s="133">
        <v>4545915.3421555785</v>
      </c>
      <c r="AP11" s="133">
        <v>6295345.68189131</v>
      </c>
      <c r="AQ11" s="147">
        <v>233552.93027277821</v>
      </c>
      <c r="AR11" s="148">
        <v>49.036048851190003</v>
      </c>
      <c r="AS11" s="149">
        <v>114525.12898194323</v>
      </c>
      <c r="AT11" s="150">
        <v>9087.8021433714293</v>
      </c>
      <c r="AU11" s="150">
        <v>458018.05840218521</v>
      </c>
      <c r="AV11" s="125">
        <v>1579889.0526206561</v>
      </c>
      <c r="AW11" s="131">
        <v>14.59310605468</v>
      </c>
      <c r="AX11" s="132">
        <v>230554.88499518286</v>
      </c>
      <c r="AY11" s="133">
        <v>1128009.7815703342</v>
      </c>
      <c r="AZ11" s="133">
        <v>2031768.3236709742</v>
      </c>
    </row>
    <row r="12" spans="1:52" s="27" customFormat="1" ht="11.25" customHeight="1" x14ac:dyDescent="0.2">
      <c r="A12" s="124" t="s">
        <v>658</v>
      </c>
    </row>
    <row r="13" spans="1:52" ht="11.25" customHeight="1" x14ac:dyDescent="0.2">
      <c r="A13" s="27" t="s">
        <v>429</v>
      </c>
      <c r="C13" s="31"/>
      <c r="D13" s="31"/>
      <c r="E13" s="31"/>
      <c r="F13" s="31"/>
      <c r="G13" s="31"/>
    </row>
    <row r="14" spans="1:5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52" ht="11.25" customHeight="1" thickBot="1" x14ac:dyDescent="0.25">
      <c r="A15" s="135"/>
      <c r="B15" s="57" t="s">
        <v>560</v>
      </c>
      <c r="C15" s="151"/>
      <c r="D15" s="151"/>
      <c r="E15" s="151"/>
      <c r="F15" s="151"/>
      <c r="G15" s="151"/>
    </row>
    <row r="16" spans="1:52" ht="11.25" customHeight="1" thickTop="1" thickBot="1" x14ac:dyDescent="0.25">
      <c r="A16" s="135"/>
      <c r="B16" s="188" t="s">
        <v>561</v>
      </c>
      <c r="C16" s="189"/>
      <c r="D16" s="285" t="s">
        <v>562</v>
      </c>
      <c r="E16" s="286"/>
      <c r="F16" s="286"/>
      <c r="G16" s="287"/>
    </row>
    <row r="17" spans="1:52" ht="11.25" customHeight="1" thickTop="1" thickBot="1" x14ac:dyDescent="0.25">
      <c r="A17" s="135"/>
      <c r="B17" s="191" t="s">
        <v>563</v>
      </c>
      <c r="C17" s="192"/>
      <c r="D17" s="285" t="s">
        <v>566</v>
      </c>
      <c r="E17" s="286"/>
      <c r="F17" s="286"/>
      <c r="G17" s="287"/>
    </row>
    <row r="18" spans="1:52" ht="11.25" customHeight="1" thickTop="1" thickBot="1" x14ac:dyDescent="0.25">
      <c r="A18" s="135"/>
      <c r="B18" s="193" t="s">
        <v>564</v>
      </c>
      <c r="C18" s="194"/>
      <c r="D18" s="285" t="s">
        <v>567</v>
      </c>
      <c r="E18" s="286"/>
      <c r="F18" s="286"/>
      <c r="G18" s="287"/>
    </row>
    <row r="19" spans="1:52" ht="11.25" customHeight="1" thickTop="1" x14ac:dyDescent="0.2">
      <c r="A19" s="135"/>
      <c r="B19" s="195" t="s">
        <v>565</v>
      </c>
      <c r="C19" s="196"/>
      <c r="D19" s="288" t="s">
        <v>568</v>
      </c>
      <c r="E19" s="289"/>
      <c r="F19" s="289"/>
      <c r="G19" s="290"/>
    </row>
    <row r="20" spans="1:52" ht="57.75" customHeight="1" thickBot="1" x14ac:dyDescent="0.25">
      <c r="A20" s="135"/>
      <c r="B20" s="197"/>
      <c r="C20" s="198"/>
      <c r="D20" s="291" t="s">
        <v>569</v>
      </c>
      <c r="E20" s="292"/>
      <c r="F20" s="292"/>
      <c r="G20" s="293"/>
    </row>
    <row r="21" spans="1:52" ht="11.25" customHeight="1" thickTop="1" x14ac:dyDescent="0.2">
      <c r="A21" s="27"/>
      <c r="C21" s="31"/>
      <c r="D21" s="31"/>
      <c r="E21" s="31"/>
      <c r="F21" s="31"/>
      <c r="G21" s="31"/>
    </row>
    <row r="23" spans="1:5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30" spans="1:52" ht="11.25" customHeight="1" x14ac:dyDescent="0.2">
      <c r="C30" s="101" t="s">
        <v>395</v>
      </c>
      <c r="D30" s="101"/>
      <c r="E30" s="101"/>
      <c r="F30" s="101"/>
      <c r="G30" s="101"/>
    </row>
  </sheetData>
  <mergeCells count="66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B6:AZ6"/>
    <mergeCell ref="AG7:AZ7"/>
    <mergeCell ref="AV8:AZ8"/>
    <mergeCell ref="AV9:AV10"/>
    <mergeCell ref="AW9:AW10"/>
    <mergeCell ref="AX9:AX10"/>
    <mergeCell ref="AY9:AZ9"/>
    <mergeCell ref="AQ8:AU8"/>
    <mergeCell ref="AQ9:AQ10"/>
    <mergeCell ref="AR9:AR10"/>
    <mergeCell ref="AS9:AS10"/>
    <mergeCell ref="AT9:AU9"/>
    <mergeCell ref="AL8:AP8"/>
    <mergeCell ref="AL9:AL10"/>
    <mergeCell ref="AM9:AM10"/>
    <mergeCell ref="AN9:AN10"/>
    <mergeCell ref="AO9:AP9"/>
    <mergeCell ref="AG8:AK8"/>
    <mergeCell ref="AG9:AG10"/>
    <mergeCell ref="AH9:AH10"/>
    <mergeCell ref="AI9:AI10"/>
    <mergeCell ref="AJ9:AK9"/>
    <mergeCell ref="AB7:AF8"/>
    <mergeCell ref="AB9:AB10"/>
    <mergeCell ref="AC9:AC10"/>
    <mergeCell ref="AD9:AD10"/>
    <mergeCell ref="AE9:AF9"/>
    <mergeCell ref="T9:T10"/>
    <mergeCell ref="U9:V9"/>
    <mergeCell ref="M8:Q8"/>
    <mergeCell ref="M9:M10"/>
    <mergeCell ref="N9:N10"/>
    <mergeCell ref="O9:O10"/>
    <mergeCell ref="P9:Q9"/>
    <mergeCell ref="H8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C6:AA6"/>
    <mergeCell ref="H7:AA7"/>
    <mergeCell ref="W8:AA8"/>
    <mergeCell ref="W9:W10"/>
    <mergeCell ref="X9:X10"/>
    <mergeCell ref="Y9:Y10"/>
    <mergeCell ref="Z9:AA9"/>
    <mergeCell ref="R8:V8"/>
    <mergeCell ref="R9:R10"/>
    <mergeCell ref="S9:S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J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62" width="8.28515625" style="34" customWidth="1"/>
    <col min="63" max="16384" width="14.7109375" style="34"/>
  </cols>
  <sheetData>
    <row r="1" spans="1:62" ht="11.25" customHeight="1" x14ac:dyDescent="0.2">
      <c r="A1" s="79" t="s">
        <v>472</v>
      </c>
    </row>
    <row r="3" spans="1:62" s="76" customFormat="1" ht="11.25" customHeight="1" x14ac:dyDescent="0.2">
      <c r="A3" s="24" t="s">
        <v>584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1"/>
      <c r="AH3" s="1"/>
      <c r="AI3" s="1"/>
      <c r="AJ3" s="1"/>
      <c r="AK3" s="1"/>
      <c r="BF3" s="78" t="s">
        <v>209</v>
      </c>
      <c r="BG3" s="78"/>
      <c r="BH3" s="78"/>
      <c r="BI3" s="78"/>
      <c r="BJ3" s="78"/>
    </row>
    <row r="4" spans="1:62" s="76" customFormat="1" ht="11.25" customHeight="1" x14ac:dyDescent="0.2">
      <c r="A4" s="24" t="s">
        <v>385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75"/>
      <c r="AC4" s="75"/>
      <c r="AD4" s="75"/>
      <c r="AE4" s="75"/>
      <c r="AF4" s="75"/>
      <c r="AG4" s="1"/>
      <c r="AH4" s="1"/>
      <c r="AI4" s="1"/>
      <c r="AJ4" s="1"/>
      <c r="AK4" s="1"/>
    </row>
    <row r="5" spans="1:62" s="41" customFormat="1" ht="11.25" customHeight="1" x14ac:dyDescent="0.2">
      <c r="A5" s="24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1"/>
      <c r="AH5" s="1"/>
      <c r="AI5" s="1"/>
      <c r="AJ5" s="1"/>
      <c r="AK5" s="1"/>
    </row>
    <row r="6" spans="1:62" s="27" customFormat="1" ht="11.25" customHeight="1" x14ac:dyDescent="0.2">
      <c r="A6" s="178" t="s">
        <v>0</v>
      </c>
      <c r="B6" s="179"/>
      <c r="C6" s="256">
        <v>2016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67"/>
      <c r="AG6" s="256">
        <v>2017</v>
      </c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</row>
    <row r="7" spans="1:62" s="27" customFormat="1" ht="11.25" customHeight="1" x14ac:dyDescent="0.2">
      <c r="A7" s="180"/>
      <c r="B7" s="181"/>
      <c r="C7" s="268" t="s">
        <v>1</v>
      </c>
      <c r="D7" s="269"/>
      <c r="E7" s="269"/>
      <c r="F7" s="269"/>
      <c r="G7" s="269"/>
      <c r="H7" s="269"/>
      <c r="I7" s="269"/>
      <c r="J7" s="269"/>
      <c r="K7" s="269"/>
      <c r="L7" s="270"/>
      <c r="M7" s="268" t="s">
        <v>101</v>
      </c>
      <c r="N7" s="269"/>
      <c r="O7" s="269"/>
      <c r="P7" s="269"/>
      <c r="Q7" s="269"/>
      <c r="R7" s="269"/>
      <c r="S7" s="269"/>
      <c r="T7" s="269"/>
      <c r="U7" s="269"/>
      <c r="V7" s="270"/>
      <c r="W7" s="268" t="s">
        <v>102</v>
      </c>
      <c r="X7" s="269"/>
      <c r="Y7" s="269"/>
      <c r="Z7" s="269"/>
      <c r="AA7" s="269"/>
      <c r="AB7" s="269"/>
      <c r="AC7" s="269"/>
      <c r="AD7" s="269"/>
      <c r="AE7" s="269"/>
      <c r="AF7" s="270"/>
      <c r="AG7" s="268" t="s">
        <v>1</v>
      </c>
      <c r="AH7" s="269"/>
      <c r="AI7" s="269"/>
      <c r="AJ7" s="269"/>
      <c r="AK7" s="269"/>
      <c r="AL7" s="269"/>
      <c r="AM7" s="269"/>
      <c r="AN7" s="269"/>
      <c r="AO7" s="269"/>
      <c r="AP7" s="270"/>
      <c r="AQ7" s="268" t="s">
        <v>101</v>
      </c>
      <c r="AR7" s="269"/>
      <c r="AS7" s="269"/>
      <c r="AT7" s="269"/>
      <c r="AU7" s="269"/>
      <c r="AV7" s="269"/>
      <c r="AW7" s="269"/>
      <c r="AX7" s="269"/>
      <c r="AY7" s="269"/>
      <c r="AZ7" s="270"/>
      <c r="BA7" s="268" t="s">
        <v>102</v>
      </c>
      <c r="BB7" s="269"/>
      <c r="BC7" s="269"/>
      <c r="BD7" s="269"/>
      <c r="BE7" s="269"/>
      <c r="BF7" s="269"/>
      <c r="BG7" s="269"/>
      <c r="BH7" s="269"/>
      <c r="BI7" s="269"/>
      <c r="BJ7" s="269"/>
    </row>
    <row r="8" spans="1:62" s="27" customFormat="1" ht="11.25" customHeight="1" x14ac:dyDescent="0.2">
      <c r="A8" s="180"/>
      <c r="B8" s="181"/>
      <c r="C8" s="294" t="s">
        <v>103</v>
      </c>
      <c r="D8" s="295"/>
      <c r="E8" s="295"/>
      <c r="F8" s="295"/>
      <c r="G8" s="296"/>
      <c r="H8" s="271" t="s">
        <v>104</v>
      </c>
      <c r="I8" s="272"/>
      <c r="J8" s="272"/>
      <c r="K8" s="272"/>
      <c r="L8" s="273"/>
      <c r="M8" s="271" t="s">
        <v>103</v>
      </c>
      <c r="N8" s="272"/>
      <c r="O8" s="272"/>
      <c r="P8" s="272"/>
      <c r="Q8" s="273"/>
      <c r="R8" s="271" t="s">
        <v>104</v>
      </c>
      <c r="S8" s="272"/>
      <c r="T8" s="272"/>
      <c r="U8" s="272"/>
      <c r="V8" s="273"/>
      <c r="W8" s="271" t="s">
        <v>103</v>
      </c>
      <c r="X8" s="272"/>
      <c r="Y8" s="272"/>
      <c r="Z8" s="272"/>
      <c r="AA8" s="273"/>
      <c r="AB8" s="271" t="s">
        <v>104</v>
      </c>
      <c r="AC8" s="272"/>
      <c r="AD8" s="272"/>
      <c r="AE8" s="272"/>
      <c r="AF8" s="273"/>
      <c r="AG8" s="271" t="s">
        <v>103</v>
      </c>
      <c r="AH8" s="272"/>
      <c r="AI8" s="272"/>
      <c r="AJ8" s="272"/>
      <c r="AK8" s="273"/>
      <c r="AL8" s="271" t="s">
        <v>104</v>
      </c>
      <c r="AM8" s="272"/>
      <c r="AN8" s="272"/>
      <c r="AO8" s="272"/>
      <c r="AP8" s="273"/>
      <c r="AQ8" s="271" t="s">
        <v>103</v>
      </c>
      <c r="AR8" s="272"/>
      <c r="AS8" s="272"/>
      <c r="AT8" s="272"/>
      <c r="AU8" s="273"/>
      <c r="AV8" s="271" t="s">
        <v>104</v>
      </c>
      <c r="AW8" s="272"/>
      <c r="AX8" s="272"/>
      <c r="AY8" s="272"/>
      <c r="AZ8" s="273"/>
      <c r="BA8" s="271" t="s">
        <v>103</v>
      </c>
      <c r="BB8" s="272"/>
      <c r="BC8" s="272"/>
      <c r="BD8" s="272"/>
      <c r="BE8" s="273"/>
      <c r="BF8" s="283" t="s">
        <v>104</v>
      </c>
      <c r="BG8" s="284"/>
      <c r="BH8" s="284"/>
      <c r="BI8" s="284"/>
      <c r="BJ8" s="284"/>
    </row>
    <row r="9" spans="1:62" s="27" customFormat="1" ht="22.15" customHeight="1" x14ac:dyDescent="0.2">
      <c r="A9" s="180"/>
      <c r="B9" s="181"/>
      <c r="C9" s="264" t="s">
        <v>552</v>
      </c>
      <c r="D9" s="264" t="s">
        <v>553</v>
      </c>
      <c r="E9" s="264" t="s">
        <v>554</v>
      </c>
      <c r="F9" s="266" t="s">
        <v>555</v>
      </c>
      <c r="G9" s="266"/>
      <c r="H9" s="274" t="s">
        <v>552</v>
      </c>
      <c r="I9" s="274" t="s">
        <v>553</v>
      </c>
      <c r="J9" s="274" t="s">
        <v>554</v>
      </c>
      <c r="K9" s="276" t="s">
        <v>555</v>
      </c>
      <c r="L9" s="276"/>
      <c r="M9" s="274" t="s">
        <v>552</v>
      </c>
      <c r="N9" s="274" t="s">
        <v>553</v>
      </c>
      <c r="O9" s="274" t="s">
        <v>554</v>
      </c>
      <c r="P9" s="276" t="s">
        <v>555</v>
      </c>
      <c r="Q9" s="276"/>
      <c r="R9" s="274" t="s">
        <v>552</v>
      </c>
      <c r="S9" s="274" t="s">
        <v>553</v>
      </c>
      <c r="T9" s="274" t="s">
        <v>554</v>
      </c>
      <c r="U9" s="276" t="s">
        <v>555</v>
      </c>
      <c r="V9" s="276"/>
      <c r="W9" s="274" t="s">
        <v>552</v>
      </c>
      <c r="X9" s="274" t="s">
        <v>553</v>
      </c>
      <c r="Y9" s="274" t="s">
        <v>554</v>
      </c>
      <c r="Z9" s="276" t="s">
        <v>555</v>
      </c>
      <c r="AA9" s="276"/>
      <c r="AB9" s="274" t="s">
        <v>552</v>
      </c>
      <c r="AC9" s="274" t="s">
        <v>553</v>
      </c>
      <c r="AD9" s="274" t="s">
        <v>554</v>
      </c>
      <c r="AE9" s="276" t="s">
        <v>555</v>
      </c>
      <c r="AF9" s="276"/>
      <c r="AG9" s="274" t="s">
        <v>552</v>
      </c>
      <c r="AH9" s="274" t="s">
        <v>553</v>
      </c>
      <c r="AI9" s="274" t="s">
        <v>554</v>
      </c>
      <c r="AJ9" s="276" t="s">
        <v>555</v>
      </c>
      <c r="AK9" s="276"/>
      <c r="AL9" s="274" t="s">
        <v>552</v>
      </c>
      <c r="AM9" s="274" t="s">
        <v>553</v>
      </c>
      <c r="AN9" s="274" t="s">
        <v>554</v>
      </c>
      <c r="AO9" s="276" t="s">
        <v>555</v>
      </c>
      <c r="AP9" s="276"/>
      <c r="AQ9" s="274" t="s">
        <v>552</v>
      </c>
      <c r="AR9" s="274" t="s">
        <v>553</v>
      </c>
      <c r="AS9" s="274" t="s">
        <v>554</v>
      </c>
      <c r="AT9" s="276" t="s">
        <v>555</v>
      </c>
      <c r="AU9" s="276"/>
      <c r="AV9" s="274" t="s">
        <v>552</v>
      </c>
      <c r="AW9" s="274" t="s">
        <v>553</v>
      </c>
      <c r="AX9" s="274" t="s">
        <v>554</v>
      </c>
      <c r="AY9" s="276" t="s">
        <v>555</v>
      </c>
      <c r="AZ9" s="276"/>
      <c r="BA9" s="274" t="s">
        <v>552</v>
      </c>
      <c r="BB9" s="274" t="s">
        <v>553</v>
      </c>
      <c r="BC9" s="274" t="s">
        <v>554</v>
      </c>
      <c r="BD9" s="276" t="s">
        <v>555</v>
      </c>
      <c r="BE9" s="276"/>
      <c r="BF9" s="231" t="s">
        <v>552</v>
      </c>
      <c r="BG9" s="231" t="s">
        <v>553</v>
      </c>
      <c r="BH9" s="231" t="s">
        <v>554</v>
      </c>
      <c r="BI9" s="233" t="s">
        <v>555</v>
      </c>
      <c r="BJ9" s="233"/>
    </row>
    <row r="10" spans="1:62" s="27" customFormat="1" ht="22.15" customHeight="1" x14ac:dyDescent="0.2">
      <c r="A10" s="182"/>
      <c r="B10" s="183"/>
      <c r="C10" s="264"/>
      <c r="D10" s="265"/>
      <c r="E10" s="264"/>
      <c r="F10" s="134" t="s">
        <v>556</v>
      </c>
      <c r="G10" s="134" t="s">
        <v>557</v>
      </c>
      <c r="H10" s="274"/>
      <c r="I10" s="275"/>
      <c r="J10" s="274"/>
      <c r="K10" s="117" t="s">
        <v>556</v>
      </c>
      <c r="L10" s="117" t="s">
        <v>557</v>
      </c>
      <c r="M10" s="274"/>
      <c r="N10" s="275"/>
      <c r="O10" s="274"/>
      <c r="P10" s="117" t="s">
        <v>556</v>
      </c>
      <c r="Q10" s="117" t="s">
        <v>557</v>
      </c>
      <c r="R10" s="274"/>
      <c r="S10" s="275"/>
      <c r="T10" s="274"/>
      <c r="U10" s="117" t="s">
        <v>556</v>
      </c>
      <c r="V10" s="117" t="s">
        <v>557</v>
      </c>
      <c r="W10" s="274"/>
      <c r="X10" s="275"/>
      <c r="Y10" s="274"/>
      <c r="Z10" s="117" t="s">
        <v>556</v>
      </c>
      <c r="AA10" s="117" t="s">
        <v>557</v>
      </c>
      <c r="AB10" s="274"/>
      <c r="AC10" s="275"/>
      <c r="AD10" s="274"/>
      <c r="AE10" s="117" t="s">
        <v>556</v>
      </c>
      <c r="AF10" s="117" t="s">
        <v>557</v>
      </c>
      <c r="AG10" s="274"/>
      <c r="AH10" s="275"/>
      <c r="AI10" s="274"/>
      <c r="AJ10" s="117" t="s">
        <v>556</v>
      </c>
      <c r="AK10" s="117" t="s">
        <v>557</v>
      </c>
      <c r="AL10" s="274"/>
      <c r="AM10" s="275"/>
      <c r="AN10" s="274"/>
      <c r="AO10" s="117" t="s">
        <v>556</v>
      </c>
      <c r="AP10" s="117" t="s">
        <v>557</v>
      </c>
      <c r="AQ10" s="274"/>
      <c r="AR10" s="275"/>
      <c r="AS10" s="274"/>
      <c r="AT10" s="117" t="s">
        <v>556</v>
      </c>
      <c r="AU10" s="117" t="s">
        <v>557</v>
      </c>
      <c r="AV10" s="274"/>
      <c r="AW10" s="275"/>
      <c r="AX10" s="274"/>
      <c r="AY10" s="117" t="s">
        <v>556</v>
      </c>
      <c r="AZ10" s="117" t="s">
        <v>557</v>
      </c>
      <c r="BA10" s="274"/>
      <c r="BB10" s="275"/>
      <c r="BC10" s="274"/>
      <c r="BD10" s="117" t="s">
        <v>556</v>
      </c>
      <c r="BE10" s="117" t="s">
        <v>557</v>
      </c>
      <c r="BF10" s="231"/>
      <c r="BG10" s="232"/>
      <c r="BH10" s="231"/>
      <c r="BI10" s="117" t="s">
        <v>556</v>
      </c>
      <c r="BJ10" s="117" t="s">
        <v>557</v>
      </c>
    </row>
    <row r="11" spans="1:62" s="27" customFormat="1" ht="11.25" customHeight="1" x14ac:dyDescent="0.2">
      <c r="A11" s="230" t="s">
        <v>2</v>
      </c>
      <c r="B11" s="170"/>
      <c r="C11" s="127">
        <v>907855.81666174904</v>
      </c>
      <c r="D11" s="139">
        <v>13.257411037280001</v>
      </c>
      <c r="E11" s="140">
        <v>120358.1772406799</v>
      </c>
      <c r="F11" s="141">
        <v>671958.12402513856</v>
      </c>
      <c r="G11" s="141">
        <v>1143753.5092983677</v>
      </c>
      <c r="H11" s="127">
        <v>6051724.9031509161</v>
      </c>
      <c r="I11" s="139">
        <v>7.6843358357599998</v>
      </c>
      <c r="J11" s="140">
        <v>465034.86541451694</v>
      </c>
      <c r="K11" s="141">
        <v>5140273.3153830636</v>
      </c>
      <c r="L11" s="141">
        <v>6963176.4909187816</v>
      </c>
      <c r="M11" s="125">
        <v>302757.03811858332</v>
      </c>
      <c r="N11" s="131">
        <v>19.562301212209999</v>
      </c>
      <c r="O11" s="132">
        <v>59226.243737911471</v>
      </c>
      <c r="P11" s="133">
        <v>186675.7334526889</v>
      </c>
      <c r="Q11" s="133">
        <v>418838.34278447728</v>
      </c>
      <c r="R11" s="125">
        <v>2447791.973302491</v>
      </c>
      <c r="S11" s="131">
        <v>12.73956674547</v>
      </c>
      <c r="T11" s="132">
        <v>311838.09222923761</v>
      </c>
      <c r="U11" s="133">
        <v>1836600.543525517</v>
      </c>
      <c r="V11" s="133">
        <v>3058983.4030794539</v>
      </c>
      <c r="W11" s="125">
        <v>605098.77854316682</v>
      </c>
      <c r="X11" s="131">
        <v>11.09163156162</v>
      </c>
      <c r="Y11" s="132">
        <v>67115.327099898233</v>
      </c>
      <c r="Z11" s="133">
        <v>473555.15461674449</v>
      </c>
      <c r="AA11" s="133">
        <v>736642.40246958844</v>
      </c>
      <c r="AB11" s="125">
        <v>3603932.9298484288</v>
      </c>
      <c r="AC11" s="131">
        <v>6.52298330089</v>
      </c>
      <c r="AD11" s="132">
        <v>235083.94318945616</v>
      </c>
      <c r="AE11" s="133">
        <v>3143176.8678534529</v>
      </c>
      <c r="AF11" s="133">
        <v>4064688.9918434159</v>
      </c>
      <c r="AG11" s="127">
        <v>969586.76724314562</v>
      </c>
      <c r="AH11" s="139">
        <v>13.336456098619999</v>
      </c>
      <c r="AI11" s="140">
        <v>129308.51355140068</v>
      </c>
      <c r="AJ11" s="141">
        <v>716146.73778800038</v>
      </c>
      <c r="AK11" s="141">
        <v>1223026.7966982962</v>
      </c>
      <c r="AL11" s="127">
        <v>6264485.7276737345</v>
      </c>
      <c r="AM11" s="139">
        <v>7.61043147058</v>
      </c>
      <c r="AN11" s="140">
        <v>476754.39328912628</v>
      </c>
      <c r="AO11" s="141">
        <v>5330064.2873558234</v>
      </c>
      <c r="AP11" s="141">
        <v>7198907.1679916363</v>
      </c>
      <c r="AQ11" s="125">
        <v>316023.17609708582</v>
      </c>
      <c r="AR11" s="131">
        <v>18.370662885510001</v>
      </c>
      <c r="AS11" s="132">
        <v>58055.55232087605</v>
      </c>
      <c r="AT11" s="133">
        <v>202236.38444559131</v>
      </c>
      <c r="AU11" s="133">
        <v>429809.96774858068</v>
      </c>
      <c r="AV11" s="125">
        <v>2599031.8684901041</v>
      </c>
      <c r="AW11" s="131">
        <v>12.58030645307</v>
      </c>
      <c r="AX11" s="132">
        <v>326966.1738689132</v>
      </c>
      <c r="AY11" s="133">
        <v>1958189.9435441876</v>
      </c>
      <c r="AZ11" s="133">
        <v>3239873.793436015</v>
      </c>
      <c r="BA11" s="125">
        <v>653563.59114606143</v>
      </c>
      <c r="BB11" s="131">
        <v>12.27563482663</v>
      </c>
      <c r="BC11" s="132">
        <v>80229.079808896393</v>
      </c>
      <c r="BD11" s="133">
        <v>496317.48420783883</v>
      </c>
      <c r="BE11" s="133">
        <v>810809.69808428339</v>
      </c>
      <c r="BF11" s="125">
        <v>3665453.8591836211</v>
      </c>
      <c r="BG11" s="131">
        <v>6.2345815345200002</v>
      </c>
      <c r="BH11" s="132">
        <v>228525.70946097854</v>
      </c>
      <c r="BI11" s="133">
        <v>3217551.6990986485</v>
      </c>
      <c r="BJ11" s="133">
        <v>4113356.0192685882</v>
      </c>
    </row>
    <row r="12" spans="1:62" s="27" customFormat="1" ht="11.25" customHeight="1" x14ac:dyDescent="0.2">
      <c r="A12" s="124" t="s">
        <v>658</v>
      </c>
    </row>
    <row r="13" spans="1:62" ht="11.25" customHeight="1" x14ac:dyDescent="0.2">
      <c r="A13" s="27" t="s">
        <v>429</v>
      </c>
    </row>
    <row r="14" spans="1:6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6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6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6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6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6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6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62" ht="11.25" customHeight="1" thickTop="1" x14ac:dyDescent="0.2">
      <c r="A21" s="27"/>
    </row>
    <row r="23" spans="1:6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30" spans="1:62" ht="11.25" customHeight="1" x14ac:dyDescent="0.2">
      <c r="C30" s="101" t="s">
        <v>395</v>
      </c>
      <c r="D30" s="101"/>
      <c r="E30" s="101"/>
      <c r="F30" s="101"/>
      <c r="G30" s="101"/>
    </row>
  </sheetData>
  <mergeCells count="80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G6:BJ6"/>
    <mergeCell ref="BA7:BJ7"/>
    <mergeCell ref="BF8:BJ8"/>
    <mergeCell ref="BF9:BF10"/>
    <mergeCell ref="BG9:BG10"/>
    <mergeCell ref="BH9:BH10"/>
    <mergeCell ref="BI9:BJ9"/>
    <mergeCell ref="BA8:BE8"/>
    <mergeCell ref="BA9:BA10"/>
    <mergeCell ref="BB9:BB10"/>
    <mergeCell ref="BC9:BC10"/>
    <mergeCell ref="BD9:BE9"/>
    <mergeCell ref="AQ7:AZ7"/>
    <mergeCell ref="AV8:AZ8"/>
    <mergeCell ref="AV9:AV10"/>
    <mergeCell ref="AW9:AW10"/>
    <mergeCell ref="AX9:AX10"/>
    <mergeCell ref="AY9:AZ9"/>
    <mergeCell ref="AQ8:AU8"/>
    <mergeCell ref="AQ9:AQ10"/>
    <mergeCell ref="AR9:AR10"/>
    <mergeCell ref="AS9:AS10"/>
    <mergeCell ref="AT9:AU9"/>
    <mergeCell ref="M7:V7"/>
    <mergeCell ref="R8:V8"/>
    <mergeCell ref="R9:R10"/>
    <mergeCell ref="S9:S10"/>
    <mergeCell ref="AG7:AP7"/>
    <mergeCell ref="AL8:AP8"/>
    <mergeCell ref="AL9:AL10"/>
    <mergeCell ref="AM9:AM10"/>
    <mergeCell ref="AN9:AN10"/>
    <mergeCell ref="AO9:AP9"/>
    <mergeCell ref="AG8:AK8"/>
    <mergeCell ref="AG9:AG10"/>
    <mergeCell ref="AH9:AH10"/>
    <mergeCell ref="AI9:AI10"/>
    <mergeCell ref="AJ9:AK9"/>
    <mergeCell ref="AC9:AC10"/>
    <mergeCell ref="AD9:AD10"/>
    <mergeCell ref="AE9:AF9"/>
    <mergeCell ref="W8:AA8"/>
    <mergeCell ref="W9:W10"/>
    <mergeCell ref="X9:X10"/>
    <mergeCell ref="Y9:Y10"/>
    <mergeCell ref="Z9:AA9"/>
    <mergeCell ref="T9:T10"/>
    <mergeCell ref="U9:V9"/>
    <mergeCell ref="M8:Q8"/>
    <mergeCell ref="M9:M10"/>
    <mergeCell ref="N9:N10"/>
    <mergeCell ref="O9:O10"/>
    <mergeCell ref="P9:Q9"/>
    <mergeCell ref="A6:B10"/>
    <mergeCell ref="C9:C10"/>
    <mergeCell ref="D9:D10"/>
    <mergeCell ref="E9:E10"/>
    <mergeCell ref="F9:G9"/>
    <mergeCell ref="C7:L7"/>
    <mergeCell ref="H8:L8"/>
    <mergeCell ref="H9:H10"/>
    <mergeCell ref="I9:I10"/>
    <mergeCell ref="J9:J10"/>
    <mergeCell ref="K9:L9"/>
    <mergeCell ref="C8:G8"/>
    <mergeCell ref="C6:AF6"/>
    <mergeCell ref="W7:AF7"/>
    <mergeCell ref="AB8:AF8"/>
    <mergeCell ref="AB9:AB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Z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52" width="8.28515625" style="34" customWidth="1"/>
    <col min="53" max="16384" width="14.7109375" style="34"/>
  </cols>
  <sheetData>
    <row r="1" spans="1:52" ht="11.25" customHeight="1" x14ac:dyDescent="0.2">
      <c r="A1" s="79" t="s">
        <v>472</v>
      </c>
    </row>
    <row r="3" spans="1:52" s="76" customFormat="1" ht="11.25" customHeight="1" x14ac:dyDescent="0.2">
      <c r="A3" s="24" t="s">
        <v>585</v>
      </c>
      <c r="B3" s="8"/>
      <c r="C3" s="34"/>
      <c r="D3" s="34"/>
      <c r="E3" s="34"/>
      <c r="F3" s="34"/>
      <c r="G3" s="34"/>
      <c r="H3" s="34"/>
      <c r="I3" s="34"/>
      <c r="J3" s="34"/>
      <c r="K3" s="34"/>
      <c r="L3" s="34"/>
      <c r="M3" s="75"/>
      <c r="N3" s="75"/>
      <c r="O3" s="75"/>
      <c r="P3" s="75"/>
      <c r="Q3" s="75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V3" s="78" t="s">
        <v>317</v>
      </c>
      <c r="AW3" s="78"/>
      <c r="AX3" s="78"/>
      <c r="AY3" s="78"/>
      <c r="AZ3" s="78"/>
    </row>
    <row r="4" spans="1:52" s="76" customFormat="1" ht="11.25" customHeight="1" x14ac:dyDescent="0.2">
      <c r="A4" s="24" t="s">
        <v>382</v>
      </c>
      <c r="B4" s="8"/>
      <c r="C4" s="34"/>
      <c r="D4" s="34"/>
      <c r="E4" s="34"/>
      <c r="F4" s="34"/>
      <c r="G4" s="34"/>
      <c r="H4" s="34"/>
      <c r="I4" s="34"/>
      <c r="J4" s="34"/>
      <c r="K4" s="34"/>
      <c r="L4" s="34"/>
      <c r="M4" s="75"/>
      <c r="N4" s="75"/>
      <c r="O4" s="75"/>
      <c r="P4" s="75"/>
      <c r="Q4" s="75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  <c r="AC4" s="34"/>
      <c r="AD4" s="34"/>
      <c r="AE4" s="34"/>
      <c r="AF4" s="34"/>
    </row>
    <row r="5" spans="1:52" s="41" customFormat="1" ht="11.25" customHeight="1" x14ac:dyDescent="0.2">
      <c r="A5" s="24" t="s">
        <v>3</v>
      </c>
      <c r="B5" s="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52" s="27" customFormat="1" ht="11.25" customHeight="1" x14ac:dyDescent="0.2">
      <c r="A6" s="178" t="s">
        <v>0</v>
      </c>
      <c r="B6" s="179"/>
      <c r="C6" s="256">
        <v>2016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67"/>
      <c r="AB6" s="256">
        <v>2017</v>
      </c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</row>
    <row r="7" spans="1:52" s="27" customFormat="1" ht="11.25" customHeight="1" x14ac:dyDescent="0.2">
      <c r="A7" s="180"/>
      <c r="B7" s="181"/>
      <c r="C7" s="258" t="s">
        <v>13</v>
      </c>
      <c r="D7" s="259"/>
      <c r="E7" s="259"/>
      <c r="F7" s="259"/>
      <c r="G7" s="260"/>
      <c r="H7" s="277" t="s">
        <v>14</v>
      </c>
      <c r="I7" s="278"/>
      <c r="J7" s="278"/>
      <c r="K7" s="278"/>
      <c r="L7" s="279"/>
      <c r="M7" s="277" t="s">
        <v>544</v>
      </c>
      <c r="N7" s="278"/>
      <c r="O7" s="278"/>
      <c r="P7" s="278"/>
      <c r="Q7" s="279"/>
      <c r="R7" s="277" t="s">
        <v>545</v>
      </c>
      <c r="S7" s="278"/>
      <c r="T7" s="278"/>
      <c r="U7" s="278"/>
      <c r="V7" s="279"/>
      <c r="W7" s="277" t="s">
        <v>546</v>
      </c>
      <c r="X7" s="278"/>
      <c r="Y7" s="278"/>
      <c r="Z7" s="278"/>
      <c r="AA7" s="279"/>
      <c r="AB7" s="277" t="s">
        <v>13</v>
      </c>
      <c r="AC7" s="278"/>
      <c r="AD7" s="278"/>
      <c r="AE7" s="278"/>
      <c r="AF7" s="279"/>
      <c r="AG7" s="277" t="s">
        <v>14</v>
      </c>
      <c r="AH7" s="278"/>
      <c r="AI7" s="278"/>
      <c r="AJ7" s="278"/>
      <c r="AK7" s="279"/>
      <c r="AL7" s="277" t="s">
        <v>544</v>
      </c>
      <c r="AM7" s="278"/>
      <c r="AN7" s="278"/>
      <c r="AO7" s="278"/>
      <c r="AP7" s="279"/>
      <c r="AQ7" s="277" t="s">
        <v>545</v>
      </c>
      <c r="AR7" s="278"/>
      <c r="AS7" s="278"/>
      <c r="AT7" s="278"/>
      <c r="AU7" s="279"/>
      <c r="AV7" s="277" t="s">
        <v>546</v>
      </c>
      <c r="AW7" s="278"/>
      <c r="AX7" s="278"/>
      <c r="AY7" s="278"/>
      <c r="AZ7" s="278"/>
    </row>
    <row r="8" spans="1:52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24"/>
      <c r="AR8" s="225"/>
      <c r="AS8" s="225"/>
      <c r="AT8" s="225"/>
      <c r="AU8" s="226"/>
      <c r="AV8" s="224"/>
      <c r="AW8" s="225"/>
      <c r="AX8" s="225"/>
      <c r="AY8" s="225"/>
      <c r="AZ8" s="225"/>
    </row>
    <row r="9" spans="1:5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27" t="s">
        <v>552</v>
      </c>
      <c r="AR9" s="227" t="s">
        <v>553</v>
      </c>
      <c r="AS9" s="227" t="s">
        <v>554</v>
      </c>
      <c r="AT9" s="229" t="s">
        <v>555</v>
      </c>
      <c r="AU9" s="229"/>
      <c r="AV9" s="231" t="s">
        <v>552</v>
      </c>
      <c r="AW9" s="231" t="s">
        <v>553</v>
      </c>
      <c r="AX9" s="231" t="s">
        <v>554</v>
      </c>
      <c r="AY9" s="233" t="s">
        <v>555</v>
      </c>
      <c r="AZ9" s="233"/>
    </row>
    <row r="10" spans="1:5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27"/>
      <c r="AR10" s="228"/>
      <c r="AS10" s="227"/>
      <c r="AT10" s="117" t="s">
        <v>556</v>
      </c>
      <c r="AU10" s="117" t="s">
        <v>557</v>
      </c>
      <c r="AV10" s="231"/>
      <c r="AW10" s="232"/>
      <c r="AX10" s="231"/>
      <c r="AY10" s="117" t="s">
        <v>556</v>
      </c>
      <c r="AZ10" s="117" t="s">
        <v>557</v>
      </c>
    </row>
    <row r="11" spans="1:52" s="27" customFormat="1" ht="11.25" customHeight="1" x14ac:dyDescent="0.2">
      <c r="A11" s="230" t="s">
        <v>2</v>
      </c>
      <c r="B11" s="170"/>
      <c r="C11" s="127">
        <v>6959580.7198126763</v>
      </c>
      <c r="D11" s="139">
        <v>7.7222458289700002</v>
      </c>
      <c r="E11" s="140">
        <v>537435.93184958235</v>
      </c>
      <c r="F11" s="141">
        <v>5906225.6493897885</v>
      </c>
      <c r="G11" s="141">
        <v>8012935.7902355399</v>
      </c>
      <c r="H11" s="147">
        <v>119646.81600616709</v>
      </c>
      <c r="I11" s="148">
        <v>31.947162193859999</v>
      </c>
      <c r="J11" s="149">
        <v>38223.762369285367</v>
      </c>
      <c r="K11" s="150">
        <v>44729.618408752438</v>
      </c>
      <c r="L11" s="150">
        <v>194564.01360358176</v>
      </c>
      <c r="M11" s="125">
        <v>2819965.5554016628</v>
      </c>
      <c r="N11" s="131">
        <v>6.3634339827200002</v>
      </c>
      <c r="O11" s="132">
        <v>179446.64645339933</v>
      </c>
      <c r="P11" s="133">
        <v>2468256.5912065161</v>
      </c>
      <c r="Q11" s="133">
        <v>3171674.5195968067</v>
      </c>
      <c r="R11" s="125">
        <v>2387093.471243877</v>
      </c>
      <c r="S11" s="131">
        <v>12.479298061470001</v>
      </c>
      <c r="T11" s="132">
        <v>297892.50928245828</v>
      </c>
      <c r="U11" s="133">
        <v>1803234.8817860112</v>
      </c>
      <c r="V11" s="133">
        <v>2970952.0607017428</v>
      </c>
      <c r="W11" s="125">
        <v>1632874.8771609659</v>
      </c>
      <c r="X11" s="131">
        <v>18.006210138219998</v>
      </c>
      <c r="Y11" s="132">
        <v>294018.88167574402</v>
      </c>
      <c r="Z11" s="133">
        <v>1056608.4583017786</v>
      </c>
      <c r="AA11" s="133">
        <v>2209141.2960201511</v>
      </c>
      <c r="AB11" s="127">
        <v>7234072.4949168572</v>
      </c>
      <c r="AC11" s="139">
        <v>7.6718473112799996</v>
      </c>
      <c r="AD11" s="140">
        <v>554986.99619714997</v>
      </c>
      <c r="AE11" s="141">
        <v>6146317.970482422</v>
      </c>
      <c r="AF11" s="141">
        <v>8321827.0193513259</v>
      </c>
      <c r="AG11" s="147">
        <v>126472.7026886496</v>
      </c>
      <c r="AH11" s="148">
        <v>31.745050598910002</v>
      </c>
      <c r="AI11" s="149">
        <v>40148.823462318098</v>
      </c>
      <c r="AJ11" s="150">
        <v>47782.45468085161</v>
      </c>
      <c r="AK11" s="150">
        <v>205162.95069644763</v>
      </c>
      <c r="AL11" s="125">
        <v>2914916.2734871889</v>
      </c>
      <c r="AM11" s="131">
        <v>6.6139729242799996</v>
      </c>
      <c r="AN11" s="132">
        <v>192791.77309396665</v>
      </c>
      <c r="AO11" s="133">
        <v>2537051.3417074089</v>
      </c>
      <c r="AP11" s="133">
        <v>3292781.2052669735</v>
      </c>
      <c r="AQ11" s="125">
        <v>2456895.6719111418</v>
      </c>
      <c r="AR11" s="131">
        <v>12.40179499752</v>
      </c>
      <c r="AS11" s="132">
        <v>304699.1645334544</v>
      </c>
      <c r="AT11" s="133">
        <v>1859696.2833061481</v>
      </c>
      <c r="AU11" s="133">
        <v>3054095.0605161451</v>
      </c>
      <c r="AV11" s="125">
        <v>1735787.8468298879</v>
      </c>
      <c r="AW11" s="131">
        <v>17.49446724505</v>
      </c>
      <c r="AX11" s="132">
        <v>303666.83630720538</v>
      </c>
      <c r="AY11" s="133">
        <v>1140611.7843685606</v>
      </c>
      <c r="AZ11" s="133">
        <v>2330963.9092912134</v>
      </c>
    </row>
    <row r="12" spans="1:52" s="27" customFormat="1" ht="11.25" customHeight="1" x14ac:dyDescent="0.2">
      <c r="A12" s="124" t="s">
        <v>658</v>
      </c>
      <c r="B12" s="69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3"/>
      <c r="AC12" s="13"/>
      <c r="AD12" s="13"/>
      <c r="AE12" s="13"/>
      <c r="AF12" s="13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2" ht="11.25" customHeight="1" x14ac:dyDescent="0.2">
      <c r="A13" s="12" t="s">
        <v>437</v>
      </c>
      <c r="B13" s="69"/>
      <c r="C13" s="13"/>
      <c r="D13" s="13"/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3"/>
      <c r="AC13" s="13"/>
      <c r="AD13" s="13"/>
      <c r="AE13" s="13"/>
      <c r="AF13" s="13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2" ht="11.25" customHeight="1" x14ac:dyDescent="0.2">
      <c r="A14" s="80" t="s">
        <v>438</v>
      </c>
      <c r="B14" s="69"/>
      <c r="C14" s="13"/>
      <c r="D14" s="13"/>
      <c r="E14" s="13"/>
      <c r="F14" s="13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3"/>
      <c r="AC14" s="13"/>
      <c r="AD14" s="13"/>
      <c r="AE14" s="13"/>
      <c r="AF14" s="1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2" ht="11.25" customHeight="1" x14ac:dyDescent="0.2">
      <c r="A15" s="80" t="s">
        <v>439</v>
      </c>
    </row>
    <row r="16" spans="1:52" ht="11.25" customHeight="1" x14ac:dyDescent="0.2">
      <c r="A16" s="34" t="s">
        <v>429</v>
      </c>
    </row>
    <row r="17" spans="1:52" ht="39.75" customHeight="1" x14ac:dyDescent="0.2">
      <c r="A17" s="152" t="s">
        <v>558</v>
      </c>
      <c r="B17" s="211" t="s">
        <v>559</v>
      </c>
      <c r="C17" s="211"/>
      <c r="D17" s="211"/>
      <c r="E17" s="211"/>
      <c r="F17" s="211"/>
      <c r="G17" s="211"/>
    </row>
    <row r="18" spans="1:52" ht="11.25" customHeight="1" thickBot="1" x14ac:dyDescent="0.25">
      <c r="A18" s="138"/>
      <c r="B18" s="57" t="s">
        <v>560</v>
      </c>
      <c r="C18" s="138"/>
      <c r="D18" s="138"/>
      <c r="E18" s="138"/>
      <c r="F18" s="138"/>
      <c r="G18" s="138"/>
    </row>
    <row r="19" spans="1:52" ht="11.25" customHeight="1" thickTop="1" thickBot="1" x14ac:dyDescent="0.25">
      <c r="A19" s="138"/>
      <c r="B19" s="188" t="s">
        <v>561</v>
      </c>
      <c r="C19" s="189"/>
      <c r="D19" s="188" t="s">
        <v>562</v>
      </c>
      <c r="E19" s="190"/>
      <c r="F19" s="190"/>
      <c r="G19" s="189"/>
    </row>
    <row r="20" spans="1:52" ht="11.25" customHeight="1" thickTop="1" thickBot="1" x14ac:dyDescent="0.25">
      <c r="A20" s="138"/>
      <c r="B20" s="191" t="s">
        <v>563</v>
      </c>
      <c r="C20" s="192"/>
      <c r="D20" s="188" t="s">
        <v>566</v>
      </c>
      <c r="E20" s="190"/>
      <c r="F20" s="190"/>
      <c r="G20" s="189"/>
    </row>
    <row r="21" spans="1:52" ht="11.25" customHeight="1" thickTop="1" thickBot="1" x14ac:dyDescent="0.25">
      <c r="A21" s="138"/>
      <c r="B21" s="193" t="s">
        <v>564</v>
      </c>
      <c r="C21" s="194"/>
      <c r="D21" s="188" t="s">
        <v>567</v>
      </c>
      <c r="E21" s="190"/>
      <c r="F21" s="190"/>
      <c r="G21" s="189"/>
    </row>
    <row r="22" spans="1:52" ht="11.25" customHeight="1" thickTop="1" x14ac:dyDescent="0.2">
      <c r="A22" s="138"/>
      <c r="B22" s="195" t="s">
        <v>565</v>
      </c>
      <c r="C22" s="196"/>
      <c r="D22" s="199" t="s">
        <v>568</v>
      </c>
      <c r="E22" s="200"/>
      <c r="F22" s="200"/>
      <c r="G22" s="201"/>
    </row>
    <row r="23" spans="1:52" ht="57.75" customHeight="1" thickBot="1" x14ac:dyDescent="0.25">
      <c r="A23" s="138"/>
      <c r="B23" s="197"/>
      <c r="C23" s="198"/>
      <c r="D23" s="202" t="s">
        <v>569</v>
      </c>
      <c r="E23" s="203"/>
      <c r="F23" s="203"/>
      <c r="G23" s="204"/>
    </row>
    <row r="24" spans="1:52" ht="11.25" customHeight="1" thickTop="1" x14ac:dyDescent="0.2"/>
    <row r="25" spans="1:52" ht="11.25" customHeight="1" x14ac:dyDescent="0.2">
      <c r="C25" s="3"/>
      <c r="D25" s="3"/>
      <c r="E25" s="3"/>
      <c r="F25" s="3"/>
      <c r="G25" s="3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3"/>
      <c r="AC25" s="3"/>
      <c r="AD25" s="3"/>
      <c r="AE25" s="3"/>
      <c r="AF25" s="3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</row>
    <row r="26" spans="1:52" ht="11.25" customHeight="1" x14ac:dyDescent="0.2"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</row>
    <row r="28" spans="1:52" ht="11.25" customHeight="1" x14ac:dyDescent="0.2">
      <c r="H28" s="109"/>
      <c r="I28" s="109"/>
      <c r="J28" s="109"/>
      <c r="K28" s="109"/>
      <c r="L28" s="109"/>
    </row>
    <row r="30" spans="1:52" ht="11.25" customHeight="1" x14ac:dyDescent="0.2">
      <c r="C30" s="101" t="s">
        <v>395</v>
      </c>
      <c r="D30" s="101"/>
      <c r="E30" s="101"/>
      <c r="F30" s="101"/>
      <c r="G30" s="101"/>
    </row>
  </sheetData>
  <mergeCells count="64">
    <mergeCell ref="B20:C20"/>
    <mergeCell ref="B21:C21"/>
    <mergeCell ref="B22:C23"/>
    <mergeCell ref="D20:G20"/>
    <mergeCell ref="D21:G21"/>
    <mergeCell ref="D22:G22"/>
    <mergeCell ref="D23:G23"/>
    <mergeCell ref="A11:B11"/>
    <mergeCell ref="AB6:AZ6"/>
    <mergeCell ref="AV7:AZ8"/>
    <mergeCell ref="B17:G17"/>
    <mergeCell ref="B19:C19"/>
    <mergeCell ref="D19:G19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AB9:AB10"/>
    <mergeCell ref="AC9:AC10"/>
    <mergeCell ref="AD9:AD10"/>
    <mergeCell ref="AE9:AF9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C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2" spans="1:32" s="76" customFormat="1" ht="11.25" customHeight="1" x14ac:dyDescent="0.2">
      <c r="A2" s="24" t="s">
        <v>586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78" t="s">
        <v>210</v>
      </c>
      <c r="AC2" s="78"/>
      <c r="AD2" s="78"/>
      <c r="AE2" s="78"/>
      <c r="AF2" s="78"/>
    </row>
    <row r="3" spans="1:32" s="76" customFormat="1" ht="11.25" customHeight="1" x14ac:dyDescent="0.2">
      <c r="A3" s="23" t="s">
        <v>477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 s="76" customFormat="1" ht="11.25" customHeight="1" x14ac:dyDescent="0.2">
      <c r="A4" s="2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s="41" customFormat="1" ht="11.25" customHeight="1" x14ac:dyDescent="0.2">
      <c r="A5" s="25" t="s">
        <v>191</v>
      </c>
      <c r="B5" s="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27" customFormat="1" ht="11.25" customHeight="1" x14ac:dyDescent="0.2">
      <c r="A6" s="178" t="s">
        <v>0</v>
      </c>
      <c r="B6" s="179"/>
      <c r="C6" s="256" t="s">
        <v>318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</row>
    <row r="7" spans="1:32" s="27" customFormat="1" ht="11.25" customHeight="1" x14ac:dyDescent="0.2">
      <c r="A7" s="180"/>
      <c r="B7" s="181"/>
      <c r="C7" s="268">
        <v>2016</v>
      </c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70"/>
      <c r="R7" s="268">
        <v>2017</v>
      </c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</row>
    <row r="8" spans="1:32" s="27" customFormat="1" ht="11.25" customHeight="1" x14ac:dyDescent="0.2">
      <c r="A8" s="180"/>
      <c r="B8" s="181"/>
      <c r="C8" s="294" t="s">
        <v>1</v>
      </c>
      <c r="D8" s="295"/>
      <c r="E8" s="295"/>
      <c r="F8" s="295"/>
      <c r="G8" s="296"/>
      <c r="H8" s="271" t="s">
        <v>319</v>
      </c>
      <c r="I8" s="272"/>
      <c r="J8" s="272"/>
      <c r="K8" s="272"/>
      <c r="L8" s="273"/>
      <c r="M8" s="271" t="s">
        <v>104</v>
      </c>
      <c r="N8" s="272"/>
      <c r="O8" s="272"/>
      <c r="P8" s="272"/>
      <c r="Q8" s="273"/>
      <c r="R8" s="271" t="s">
        <v>1</v>
      </c>
      <c r="S8" s="272"/>
      <c r="T8" s="272"/>
      <c r="U8" s="272"/>
      <c r="V8" s="273"/>
      <c r="W8" s="271" t="s">
        <v>319</v>
      </c>
      <c r="X8" s="272"/>
      <c r="Y8" s="272"/>
      <c r="Z8" s="272"/>
      <c r="AA8" s="273"/>
      <c r="AB8" s="283" t="s">
        <v>104</v>
      </c>
      <c r="AC8" s="284"/>
      <c r="AD8" s="284"/>
      <c r="AE8" s="284"/>
      <c r="AF8" s="284"/>
    </row>
    <row r="9" spans="1:32" s="27" customFormat="1" ht="22.15" customHeight="1" x14ac:dyDescent="0.2">
      <c r="A9" s="180"/>
      <c r="B9" s="181"/>
      <c r="C9" s="264" t="s">
        <v>552</v>
      </c>
      <c r="D9" s="264" t="s">
        <v>553</v>
      </c>
      <c r="E9" s="264" t="s">
        <v>554</v>
      </c>
      <c r="F9" s="266" t="s">
        <v>555</v>
      </c>
      <c r="G9" s="266"/>
      <c r="H9" s="274" t="s">
        <v>552</v>
      </c>
      <c r="I9" s="274" t="s">
        <v>553</v>
      </c>
      <c r="J9" s="274" t="s">
        <v>554</v>
      </c>
      <c r="K9" s="276" t="s">
        <v>555</v>
      </c>
      <c r="L9" s="276"/>
      <c r="M9" s="274" t="s">
        <v>552</v>
      </c>
      <c r="N9" s="274" t="s">
        <v>553</v>
      </c>
      <c r="O9" s="274" t="s">
        <v>554</v>
      </c>
      <c r="P9" s="276" t="s">
        <v>555</v>
      </c>
      <c r="Q9" s="276"/>
      <c r="R9" s="274" t="s">
        <v>552</v>
      </c>
      <c r="S9" s="274" t="s">
        <v>553</v>
      </c>
      <c r="T9" s="274" t="s">
        <v>554</v>
      </c>
      <c r="U9" s="276" t="s">
        <v>555</v>
      </c>
      <c r="V9" s="276"/>
      <c r="W9" s="274" t="s">
        <v>552</v>
      </c>
      <c r="X9" s="274" t="s">
        <v>553</v>
      </c>
      <c r="Y9" s="274" t="s">
        <v>554</v>
      </c>
      <c r="Z9" s="276" t="s">
        <v>555</v>
      </c>
      <c r="AA9" s="276"/>
      <c r="AB9" s="231" t="s">
        <v>552</v>
      </c>
      <c r="AC9" s="231" t="s">
        <v>553</v>
      </c>
      <c r="AD9" s="231" t="s">
        <v>554</v>
      </c>
      <c r="AE9" s="233" t="s">
        <v>555</v>
      </c>
      <c r="AF9" s="233"/>
    </row>
    <row r="10" spans="1:32" s="27" customFormat="1" ht="22.15" customHeight="1" x14ac:dyDescent="0.2">
      <c r="A10" s="182"/>
      <c r="B10" s="183"/>
      <c r="C10" s="264"/>
      <c r="D10" s="265"/>
      <c r="E10" s="264"/>
      <c r="F10" s="134" t="s">
        <v>556</v>
      </c>
      <c r="G10" s="134" t="s">
        <v>557</v>
      </c>
      <c r="H10" s="274"/>
      <c r="I10" s="275"/>
      <c r="J10" s="274"/>
      <c r="K10" s="117" t="s">
        <v>556</v>
      </c>
      <c r="L10" s="117" t="s">
        <v>557</v>
      </c>
      <c r="M10" s="274"/>
      <c r="N10" s="275"/>
      <c r="O10" s="274"/>
      <c r="P10" s="117" t="s">
        <v>556</v>
      </c>
      <c r="Q10" s="117" t="s">
        <v>557</v>
      </c>
      <c r="R10" s="274"/>
      <c r="S10" s="275"/>
      <c r="T10" s="274"/>
      <c r="U10" s="117" t="s">
        <v>556</v>
      </c>
      <c r="V10" s="117" t="s">
        <v>557</v>
      </c>
      <c r="W10" s="274"/>
      <c r="X10" s="275"/>
      <c r="Y10" s="274"/>
      <c r="Z10" s="117" t="s">
        <v>556</v>
      </c>
      <c r="AA10" s="117" t="s">
        <v>557</v>
      </c>
      <c r="AB10" s="231"/>
      <c r="AC10" s="232"/>
      <c r="AD10" s="231"/>
      <c r="AE10" s="117" t="s">
        <v>556</v>
      </c>
      <c r="AF10" s="117" t="s">
        <v>557</v>
      </c>
    </row>
    <row r="11" spans="1:32" s="27" customFormat="1" ht="11.25" customHeight="1" x14ac:dyDescent="0.2">
      <c r="A11" s="230" t="s">
        <v>2</v>
      </c>
      <c r="B11" s="170"/>
      <c r="C11" s="129">
        <v>617861.61145483062</v>
      </c>
      <c r="D11" s="139">
        <v>13.845029029679999</v>
      </c>
      <c r="E11" s="140">
        <v>85543.119469180761</v>
      </c>
      <c r="F11" s="140">
        <v>450200.17817003396</v>
      </c>
      <c r="G11" s="140">
        <v>785523.04473962751</v>
      </c>
      <c r="H11" s="126">
        <v>208338.54021041471</v>
      </c>
      <c r="I11" s="131">
        <v>19.192376882720001</v>
      </c>
      <c r="J11" s="132">
        <v>39985.117829142007</v>
      </c>
      <c r="K11" s="132">
        <v>129969.14934770811</v>
      </c>
      <c r="L11" s="132">
        <v>286707.93107312126</v>
      </c>
      <c r="M11" s="126">
        <v>409523.07124441583</v>
      </c>
      <c r="N11" s="131">
        <v>16.786838744050002</v>
      </c>
      <c r="O11" s="132">
        <v>68745.977589489237</v>
      </c>
      <c r="P11" s="132">
        <v>274783.43108702265</v>
      </c>
      <c r="Q11" s="132">
        <v>544262.71140180842</v>
      </c>
      <c r="R11" s="129">
        <v>655967.05868703965</v>
      </c>
      <c r="S11" s="139">
        <v>13.19341682294</v>
      </c>
      <c r="T11" s="140">
        <v>86544.468273738894</v>
      </c>
      <c r="U11" s="140">
        <v>486343.01780934632</v>
      </c>
      <c r="V11" s="140">
        <v>825591.09956473205</v>
      </c>
      <c r="W11" s="126">
        <v>203568.93654039549</v>
      </c>
      <c r="X11" s="131">
        <v>11.89924292709</v>
      </c>
      <c r="Y11" s="132">
        <v>24223.162283042882</v>
      </c>
      <c r="Z11" s="132">
        <v>156092.41087396385</v>
      </c>
      <c r="AA11" s="132">
        <v>251045.46220682736</v>
      </c>
      <c r="AB11" s="126">
        <v>452398.12214664387</v>
      </c>
      <c r="AC11" s="131">
        <v>16.605628756470001</v>
      </c>
      <c r="AD11" s="132">
        <v>75123.552664919829</v>
      </c>
      <c r="AE11" s="132">
        <v>305158.66453270725</v>
      </c>
      <c r="AF11" s="132">
        <v>599637.57976058079</v>
      </c>
    </row>
    <row r="12" spans="1:32" s="27" customFormat="1" ht="11.25" customHeight="1" x14ac:dyDescent="0.2">
      <c r="A12" s="124" t="s">
        <v>658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32" ht="11.25" customHeight="1" x14ac:dyDescent="0.2">
      <c r="A13" s="27" t="s">
        <v>429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  <c r="H17" s="107"/>
      <c r="I17" s="107"/>
      <c r="J17" s="107"/>
      <c r="K17" s="107"/>
      <c r="L17" s="107"/>
      <c r="M17" s="107"/>
      <c r="N17" s="107"/>
      <c r="O17" s="107"/>
      <c r="P17" s="107"/>
      <c r="Q17" s="107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32" ht="11.25" customHeight="1" thickTop="1" x14ac:dyDescent="0.2">
      <c r="A21" s="2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  <row r="23" spans="1:32" s="92" customFormat="1" ht="11.25" customHeight="1" x14ac:dyDescent="0.2"/>
    <row r="24" spans="1:32" ht="11.25" customHeight="1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6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AB1"/>
    <mergeCell ref="A11:B11"/>
    <mergeCell ref="C6:AF6"/>
    <mergeCell ref="R7:AF7"/>
    <mergeCell ref="AB8:AF8"/>
    <mergeCell ref="AB9:AB10"/>
    <mergeCell ref="AC9:AC10"/>
    <mergeCell ref="AD9:AD10"/>
    <mergeCell ref="AE9:AF9"/>
    <mergeCell ref="W8:AA8"/>
    <mergeCell ref="W9:W10"/>
    <mergeCell ref="X9:X10"/>
    <mergeCell ref="C8:G8"/>
    <mergeCell ref="Y9:Y10"/>
    <mergeCell ref="Z9:AA9"/>
    <mergeCell ref="R8:V8"/>
    <mergeCell ref="S9:S10"/>
    <mergeCell ref="T9:T10"/>
    <mergeCell ref="U9:V9"/>
    <mergeCell ref="A6:B10"/>
    <mergeCell ref="C9:C10"/>
    <mergeCell ref="D9:D10"/>
    <mergeCell ref="E9:E10"/>
    <mergeCell ref="F9:G9"/>
    <mergeCell ref="C7:Q7"/>
    <mergeCell ref="M8:Q8"/>
    <mergeCell ref="M9:M10"/>
    <mergeCell ref="N9:N10"/>
    <mergeCell ref="O9:O10"/>
    <mergeCell ref="P9:Q9"/>
    <mergeCell ref="H8:L8"/>
    <mergeCell ref="H9:H10"/>
    <mergeCell ref="I9:I10"/>
    <mergeCell ref="J9:J10"/>
    <mergeCell ref="K9:L9"/>
    <mergeCell ref="R9:R10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U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7" width="8.28515625" style="34" customWidth="1"/>
    <col min="48" max="16384" width="14.7109375" style="34"/>
  </cols>
  <sheetData>
    <row r="1" spans="1:47" ht="11.25" customHeight="1" x14ac:dyDescent="0.2">
      <c r="A1" s="79" t="s">
        <v>472</v>
      </c>
    </row>
    <row r="3" spans="1:47" ht="11.25" customHeight="1" x14ac:dyDescent="0.2">
      <c r="A3" s="24" t="s">
        <v>587</v>
      </c>
      <c r="W3" s="75"/>
      <c r="X3" s="75"/>
      <c r="Y3" s="75"/>
      <c r="Z3" s="75"/>
      <c r="AA3" s="75"/>
      <c r="AQ3" s="78" t="s">
        <v>110</v>
      </c>
      <c r="AR3" s="78"/>
      <c r="AS3" s="78"/>
      <c r="AT3" s="78"/>
      <c r="AU3" s="78"/>
    </row>
    <row r="4" spans="1:47" ht="11.25" customHeight="1" x14ac:dyDescent="0.2">
      <c r="A4" s="23" t="s">
        <v>3</v>
      </c>
      <c r="W4" s="75"/>
      <c r="X4" s="75"/>
      <c r="Y4" s="75"/>
      <c r="Z4" s="75"/>
      <c r="AA4" s="75"/>
      <c r="AQ4" s="75"/>
      <c r="AR4" s="75"/>
      <c r="AS4" s="75"/>
      <c r="AT4" s="75"/>
      <c r="AU4" s="75"/>
    </row>
    <row r="5" spans="1:47" s="27" customFormat="1" ht="11.25" customHeight="1" x14ac:dyDescent="0.2">
      <c r="A5" s="23"/>
      <c r="W5" s="40"/>
      <c r="X5" s="40"/>
      <c r="Y5" s="40"/>
      <c r="Z5" s="40"/>
      <c r="AA5" s="40"/>
      <c r="AQ5" s="40"/>
      <c r="AR5" s="40"/>
      <c r="AS5" s="40"/>
      <c r="AT5" s="40"/>
      <c r="AU5" s="40"/>
    </row>
    <row r="6" spans="1:4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105</v>
      </c>
      <c r="I6" s="219"/>
      <c r="J6" s="219"/>
      <c r="K6" s="219"/>
      <c r="L6" s="220"/>
      <c r="M6" s="218" t="s">
        <v>106</v>
      </c>
      <c r="N6" s="219"/>
      <c r="O6" s="219"/>
      <c r="P6" s="219"/>
      <c r="Q6" s="220"/>
      <c r="R6" s="218" t="s">
        <v>107</v>
      </c>
      <c r="S6" s="219"/>
      <c r="T6" s="219"/>
      <c r="U6" s="219"/>
      <c r="V6" s="220"/>
      <c r="W6" s="218" t="s">
        <v>108</v>
      </c>
      <c r="X6" s="219"/>
      <c r="Y6" s="219"/>
      <c r="Z6" s="219"/>
      <c r="AA6" s="220"/>
      <c r="AB6" s="218" t="s">
        <v>470</v>
      </c>
      <c r="AC6" s="219"/>
      <c r="AD6" s="219"/>
      <c r="AE6" s="219"/>
      <c r="AF6" s="220"/>
      <c r="AG6" s="218" t="s">
        <v>471</v>
      </c>
      <c r="AH6" s="219"/>
      <c r="AI6" s="219"/>
      <c r="AJ6" s="219"/>
      <c r="AK6" s="220"/>
      <c r="AL6" s="218" t="s">
        <v>109</v>
      </c>
      <c r="AM6" s="219"/>
      <c r="AN6" s="219"/>
      <c r="AO6" s="219"/>
      <c r="AP6" s="220"/>
      <c r="AQ6" s="218" t="s">
        <v>24</v>
      </c>
      <c r="AR6" s="219"/>
      <c r="AS6" s="219"/>
      <c r="AT6" s="219"/>
      <c r="AU6" s="219"/>
    </row>
    <row r="7" spans="1:47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3"/>
      <c r="AB7" s="221"/>
      <c r="AC7" s="222"/>
      <c r="AD7" s="222"/>
      <c r="AE7" s="222"/>
      <c r="AF7" s="223"/>
      <c r="AG7" s="221"/>
      <c r="AH7" s="222"/>
      <c r="AI7" s="222"/>
      <c r="AJ7" s="222"/>
      <c r="AK7" s="223"/>
      <c r="AL7" s="221"/>
      <c r="AM7" s="222"/>
      <c r="AN7" s="222"/>
      <c r="AO7" s="222"/>
      <c r="AP7" s="223"/>
      <c r="AQ7" s="221"/>
      <c r="AR7" s="222"/>
      <c r="AS7" s="222"/>
      <c r="AT7" s="222"/>
      <c r="AU7" s="222"/>
    </row>
    <row r="8" spans="1:47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24"/>
      <c r="AR8" s="225"/>
      <c r="AS8" s="225"/>
      <c r="AT8" s="225"/>
      <c r="AU8" s="225"/>
    </row>
    <row r="9" spans="1:4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31" t="s">
        <v>552</v>
      </c>
      <c r="AR9" s="231" t="s">
        <v>553</v>
      </c>
      <c r="AS9" s="231" t="s">
        <v>554</v>
      </c>
      <c r="AT9" s="233" t="s">
        <v>555</v>
      </c>
      <c r="AU9" s="233"/>
    </row>
    <row r="10" spans="1:4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31"/>
      <c r="AR10" s="232"/>
      <c r="AS10" s="231"/>
      <c r="AT10" s="117" t="s">
        <v>556</v>
      </c>
      <c r="AU10" s="117" t="s">
        <v>557</v>
      </c>
    </row>
    <row r="11" spans="1:47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67.253265099208576</v>
      </c>
      <c r="F11" s="141">
        <v>11177.18602256263</v>
      </c>
      <c r="G11" s="141">
        <v>11440.81397743697</v>
      </c>
      <c r="H11" s="125">
        <v>3010.5729322099542</v>
      </c>
      <c r="I11" s="131">
        <v>3.8617991484299998</v>
      </c>
      <c r="J11" s="132">
        <v>116.26227985897187</v>
      </c>
      <c r="K11" s="133">
        <v>2782.7030509258698</v>
      </c>
      <c r="L11" s="133">
        <v>3238.4428134940599</v>
      </c>
      <c r="M11" s="125">
        <v>1029.897546781541</v>
      </c>
      <c r="N11" s="131">
        <v>7.2976904861199996</v>
      </c>
      <c r="O11" s="132">
        <v>75.158735288308634</v>
      </c>
      <c r="P11" s="133">
        <v>882.58913249288003</v>
      </c>
      <c r="Q11" s="133">
        <v>1177.2059610701999</v>
      </c>
      <c r="R11" s="125">
        <v>1879.3135507969989</v>
      </c>
      <c r="S11" s="131">
        <v>5.2236300908600004</v>
      </c>
      <c r="T11" s="132">
        <v>98.168388140976674</v>
      </c>
      <c r="U11" s="133">
        <v>1686.9070456203401</v>
      </c>
      <c r="V11" s="133">
        <v>2071.7200559736598</v>
      </c>
      <c r="W11" s="125">
        <v>1346.310554567372</v>
      </c>
      <c r="X11" s="131">
        <v>6.2562785008599997</v>
      </c>
      <c r="Y11" s="132">
        <v>84.228937780171663</v>
      </c>
      <c r="Z11" s="133">
        <v>1181.2248700621799</v>
      </c>
      <c r="AA11" s="133">
        <v>1511.3962390725701</v>
      </c>
      <c r="AB11" s="125">
        <v>775.07374228846993</v>
      </c>
      <c r="AC11" s="131">
        <v>8.3448096546800006</v>
      </c>
      <c r="AD11" s="132">
        <v>64.678428477400942</v>
      </c>
      <c r="AE11" s="133">
        <v>648.30635189611996</v>
      </c>
      <c r="AF11" s="133">
        <v>901.84113268082001</v>
      </c>
      <c r="AG11" s="125">
        <v>383.56449047264391</v>
      </c>
      <c r="AH11" s="131">
        <v>11.79571601474</v>
      </c>
      <c r="AI11" s="132">
        <v>45.244178029554284</v>
      </c>
      <c r="AJ11" s="133">
        <v>294.88753102459998</v>
      </c>
      <c r="AK11" s="133">
        <v>472.24144992069</v>
      </c>
      <c r="AL11" s="125">
        <v>2485.9854416927001</v>
      </c>
      <c r="AM11" s="131">
        <v>4.2219613695899998</v>
      </c>
      <c r="AN11" s="132">
        <v>104.9573450019858</v>
      </c>
      <c r="AO11" s="133">
        <v>2280.2728255758798</v>
      </c>
      <c r="AP11" s="133">
        <v>2691.6980578095399</v>
      </c>
      <c r="AQ11" s="125">
        <v>398.2817411902987</v>
      </c>
      <c r="AR11" s="131">
        <v>11.82568284998</v>
      </c>
      <c r="AS11" s="132">
        <v>47.099535562559602</v>
      </c>
      <c r="AT11" s="133">
        <v>305.96834779912001</v>
      </c>
      <c r="AU11" s="133">
        <v>490.59513458148001</v>
      </c>
    </row>
    <row r="12" spans="1:47" s="27" customFormat="1" ht="11.25" customHeight="1" x14ac:dyDescent="0.2">
      <c r="A12" s="124" t="s">
        <v>658</v>
      </c>
    </row>
    <row r="13" spans="1:47" ht="11.25" customHeight="1" x14ac:dyDescent="0.2">
      <c r="A13" s="27" t="s">
        <v>428</v>
      </c>
    </row>
    <row r="14" spans="1:47" ht="11.25" customHeight="1" x14ac:dyDescent="0.2">
      <c r="A14" s="34" t="s">
        <v>451</v>
      </c>
    </row>
    <row r="15" spans="1:47" ht="11.25" customHeight="1" x14ac:dyDescent="0.2">
      <c r="A15" s="34" t="s">
        <v>429</v>
      </c>
    </row>
    <row r="16" spans="1:47" ht="39.75" customHeight="1" x14ac:dyDescent="0.2">
      <c r="A16" s="152" t="s">
        <v>558</v>
      </c>
      <c r="B16" s="211" t="s">
        <v>559</v>
      </c>
      <c r="C16" s="211"/>
      <c r="D16" s="211"/>
      <c r="E16" s="211"/>
      <c r="F16" s="211"/>
      <c r="G16" s="211"/>
    </row>
    <row r="17" spans="1:47" ht="11.25" customHeight="1" thickBot="1" x14ac:dyDescent="0.25">
      <c r="A17" s="138"/>
      <c r="B17" s="57" t="s">
        <v>560</v>
      </c>
      <c r="C17" s="138"/>
      <c r="D17" s="138"/>
      <c r="E17" s="138"/>
      <c r="F17" s="138"/>
      <c r="G17" s="138"/>
    </row>
    <row r="18" spans="1:47" ht="11.25" customHeight="1" thickTop="1" thickBot="1" x14ac:dyDescent="0.25">
      <c r="A18" s="138"/>
      <c r="B18" s="188" t="s">
        <v>561</v>
      </c>
      <c r="C18" s="189"/>
      <c r="D18" s="188" t="s">
        <v>562</v>
      </c>
      <c r="E18" s="190"/>
      <c r="F18" s="190"/>
      <c r="G18" s="189"/>
    </row>
    <row r="19" spans="1:47" ht="11.25" customHeight="1" thickTop="1" thickBot="1" x14ac:dyDescent="0.25">
      <c r="A19" s="138"/>
      <c r="B19" s="191" t="s">
        <v>563</v>
      </c>
      <c r="C19" s="192"/>
      <c r="D19" s="188" t="s">
        <v>566</v>
      </c>
      <c r="E19" s="190"/>
      <c r="F19" s="190"/>
      <c r="G19" s="189"/>
    </row>
    <row r="20" spans="1:47" ht="11.25" customHeight="1" thickTop="1" thickBot="1" x14ac:dyDescent="0.25">
      <c r="A20" s="138"/>
      <c r="B20" s="193" t="s">
        <v>564</v>
      </c>
      <c r="C20" s="194"/>
      <c r="D20" s="188" t="s">
        <v>567</v>
      </c>
      <c r="E20" s="190"/>
      <c r="F20" s="190"/>
      <c r="G20" s="189"/>
    </row>
    <row r="21" spans="1:47" ht="11.25" customHeight="1" thickTop="1" x14ac:dyDescent="0.2">
      <c r="A21" s="138"/>
      <c r="B21" s="195" t="s">
        <v>565</v>
      </c>
      <c r="C21" s="196"/>
      <c r="D21" s="199" t="s">
        <v>568</v>
      </c>
      <c r="E21" s="200"/>
      <c r="F21" s="200"/>
      <c r="G21" s="201"/>
    </row>
    <row r="22" spans="1:47" ht="57.75" customHeight="1" thickBot="1" x14ac:dyDescent="0.25">
      <c r="A22" s="138"/>
      <c r="B22" s="197"/>
      <c r="C22" s="198"/>
      <c r="D22" s="202" t="s">
        <v>569</v>
      </c>
      <c r="E22" s="203"/>
      <c r="F22" s="203"/>
      <c r="G22" s="204"/>
    </row>
    <row r="23" spans="1:47" ht="11.25" customHeight="1" thickTop="1" x14ac:dyDescent="0.2"/>
    <row r="25" spans="1:47" ht="11.25" customHeight="1" x14ac:dyDescent="0.2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</row>
    <row r="30" spans="1:47" ht="11.25" customHeight="1" x14ac:dyDescent="0.2">
      <c r="C30" s="101" t="s">
        <v>395</v>
      </c>
      <c r="D30" s="101"/>
      <c r="E30" s="101"/>
      <c r="F30" s="101"/>
      <c r="G30" s="101"/>
    </row>
  </sheetData>
  <mergeCells count="57"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  <mergeCell ref="C6:G8"/>
    <mergeCell ref="A11:B11"/>
    <mergeCell ref="A6:B10"/>
    <mergeCell ref="C9:C10"/>
    <mergeCell ref="B16:G16"/>
    <mergeCell ref="D9:D10"/>
    <mergeCell ref="E9:E10"/>
    <mergeCell ref="F9:G9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W6:AA8"/>
    <mergeCell ref="O9:O10"/>
    <mergeCell ref="P9:Q9"/>
    <mergeCell ref="H6:L8"/>
    <mergeCell ref="H9:H10"/>
    <mergeCell ref="I9:I10"/>
    <mergeCell ref="J9:J10"/>
    <mergeCell ref="K9:L9"/>
    <mergeCell ref="M6:Q8"/>
    <mergeCell ref="M9:M10"/>
    <mergeCell ref="N9:N10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7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7" ht="11.25" customHeight="1" x14ac:dyDescent="0.2">
      <c r="A3" s="26" t="s">
        <v>570</v>
      </c>
      <c r="B3" s="100"/>
      <c r="C3" s="78" t="s">
        <v>4</v>
      </c>
      <c r="D3" s="78"/>
      <c r="E3" s="78"/>
      <c r="F3" s="78"/>
      <c r="G3" s="78"/>
    </row>
    <row r="4" spans="1:7" ht="11.25" customHeight="1" x14ac:dyDescent="0.2">
      <c r="A4" s="23" t="s">
        <v>3</v>
      </c>
      <c r="B4" s="100"/>
    </row>
    <row r="5" spans="1:7" s="27" customFormat="1" ht="11.25" customHeight="1" x14ac:dyDescent="0.2">
      <c r="A5" s="23"/>
      <c r="B5" s="74"/>
    </row>
    <row r="6" spans="1:7" s="27" customFormat="1" ht="11.25" customHeight="1" x14ac:dyDescent="0.2">
      <c r="A6" s="178" t="s">
        <v>0</v>
      </c>
      <c r="B6" s="179"/>
      <c r="C6" s="172" t="s">
        <v>543</v>
      </c>
      <c r="D6" s="173"/>
      <c r="E6" s="173"/>
      <c r="F6" s="173"/>
      <c r="G6" s="173"/>
    </row>
    <row r="7" spans="1:7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7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7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7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7" s="27" customFormat="1" ht="11.25" customHeight="1" x14ac:dyDescent="0.2">
      <c r="A11" s="170" t="s">
        <v>2</v>
      </c>
      <c r="B11" s="170"/>
      <c r="C11" s="125">
        <v>11308.999999999791</v>
      </c>
      <c r="D11" s="131">
        <v>0.59468799273999995</v>
      </c>
      <c r="E11" s="132">
        <v>67.253265099208548</v>
      </c>
      <c r="F11" s="133">
        <v>11177.186022562621</v>
      </c>
      <c r="G11" s="133">
        <v>11440.813977436959</v>
      </c>
    </row>
    <row r="12" spans="1:7" ht="11.25" customHeight="1" x14ac:dyDescent="0.2">
      <c r="A12" s="124" t="s">
        <v>658</v>
      </c>
    </row>
    <row r="13" spans="1:7" s="27" customFormat="1" ht="11.25" customHeight="1" x14ac:dyDescent="0.2">
      <c r="A13" s="27" t="s">
        <v>429</v>
      </c>
    </row>
    <row r="14" spans="1:7" s="27" customFormat="1" ht="39.75" customHeight="1" x14ac:dyDescent="0.2">
      <c r="A14" s="136" t="s">
        <v>558</v>
      </c>
      <c r="B14" s="187" t="s">
        <v>559</v>
      </c>
      <c r="C14" s="187"/>
      <c r="D14" s="187"/>
      <c r="E14" s="187"/>
      <c r="F14" s="187"/>
      <c r="G14" s="187"/>
    </row>
    <row r="15" spans="1:7" s="27" customFormat="1" ht="11.25" customHeight="1" thickBot="1" x14ac:dyDescent="0.25">
      <c r="A15" s="135"/>
      <c r="B15" s="137" t="s">
        <v>560</v>
      </c>
      <c r="C15" s="135"/>
      <c r="D15" s="135"/>
      <c r="E15" s="135"/>
      <c r="F15" s="135"/>
      <c r="G15" s="135"/>
    </row>
    <row r="16" spans="1:7" s="27" customFormat="1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s="27" customFormat="1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s="27" customFormat="1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s="27" customFormat="1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s="27" customFormat="1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s="27" customFormat="1" ht="11.25" customHeight="1" thickTop="1" x14ac:dyDescent="0.2"/>
    <row r="22" spans="1:7" ht="11.25" customHeight="1" x14ac:dyDescent="0.2">
      <c r="C22" s="3"/>
      <c r="D22" s="3"/>
      <c r="E22" s="3"/>
      <c r="F22" s="3"/>
      <c r="G22" s="3"/>
    </row>
    <row r="23" spans="1:7" ht="11.25" customHeight="1" x14ac:dyDescent="0.2">
      <c r="A23" s="11"/>
      <c r="C23" s="104"/>
      <c r="D23" s="104"/>
      <c r="E23" s="104"/>
      <c r="F23" s="104"/>
      <c r="G23" s="104"/>
    </row>
    <row r="24" spans="1:7" ht="11.25" customHeight="1" x14ac:dyDescent="0.2">
      <c r="A24" s="11"/>
    </row>
    <row r="25" spans="1:7" ht="11.25" customHeight="1" x14ac:dyDescent="0.2">
      <c r="A25" s="11"/>
    </row>
    <row r="27" spans="1:7" ht="11.25" customHeight="1" x14ac:dyDescent="0.2">
      <c r="A27" s="11"/>
    </row>
    <row r="28" spans="1:7" ht="11.25" customHeight="1" x14ac:dyDescent="0.2">
      <c r="A28" s="11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4" t="s">
        <v>588</v>
      </c>
      <c r="B3" s="8"/>
      <c r="C3" s="34"/>
      <c r="D3" s="34"/>
      <c r="E3" s="34"/>
      <c r="F3" s="34"/>
      <c r="G3" s="34"/>
      <c r="H3" s="78" t="s">
        <v>211</v>
      </c>
      <c r="I3" s="78"/>
      <c r="J3" s="78"/>
      <c r="K3" s="78"/>
      <c r="L3" s="78"/>
      <c r="M3" s="34"/>
      <c r="N3" s="34"/>
      <c r="O3" s="34"/>
      <c r="P3" s="34"/>
    </row>
    <row r="4" spans="1:16" s="76" customFormat="1" ht="11.25" customHeight="1" x14ac:dyDescent="0.2">
      <c r="A4" s="24" t="s">
        <v>415</v>
      </c>
      <c r="B4" s="8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41" customFormat="1" ht="11.25" customHeight="1" x14ac:dyDescent="0.2">
      <c r="A5" s="24" t="s">
        <v>3</v>
      </c>
      <c r="B5" s="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>
        <v>2016</v>
      </c>
      <c r="D6" s="173"/>
      <c r="E6" s="173"/>
      <c r="F6" s="173"/>
      <c r="G6" s="234"/>
      <c r="H6" s="218">
        <v>2017</v>
      </c>
      <c r="I6" s="219"/>
      <c r="J6" s="219"/>
      <c r="K6" s="219"/>
      <c r="L6" s="219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2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5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31" t="s">
        <v>552</v>
      </c>
      <c r="I9" s="231" t="s">
        <v>553</v>
      </c>
      <c r="J9" s="231" t="s">
        <v>554</v>
      </c>
      <c r="K9" s="233" t="s">
        <v>555</v>
      </c>
      <c r="L9" s="233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31"/>
      <c r="I10" s="232"/>
      <c r="J10" s="231"/>
      <c r="K10" s="117" t="s">
        <v>556</v>
      </c>
      <c r="L10" s="117" t="s">
        <v>557</v>
      </c>
    </row>
    <row r="11" spans="1:16" s="27" customFormat="1" ht="11.25" customHeight="1" x14ac:dyDescent="0.2">
      <c r="A11" s="230" t="s">
        <v>2</v>
      </c>
      <c r="B11" s="170"/>
      <c r="C11" s="125">
        <v>8630.177078557208</v>
      </c>
      <c r="D11" s="131">
        <v>1.387710239</v>
      </c>
      <c r="E11" s="132">
        <v>119.76185096305976</v>
      </c>
      <c r="F11" s="133">
        <v>8395.4481639477708</v>
      </c>
      <c r="G11" s="133">
        <v>8864.9059931666598</v>
      </c>
      <c r="H11" s="125">
        <v>8805.2878970840738</v>
      </c>
      <c r="I11" s="131">
        <v>1.3400935378500001</v>
      </c>
      <c r="J11" s="132">
        <v>117.99909409820877</v>
      </c>
      <c r="K11" s="133">
        <v>8574.0139224432496</v>
      </c>
      <c r="L11" s="133">
        <v>9036.5618717249199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DT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2" width="8.28515625" style="34" customWidth="1"/>
    <col min="123" max="123" width="8.7109375" style="34" customWidth="1"/>
    <col min="124" max="124" width="8" style="34" customWidth="1"/>
    <col min="125" max="16384" width="14.7109375" style="34"/>
  </cols>
  <sheetData>
    <row r="1" spans="1:124" ht="11.25" customHeight="1" x14ac:dyDescent="0.2">
      <c r="A1" s="79" t="s">
        <v>472</v>
      </c>
      <c r="BK1" s="79"/>
      <c r="BL1" s="79"/>
      <c r="BM1" s="79"/>
      <c r="BN1" s="79"/>
      <c r="BO1" s="79"/>
    </row>
    <row r="3" spans="1:124" ht="11.25" customHeight="1" x14ac:dyDescent="0.2">
      <c r="A3" s="23" t="s">
        <v>590</v>
      </c>
      <c r="AB3" s="75"/>
      <c r="AC3" s="75"/>
      <c r="AD3" s="75"/>
      <c r="AE3" s="75"/>
      <c r="AF3" s="75"/>
      <c r="DN3" s="78" t="s">
        <v>213</v>
      </c>
      <c r="DO3" s="78"/>
      <c r="DP3" s="78"/>
      <c r="DQ3" s="78"/>
      <c r="DR3" s="78"/>
    </row>
    <row r="4" spans="1:124" ht="11.25" customHeight="1" x14ac:dyDescent="0.2">
      <c r="A4" s="23" t="s">
        <v>3</v>
      </c>
      <c r="AB4" s="75"/>
      <c r="AC4" s="75"/>
      <c r="AD4" s="75"/>
      <c r="AE4" s="75"/>
      <c r="AF4" s="75"/>
      <c r="BF4" s="78"/>
      <c r="BG4" s="78"/>
      <c r="BH4" s="78"/>
      <c r="BI4" s="78"/>
      <c r="BJ4" s="78"/>
    </row>
    <row r="5" spans="1:124" s="27" customFormat="1" ht="11.25" customHeight="1" x14ac:dyDescent="0.2">
      <c r="A5" s="23"/>
      <c r="AB5" s="40"/>
      <c r="AC5" s="40"/>
      <c r="AD5" s="40"/>
      <c r="AE5" s="40"/>
      <c r="AF5" s="40"/>
      <c r="BF5" s="43"/>
      <c r="BG5" s="43"/>
      <c r="BH5" s="43"/>
      <c r="BI5" s="43"/>
      <c r="BJ5" s="43"/>
    </row>
    <row r="6" spans="1:124" s="27" customFormat="1" ht="11.25" customHeight="1" x14ac:dyDescent="0.2">
      <c r="A6" s="178" t="s">
        <v>0</v>
      </c>
      <c r="B6" s="179"/>
      <c r="C6" s="256">
        <v>2016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67"/>
      <c r="BK6" s="256">
        <v>2017</v>
      </c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</row>
    <row r="7" spans="1:124" s="27" customFormat="1" ht="11.25" customHeight="1" x14ac:dyDescent="0.2">
      <c r="A7" s="180"/>
      <c r="B7" s="181"/>
      <c r="C7" s="258" t="s">
        <v>1</v>
      </c>
      <c r="D7" s="259"/>
      <c r="E7" s="259"/>
      <c r="F7" s="259"/>
      <c r="G7" s="260"/>
      <c r="H7" s="277" t="s">
        <v>16</v>
      </c>
      <c r="I7" s="278"/>
      <c r="J7" s="278"/>
      <c r="K7" s="278"/>
      <c r="L7" s="279"/>
      <c r="M7" s="277" t="s">
        <v>17</v>
      </c>
      <c r="N7" s="278"/>
      <c r="O7" s="278"/>
      <c r="P7" s="278"/>
      <c r="Q7" s="279"/>
      <c r="R7" s="277" t="s">
        <v>18</v>
      </c>
      <c r="S7" s="278"/>
      <c r="T7" s="278"/>
      <c r="U7" s="278"/>
      <c r="V7" s="279"/>
      <c r="W7" s="277" t="s">
        <v>19</v>
      </c>
      <c r="X7" s="278"/>
      <c r="Y7" s="278"/>
      <c r="Z7" s="278"/>
      <c r="AA7" s="279"/>
      <c r="AB7" s="277" t="s">
        <v>416</v>
      </c>
      <c r="AC7" s="278"/>
      <c r="AD7" s="278"/>
      <c r="AE7" s="278"/>
      <c r="AF7" s="279"/>
      <c r="AG7" s="277" t="s">
        <v>20</v>
      </c>
      <c r="AH7" s="278"/>
      <c r="AI7" s="278"/>
      <c r="AJ7" s="278"/>
      <c r="AK7" s="279"/>
      <c r="AL7" s="277" t="s">
        <v>21</v>
      </c>
      <c r="AM7" s="278"/>
      <c r="AN7" s="278"/>
      <c r="AO7" s="278"/>
      <c r="AP7" s="279"/>
      <c r="AQ7" s="277" t="s">
        <v>22</v>
      </c>
      <c r="AR7" s="278"/>
      <c r="AS7" s="278"/>
      <c r="AT7" s="278"/>
      <c r="AU7" s="279"/>
      <c r="AV7" s="277" t="s">
        <v>23</v>
      </c>
      <c r="AW7" s="278"/>
      <c r="AX7" s="278"/>
      <c r="AY7" s="278"/>
      <c r="AZ7" s="279"/>
      <c r="BA7" s="277" t="s">
        <v>212</v>
      </c>
      <c r="BB7" s="278"/>
      <c r="BC7" s="278"/>
      <c r="BD7" s="278"/>
      <c r="BE7" s="279"/>
      <c r="BF7" s="277" t="s">
        <v>24</v>
      </c>
      <c r="BG7" s="278"/>
      <c r="BH7" s="278"/>
      <c r="BI7" s="278"/>
      <c r="BJ7" s="279"/>
      <c r="BK7" s="277" t="s">
        <v>1</v>
      </c>
      <c r="BL7" s="278"/>
      <c r="BM7" s="278"/>
      <c r="BN7" s="278"/>
      <c r="BO7" s="279"/>
      <c r="BP7" s="277" t="s">
        <v>16</v>
      </c>
      <c r="BQ7" s="278"/>
      <c r="BR7" s="278"/>
      <c r="BS7" s="278"/>
      <c r="BT7" s="279"/>
      <c r="BU7" s="277" t="s">
        <v>17</v>
      </c>
      <c r="BV7" s="278"/>
      <c r="BW7" s="278"/>
      <c r="BX7" s="278"/>
      <c r="BY7" s="279"/>
      <c r="BZ7" s="277" t="s">
        <v>18</v>
      </c>
      <c r="CA7" s="278"/>
      <c r="CB7" s="278"/>
      <c r="CC7" s="278"/>
      <c r="CD7" s="279"/>
      <c r="CE7" s="277" t="s">
        <v>19</v>
      </c>
      <c r="CF7" s="278"/>
      <c r="CG7" s="278"/>
      <c r="CH7" s="278"/>
      <c r="CI7" s="279"/>
      <c r="CJ7" s="277" t="s">
        <v>416</v>
      </c>
      <c r="CK7" s="278"/>
      <c r="CL7" s="278"/>
      <c r="CM7" s="278"/>
      <c r="CN7" s="279"/>
      <c r="CO7" s="277" t="s">
        <v>20</v>
      </c>
      <c r="CP7" s="278"/>
      <c r="CQ7" s="278"/>
      <c r="CR7" s="278"/>
      <c r="CS7" s="279"/>
      <c r="CT7" s="277" t="s">
        <v>21</v>
      </c>
      <c r="CU7" s="278"/>
      <c r="CV7" s="278"/>
      <c r="CW7" s="278"/>
      <c r="CX7" s="279"/>
      <c r="CY7" s="277" t="s">
        <v>22</v>
      </c>
      <c r="CZ7" s="278"/>
      <c r="DA7" s="278"/>
      <c r="DB7" s="278"/>
      <c r="DC7" s="279"/>
      <c r="DD7" s="277" t="s">
        <v>23</v>
      </c>
      <c r="DE7" s="278"/>
      <c r="DF7" s="278"/>
      <c r="DG7" s="278"/>
      <c r="DH7" s="279"/>
      <c r="DI7" s="277" t="s">
        <v>212</v>
      </c>
      <c r="DJ7" s="278"/>
      <c r="DK7" s="278"/>
      <c r="DL7" s="278"/>
      <c r="DM7" s="279"/>
      <c r="DN7" s="277" t="s">
        <v>24</v>
      </c>
      <c r="DO7" s="278"/>
      <c r="DP7" s="278"/>
      <c r="DQ7" s="278"/>
      <c r="DR7" s="278"/>
    </row>
    <row r="8" spans="1:124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24"/>
      <c r="AR8" s="225"/>
      <c r="AS8" s="225"/>
      <c r="AT8" s="225"/>
      <c r="AU8" s="226"/>
      <c r="AV8" s="224"/>
      <c r="AW8" s="225"/>
      <c r="AX8" s="225"/>
      <c r="AY8" s="225"/>
      <c r="AZ8" s="226"/>
      <c r="BA8" s="224"/>
      <c r="BB8" s="225"/>
      <c r="BC8" s="225"/>
      <c r="BD8" s="225"/>
      <c r="BE8" s="226"/>
      <c r="BF8" s="224"/>
      <c r="BG8" s="225"/>
      <c r="BH8" s="225"/>
      <c r="BI8" s="225"/>
      <c r="BJ8" s="226"/>
      <c r="BK8" s="224"/>
      <c r="BL8" s="225"/>
      <c r="BM8" s="225"/>
      <c r="BN8" s="225"/>
      <c r="BO8" s="226"/>
      <c r="BP8" s="224"/>
      <c r="BQ8" s="225"/>
      <c r="BR8" s="225"/>
      <c r="BS8" s="225"/>
      <c r="BT8" s="226"/>
      <c r="BU8" s="224"/>
      <c r="BV8" s="225"/>
      <c r="BW8" s="225"/>
      <c r="BX8" s="225"/>
      <c r="BY8" s="226"/>
      <c r="BZ8" s="224"/>
      <c r="CA8" s="225"/>
      <c r="CB8" s="225"/>
      <c r="CC8" s="225"/>
      <c r="CD8" s="226"/>
      <c r="CE8" s="224"/>
      <c r="CF8" s="225"/>
      <c r="CG8" s="225"/>
      <c r="CH8" s="225"/>
      <c r="CI8" s="226"/>
      <c r="CJ8" s="224"/>
      <c r="CK8" s="225"/>
      <c r="CL8" s="225"/>
      <c r="CM8" s="225"/>
      <c r="CN8" s="226"/>
      <c r="CO8" s="224"/>
      <c r="CP8" s="225"/>
      <c r="CQ8" s="225"/>
      <c r="CR8" s="225"/>
      <c r="CS8" s="226"/>
      <c r="CT8" s="224"/>
      <c r="CU8" s="225"/>
      <c r="CV8" s="225"/>
      <c r="CW8" s="225"/>
      <c r="CX8" s="226"/>
      <c r="CY8" s="224"/>
      <c r="CZ8" s="225"/>
      <c r="DA8" s="225"/>
      <c r="DB8" s="225"/>
      <c r="DC8" s="226"/>
      <c r="DD8" s="224"/>
      <c r="DE8" s="225"/>
      <c r="DF8" s="225"/>
      <c r="DG8" s="225"/>
      <c r="DH8" s="226"/>
      <c r="DI8" s="224"/>
      <c r="DJ8" s="225"/>
      <c r="DK8" s="225"/>
      <c r="DL8" s="225"/>
      <c r="DM8" s="226"/>
      <c r="DN8" s="224"/>
      <c r="DO8" s="225"/>
      <c r="DP8" s="225"/>
      <c r="DQ8" s="225"/>
      <c r="DR8" s="225"/>
    </row>
    <row r="9" spans="1:12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27" t="s">
        <v>552</v>
      </c>
      <c r="AR9" s="227" t="s">
        <v>553</v>
      </c>
      <c r="AS9" s="227" t="s">
        <v>554</v>
      </c>
      <c r="AT9" s="229" t="s">
        <v>555</v>
      </c>
      <c r="AU9" s="229"/>
      <c r="AV9" s="227" t="s">
        <v>552</v>
      </c>
      <c r="AW9" s="227" t="s">
        <v>553</v>
      </c>
      <c r="AX9" s="227" t="s">
        <v>554</v>
      </c>
      <c r="AY9" s="229" t="s">
        <v>555</v>
      </c>
      <c r="AZ9" s="229"/>
      <c r="BA9" s="227" t="s">
        <v>552</v>
      </c>
      <c r="BB9" s="227" t="s">
        <v>553</v>
      </c>
      <c r="BC9" s="227" t="s">
        <v>554</v>
      </c>
      <c r="BD9" s="229" t="s">
        <v>555</v>
      </c>
      <c r="BE9" s="229"/>
      <c r="BF9" s="227" t="s">
        <v>552</v>
      </c>
      <c r="BG9" s="227" t="s">
        <v>553</v>
      </c>
      <c r="BH9" s="227" t="s">
        <v>554</v>
      </c>
      <c r="BI9" s="229" t="s">
        <v>555</v>
      </c>
      <c r="BJ9" s="229"/>
      <c r="BK9" s="227" t="s">
        <v>552</v>
      </c>
      <c r="BL9" s="227" t="s">
        <v>553</v>
      </c>
      <c r="BM9" s="227" t="s">
        <v>554</v>
      </c>
      <c r="BN9" s="229" t="s">
        <v>555</v>
      </c>
      <c r="BO9" s="229"/>
      <c r="BP9" s="227" t="s">
        <v>552</v>
      </c>
      <c r="BQ9" s="227" t="s">
        <v>553</v>
      </c>
      <c r="BR9" s="227" t="s">
        <v>554</v>
      </c>
      <c r="BS9" s="229" t="s">
        <v>555</v>
      </c>
      <c r="BT9" s="229"/>
      <c r="BU9" s="227" t="s">
        <v>552</v>
      </c>
      <c r="BV9" s="227" t="s">
        <v>553</v>
      </c>
      <c r="BW9" s="227" t="s">
        <v>554</v>
      </c>
      <c r="BX9" s="229" t="s">
        <v>555</v>
      </c>
      <c r="BY9" s="229"/>
      <c r="BZ9" s="227" t="s">
        <v>552</v>
      </c>
      <c r="CA9" s="227" t="s">
        <v>553</v>
      </c>
      <c r="CB9" s="227" t="s">
        <v>554</v>
      </c>
      <c r="CC9" s="229" t="s">
        <v>555</v>
      </c>
      <c r="CD9" s="229"/>
      <c r="CE9" s="227" t="s">
        <v>552</v>
      </c>
      <c r="CF9" s="227" t="s">
        <v>553</v>
      </c>
      <c r="CG9" s="227" t="s">
        <v>554</v>
      </c>
      <c r="CH9" s="229" t="s">
        <v>555</v>
      </c>
      <c r="CI9" s="229"/>
      <c r="CJ9" s="227" t="s">
        <v>552</v>
      </c>
      <c r="CK9" s="227" t="s">
        <v>553</v>
      </c>
      <c r="CL9" s="227" t="s">
        <v>554</v>
      </c>
      <c r="CM9" s="229" t="s">
        <v>555</v>
      </c>
      <c r="CN9" s="229"/>
      <c r="CO9" s="227" t="s">
        <v>552</v>
      </c>
      <c r="CP9" s="227" t="s">
        <v>553</v>
      </c>
      <c r="CQ9" s="227" t="s">
        <v>554</v>
      </c>
      <c r="CR9" s="229" t="s">
        <v>555</v>
      </c>
      <c r="CS9" s="229"/>
      <c r="CT9" s="227" t="s">
        <v>552</v>
      </c>
      <c r="CU9" s="227" t="s">
        <v>553</v>
      </c>
      <c r="CV9" s="227" t="s">
        <v>554</v>
      </c>
      <c r="CW9" s="229" t="s">
        <v>555</v>
      </c>
      <c r="CX9" s="229"/>
      <c r="CY9" s="227" t="s">
        <v>552</v>
      </c>
      <c r="CZ9" s="227" t="s">
        <v>553</v>
      </c>
      <c r="DA9" s="227" t="s">
        <v>554</v>
      </c>
      <c r="DB9" s="229" t="s">
        <v>555</v>
      </c>
      <c r="DC9" s="229"/>
      <c r="DD9" s="227" t="s">
        <v>552</v>
      </c>
      <c r="DE9" s="227" t="s">
        <v>553</v>
      </c>
      <c r="DF9" s="227" t="s">
        <v>554</v>
      </c>
      <c r="DG9" s="229" t="s">
        <v>555</v>
      </c>
      <c r="DH9" s="229"/>
      <c r="DI9" s="227" t="s">
        <v>552</v>
      </c>
      <c r="DJ9" s="227" t="s">
        <v>553</v>
      </c>
      <c r="DK9" s="227" t="s">
        <v>554</v>
      </c>
      <c r="DL9" s="229" t="s">
        <v>555</v>
      </c>
      <c r="DM9" s="229"/>
      <c r="DN9" s="231" t="s">
        <v>552</v>
      </c>
      <c r="DO9" s="231" t="s">
        <v>553</v>
      </c>
      <c r="DP9" s="231" t="s">
        <v>554</v>
      </c>
      <c r="DQ9" s="233" t="s">
        <v>555</v>
      </c>
      <c r="DR9" s="233"/>
    </row>
    <row r="10" spans="1:12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27"/>
      <c r="AR10" s="228"/>
      <c r="AS10" s="227"/>
      <c r="AT10" s="117" t="s">
        <v>556</v>
      </c>
      <c r="AU10" s="117" t="s">
        <v>557</v>
      </c>
      <c r="AV10" s="227"/>
      <c r="AW10" s="228"/>
      <c r="AX10" s="227"/>
      <c r="AY10" s="117" t="s">
        <v>556</v>
      </c>
      <c r="AZ10" s="117" t="s">
        <v>557</v>
      </c>
      <c r="BA10" s="227"/>
      <c r="BB10" s="228"/>
      <c r="BC10" s="227"/>
      <c r="BD10" s="117" t="s">
        <v>556</v>
      </c>
      <c r="BE10" s="117" t="s">
        <v>557</v>
      </c>
      <c r="BF10" s="227"/>
      <c r="BG10" s="228"/>
      <c r="BH10" s="227"/>
      <c r="BI10" s="117" t="s">
        <v>556</v>
      </c>
      <c r="BJ10" s="117" t="s">
        <v>557</v>
      </c>
      <c r="BK10" s="227"/>
      <c r="BL10" s="228"/>
      <c r="BM10" s="227"/>
      <c r="BN10" s="117" t="s">
        <v>556</v>
      </c>
      <c r="BO10" s="117" t="s">
        <v>557</v>
      </c>
      <c r="BP10" s="227"/>
      <c r="BQ10" s="228"/>
      <c r="BR10" s="227"/>
      <c r="BS10" s="117" t="s">
        <v>556</v>
      </c>
      <c r="BT10" s="117" t="s">
        <v>557</v>
      </c>
      <c r="BU10" s="227"/>
      <c r="BV10" s="228"/>
      <c r="BW10" s="227"/>
      <c r="BX10" s="117" t="s">
        <v>556</v>
      </c>
      <c r="BY10" s="117" t="s">
        <v>557</v>
      </c>
      <c r="BZ10" s="227"/>
      <c r="CA10" s="228"/>
      <c r="CB10" s="227"/>
      <c r="CC10" s="117" t="s">
        <v>556</v>
      </c>
      <c r="CD10" s="117" t="s">
        <v>557</v>
      </c>
      <c r="CE10" s="227"/>
      <c r="CF10" s="228"/>
      <c r="CG10" s="227"/>
      <c r="CH10" s="117" t="s">
        <v>556</v>
      </c>
      <c r="CI10" s="117" t="s">
        <v>557</v>
      </c>
      <c r="CJ10" s="227"/>
      <c r="CK10" s="228"/>
      <c r="CL10" s="227"/>
      <c r="CM10" s="117" t="s">
        <v>556</v>
      </c>
      <c r="CN10" s="117" t="s">
        <v>557</v>
      </c>
      <c r="CO10" s="227"/>
      <c r="CP10" s="228"/>
      <c r="CQ10" s="227"/>
      <c r="CR10" s="117" t="s">
        <v>556</v>
      </c>
      <c r="CS10" s="117" t="s">
        <v>557</v>
      </c>
      <c r="CT10" s="227"/>
      <c r="CU10" s="228"/>
      <c r="CV10" s="227"/>
      <c r="CW10" s="117" t="s">
        <v>556</v>
      </c>
      <c r="CX10" s="117" t="s">
        <v>557</v>
      </c>
      <c r="CY10" s="227"/>
      <c r="CZ10" s="228"/>
      <c r="DA10" s="227"/>
      <c r="DB10" s="117" t="s">
        <v>556</v>
      </c>
      <c r="DC10" s="117" t="s">
        <v>557</v>
      </c>
      <c r="DD10" s="227"/>
      <c r="DE10" s="228"/>
      <c r="DF10" s="227"/>
      <c r="DG10" s="117" t="s">
        <v>556</v>
      </c>
      <c r="DH10" s="117" t="s">
        <v>557</v>
      </c>
      <c r="DI10" s="227"/>
      <c r="DJ10" s="228"/>
      <c r="DK10" s="227"/>
      <c r="DL10" s="117" t="s">
        <v>556</v>
      </c>
      <c r="DM10" s="117" t="s">
        <v>557</v>
      </c>
      <c r="DN10" s="231"/>
      <c r="DO10" s="232"/>
      <c r="DP10" s="231"/>
      <c r="DQ10" s="117" t="s">
        <v>556</v>
      </c>
      <c r="DR10" s="117" t="s">
        <v>557</v>
      </c>
    </row>
    <row r="11" spans="1:124" s="27" customFormat="1" ht="11.25" customHeight="1" x14ac:dyDescent="0.2">
      <c r="A11" s="230" t="s">
        <v>2</v>
      </c>
      <c r="B11" s="170"/>
      <c r="C11" s="127">
        <v>2678.8229214426879</v>
      </c>
      <c r="D11" s="139">
        <v>4.1728528066599999</v>
      </c>
      <c r="E11" s="140">
        <v>111.78333746282296</v>
      </c>
      <c r="F11" s="141">
        <v>2459.7316059438699</v>
      </c>
      <c r="G11" s="141">
        <v>2897.9142369414999</v>
      </c>
      <c r="H11" s="125">
        <v>252.11342420427849</v>
      </c>
      <c r="I11" s="131">
        <v>15.65276738216</v>
      </c>
      <c r="J11" s="132">
        <v>39.462727829897041</v>
      </c>
      <c r="K11" s="133">
        <v>174.76789892598001</v>
      </c>
      <c r="L11" s="133">
        <v>329.45894948258001</v>
      </c>
      <c r="M11" s="142">
        <v>97.743920239336759</v>
      </c>
      <c r="N11" s="143">
        <v>24.583305216879999</v>
      </c>
      <c r="O11" s="144">
        <v>24.028686243381191</v>
      </c>
      <c r="P11" s="145">
        <v>50.648560606499998</v>
      </c>
      <c r="Q11" s="145">
        <v>144.83927987217999</v>
      </c>
      <c r="R11" s="142">
        <v>103.6549545950655</v>
      </c>
      <c r="S11" s="143">
        <v>23.827004627179999</v>
      </c>
      <c r="T11" s="144">
        <v>24.697870827662911</v>
      </c>
      <c r="U11" s="145">
        <v>55.248017278029998</v>
      </c>
      <c r="V11" s="145">
        <v>152.06189191211001</v>
      </c>
      <c r="W11" s="125">
        <v>253.13589999257681</v>
      </c>
      <c r="X11" s="131">
        <v>15.353426963</v>
      </c>
      <c r="Y11" s="132">
        <v>38.865035522496711</v>
      </c>
      <c r="Z11" s="133">
        <v>176.96183011062001</v>
      </c>
      <c r="AA11" s="133">
        <v>329.30996987454</v>
      </c>
      <c r="AB11" s="125">
        <v>739.29578428901198</v>
      </c>
      <c r="AC11" s="131">
        <v>8.7370246839599996</v>
      </c>
      <c r="AD11" s="132">
        <v>64.592455160780389</v>
      </c>
      <c r="AE11" s="133">
        <v>612.69689850087002</v>
      </c>
      <c r="AF11" s="133">
        <v>865.89467007715996</v>
      </c>
      <c r="AG11" s="147">
        <v>65.60845924285681</v>
      </c>
      <c r="AH11" s="148">
        <v>31.322495238150001</v>
      </c>
      <c r="AI11" s="149">
        <v>20.550206522164824</v>
      </c>
      <c r="AJ11" s="150">
        <v>25.330794584549999</v>
      </c>
      <c r="AK11" s="150">
        <v>105.88612390116</v>
      </c>
      <c r="AL11" s="125">
        <v>327.08422969401238</v>
      </c>
      <c r="AM11" s="131">
        <v>13.54902405686</v>
      </c>
      <c r="AN11" s="132">
        <v>44.316720967442592</v>
      </c>
      <c r="AO11" s="133">
        <v>240.22505268492</v>
      </c>
      <c r="AP11" s="133">
        <v>413.94340670310999</v>
      </c>
      <c r="AQ11" s="125" t="s">
        <v>307</v>
      </c>
      <c r="AR11" s="133" t="s">
        <v>589</v>
      </c>
      <c r="AS11" s="133" t="s">
        <v>589</v>
      </c>
      <c r="AT11" s="133" t="s">
        <v>589</v>
      </c>
      <c r="AU11" s="133" t="s">
        <v>589</v>
      </c>
      <c r="AV11" s="147">
        <v>61.02759810774289</v>
      </c>
      <c r="AW11" s="148">
        <v>31.35681705288</v>
      </c>
      <c r="AX11" s="149">
        <v>19.13631229041248</v>
      </c>
      <c r="AY11" s="150">
        <v>23.521115221620001</v>
      </c>
      <c r="AZ11" s="150">
        <v>98.534080993860002</v>
      </c>
      <c r="BA11" s="125">
        <v>520.97808418088425</v>
      </c>
      <c r="BB11" s="131">
        <v>10.25512729071</v>
      </c>
      <c r="BC11" s="132">
        <v>53.42696568947008</v>
      </c>
      <c r="BD11" s="133">
        <v>416.26315562627002</v>
      </c>
      <c r="BE11" s="133">
        <v>625.69301273550002</v>
      </c>
      <c r="BF11" s="125" t="s">
        <v>307</v>
      </c>
      <c r="BG11" s="133" t="s">
        <v>589</v>
      </c>
      <c r="BH11" s="133" t="s">
        <v>589</v>
      </c>
      <c r="BI11" s="133" t="s">
        <v>589</v>
      </c>
      <c r="BJ11" s="133" t="s">
        <v>589</v>
      </c>
      <c r="BK11" s="127">
        <v>2503.712102915817</v>
      </c>
      <c r="BL11" s="139">
        <v>4.3531867904399997</v>
      </c>
      <c r="BM11" s="140">
        <v>108.99126453485025</v>
      </c>
      <c r="BN11" s="141">
        <v>2290.09314979804</v>
      </c>
      <c r="BO11" s="141">
        <v>2717.3310560335999</v>
      </c>
      <c r="BP11" s="125">
        <v>208.83693341793361</v>
      </c>
      <c r="BQ11" s="131">
        <v>16.909053694699999</v>
      </c>
      <c r="BR11" s="132">
        <v>35.312349206001095</v>
      </c>
      <c r="BS11" s="133">
        <v>139.62600076467001</v>
      </c>
      <c r="BT11" s="133">
        <v>278.04786607120002</v>
      </c>
      <c r="BU11" s="142">
        <v>80.333235711712092</v>
      </c>
      <c r="BV11" s="143">
        <v>26.37685934424</v>
      </c>
      <c r="BW11" s="144">
        <v>21.189384590351661</v>
      </c>
      <c r="BX11" s="145">
        <v>38.802805060060003</v>
      </c>
      <c r="BY11" s="145">
        <v>121.86366636337</v>
      </c>
      <c r="BZ11" s="142">
        <v>98.273956207734543</v>
      </c>
      <c r="CA11" s="143">
        <v>24.664384104850001</v>
      </c>
      <c r="CB11" s="144">
        <v>24.238666034104554</v>
      </c>
      <c r="CC11" s="145">
        <v>50.767043747599999</v>
      </c>
      <c r="CD11" s="145">
        <v>145.78086866787001</v>
      </c>
      <c r="CE11" s="125">
        <v>253.42164546965449</v>
      </c>
      <c r="CF11" s="131">
        <v>15.52296179409</v>
      </c>
      <c r="CG11" s="132">
        <v>39.338545204210376</v>
      </c>
      <c r="CH11" s="133">
        <v>176.31951366519999</v>
      </c>
      <c r="CI11" s="133">
        <v>330.52377727410999</v>
      </c>
      <c r="CJ11" s="125">
        <v>710.15548787673936</v>
      </c>
      <c r="CK11" s="131">
        <v>8.9247397196799998</v>
      </c>
      <c r="CL11" s="132">
        <v>63.379528898002967</v>
      </c>
      <c r="CM11" s="133">
        <v>585.93389387954005</v>
      </c>
      <c r="CN11" s="133">
        <v>834.37708187394003</v>
      </c>
      <c r="CO11" s="142">
        <v>87.184850978388496</v>
      </c>
      <c r="CP11" s="143">
        <v>27.32297146594</v>
      </c>
      <c r="CQ11" s="144">
        <v>23.82149195544752</v>
      </c>
      <c r="CR11" s="145">
        <v>40.495584687700003</v>
      </c>
      <c r="CS11" s="145">
        <v>133.87411726907001</v>
      </c>
      <c r="CT11" s="125">
        <v>279.94287963254988</v>
      </c>
      <c r="CU11" s="131">
        <v>14.55753048601</v>
      </c>
      <c r="CV11" s="132">
        <v>40.752770045921508</v>
      </c>
      <c r="CW11" s="133">
        <v>200.06891807229999</v>
      </c>
      <c r="CX11" s="133">
        <v>359.81684119279998</v>
      </c>
      <c r="CY11" s="125" t="s">
        <v>307</v>
      </c>
      <c r="CZ11" s="133" t="s">
        <v>589</v>
      </c>
      <c r="DA11" s="133" t="s">
        <v>589</v>
      </c>
      <c r="DB11" s="133" t="s">
        <v>589</v>
      </c>
      <c r="DC11" s="133" t="s">
        <v>589</v>
      </c>
      <c r="DD11" s="147">
        <v>55.266622497986788</v>
      </c>
      <c r="DE11" s="148">
        <v>33.28816370309</v>
      </c>
      <c r="DF11" s="149">
        <v>18.397243770298719</v>
      </c>
      <c r="DG11" s="150">
        <v>19.208687293400001</v>
      </c>
      <c r="DH11" s="150">
        <v>91.324557702579995</v>
      </c>
      <c r="DI11" s="125">
        <v>516.40851156051258</v>
      </c>
      <c r="DJ11" s="131">
        <v>10.36295290462</v>
      </c>
      <c r="DK11" s="132">
        <v>53.515170848485809</v>
      </c>
      <c r="DL11" s="133">
        <v>411.52070407098</v>
      </c>
      <c r="DM11" s="133">
        <v>621.29631905004999</v>
      </c>
      <c r="DN11" s="125" t="s">
        <v>307</v>
      </c>
      <c r="DO11" s="133" t="s">
        <v>589</v>
      </c>
      <c r="DP11" s="133" t="s">
        <v>589</v>
      </c>
      <c r="DQ11" s="133" t="s">
        <v>589</v>
      </c>
      <c r="DR11" s="133" t="s">
        <v>589</v>
      </c>
    </row>
    <row r="12" spans="1:124" s="27" customFormat="1" ht="11.25" customHeight="1" x14ac:dyDescent="0.2">
      <c r="A12" s="124" t="s">
        <v>658</v>
      </c>
    </row>
    <row r="13" spans="1:124" s="27" customFormat="1" ht="11.25" customHeight="1" x14ac:dyDescent="0.2">
      <c r="A13" s="130" t="s">
        <v>551</v>
      </c>
    </row>
    <row r="14" spans="1:124" ht="11.25" customHeight="1" x14ac:dyDescent="0.2">
      <c r="A14" s="27" t="s">
        <v>429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</row>
    <row r="15" spans="1:124" ht="39.75" customHeight="1" x14ac:dyDescent="0.2">
      <c r="A15" s="136" t="s">
        <v>558</v>
      </c>
      <c r="B15" s="211" t="s">
        <v>559</v>
      </c>
      <c r="C15" s="211"/>
      <c r="D15" s="211"/>
      <c r="E15" s="211"/>
      <c r="F15" s="211"/>
      <c r="G15" s="211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</row>
    <row r="16" spans="1:124" ht="11.25" customHeight="1" thickBot="1" x14ac:dyDescent="0.25">
      <c r="A16" s="135"/>
      <c r="B16" s="57" t="s">
        <v>560</v>
      </c>
      <c r="C16" s="151"/>
      <c r="D16" s="151"/>
      <c r="E16" s="151"/>
      <c r="F16" s="151"/>
      <c r="G16" s="151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</row>
    <row r="17" spans="1:124" ht="11.25" customHeight="1" thickTop="1" thickBot="1" x14ac:dyDescent="0.25">
      <c r="A17" s="135"/>
      <c r="B17" s="188" t="s">
        <v>561</v>
      </c>
      <c r="C17" s="189"/>
      <c r="D17" s="285" t="s">
        <v>562</v>
      </c>
      <c r="E17" s="286"/>
      <c r="F17" s="286"/>
      <c r="G17" s="287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</row>
    <row r="18" spans="1:124" ht="11.25" customHeight="1" thickTop="1" thickBot="1" x14ac:dyDescent="0.25">
      <c r="A18" s="135"/>
      <c r="B18" s="191" t="s">
        <v>563</v>
      </c>
      <c r="C18" s="192"/>
      <c r="D18" s="285" t="s">
        <v>566</v>
      </c>
      <c r="E18" s="286"/>
      <c r="F18" s="286"/>
      <c r="G18" s="287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</row>
    <row r="19" spans="1:124" ht="11.25" customHeight="1" thickTop="1" thickBot="1" x14ac:dyDescent="0.25">
      <c r="A19" s="135"/>
      <c r="B19" s="193" t="s">
        <v>564</v>
      </c>
      <c r="C19" s="194"/>
      <c r="D19" s="285" t="s">
        <v>567</v>
      </c>
      <c r="E19" s="286"/>
      <c r="F19" s="286"/>
      <c r="G19" s="287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</row>
    <row r="20" spans="1:124" ht="11.25" customHeight="1" thickTop="1" x14ac:dyDescent="0.2">
      <c r="A20" s="135"/>
      <c r="B20" s="195" t="s">
        <v>565</v>
      </c>
      <c r="C20" s="196"/>
      <c r="D20" s="288" t="s">
        <v>568</v>
      </c>
      <c r="E20" s="289"/>
      <c r="F20" s="289"/>
      <c r="G20" s="29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</row>
    <row r="21" spans="1:124" ht="57.75" customHeight="1" thickBot="1" x14ac:dyDescent="0.25">
      <c r="A21" s="135"/>
      <c r="B21" s="197"/>
      <c r="C21" s="198"/>
      <c r="D21" s="291" t="s">
        <v>569</v>
      </c>
      <c r="E21" s="292"/>
      <c r="F21" s="292"/>
      <c r="G21" s="293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</row>
    <row r="22" spans="1:124" ht="11.25" customHeight="1" thickTop="1" x14ac:dyDescent="0.2">
      <c r="A22" s="27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</row>
    <row r="23" spans="1:124" ht="11.25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</row>
    <row r="24" spans="1:124" ht="11.25" customHeight="1" x14ac:dyDescent="0.2">
      <c r="A24" s="32"/>
      <c r="B24" s="32"/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</row>
    <row r="31" spans="1:124" ht="11.25" customHeight="1" x14ac:dyDescent="0.2">
      <c r="C31" s="101" t="s">
        <v>395</v>
      </c>
      <c r="D31" s="101"/>
      <c r="E31" s="101"/>
      <c r="F31" s="101"/>
      <c r="G31" s="101"/>
    </row>
  </sheetData>
  <mergeCells count="134">
    <mergeCell ref="A11:B11"/>
    <mergeCell ref="B15:G15"/>
    <mergeCell ref="B17:C17"/>
    <mergeCell ref="D17:G17"/>
    <mergeCell ref="B18:C18"/>
    <mergeCell ref="B19:C19"/>
    <mergeCell ref="B20:C21"/>
    <mergeCell ref="D18:G18"/>
    <mergeCell ref="D19:G19"/>
    <mergeCell ref="D20:G20"/>
    <mergeCell ref="D21:G21"/>
    <mergeCell ref="DJ9:DJ10"/>
    <mergeCell ref="DK9:DK10"/>
    <mergeCell ref="DL9:DM9"/>
    <mergeCell ref="DD7:DH8"/>
    <mergeCell ref="DD9:DD10"/>
    <mergeCell ref="DE9:DE10"/>
    <mergeCell ref="DF9:DF10"/>
    <mergeCell ref="DG9:DH9"/>
    <mergeCell ref="CY7:DC8"/>
    <mergeCell ref="CY9:CY10"/>
    <mergeCell ref="CZ9:CZ10"/>
    <mergeCell ref="DA9:DA10"/>
    <mergeCell ref="DB9:DC9"/>
    <mergeCell ref="CT7:CX8"/>
    <mergeCell ref="CT9:CT10"/>
    <mergeCell ref="CU9:CU10"/>
    <mergeCell ref="CV9:CV10"/>
    <mergeCell ref="CW9:CX9"/>
    <mergeCell ref="CO9:CO10"/>
    <mergeCell ref="CP9:CP10"/>
    <mergeCell ref="CQ9:CQ10"/>
    <mergeCell ref="CR9:CS9"/>
    <mergeCell ref="CJ7:CN8"/>
    <mergeCell ref="CJ9:CJ10"/>
    <mergeCell ref="CK9:CK10"/>
    <mergeCell ref="CL9:CL10"/>
    <mergeCell ref="CM9:CN9"/>
    <mergeCell ref="CO7:CS8"/>
    <mergeCell ref="CE9:CE10"/>
    <mergeCell ref="CF9:CF10"/>
    <mergeCell ref="CG9:CG10"/>
    <mergeCell ref="CH9:CI9"/>
    <mergeCell ref="BZ7:CD8"/>
    <mergeCell ref="BZ9:BZ10"/>
    <mergeCell ref="CA9:CA10"/>
    <mergeCell ref="CB9:CB10"/>
    <mergeCell ref="CC9:CD9"/>
    <mergeCell ref="CE7:CI8"/>
    <mergeCell ref="BU9:BU10"/>
    <mergeCell ref="BV9:BV10"/>
    <mergeCell ref="BW9:BW10"/>
    <mergeCell ref="BX9:BY9"/>
    <mergeCell ref="BP7:BT8"/>
    <mergeCell ref="BP9:BP10"/>
    <mergeCell ref="BQ9:BQ10"/>
    <mergeCell ref="BR9:BR10"/>
    <mergeCell ref="BS9:BT9"/>
    <mergeCell ref="BU7:BY8"/>
    <mergeCell ref="BK9:BK10"/>
    <mergeCell ref="BL9:BL10"/>
    <mergeCell ref="BM9:BM10"/>
    <mergeCell ref="BN9:BO9"/>
    <mergeCell ref="BK7:BO8"/>
    <mergeCell ref="AQ7:AU8"/>
    <mergeCell ref="AQ9:AQ10"/>
    <mergeCell ref="AR9:AR10"/>
    <mergeCell ref="AS9:AS10"/>
    <mergeCell ref="AT9:AU9"/>
    <mergeCell ref="AG7:AK8"/>
    <mergeCell ref="AG9:AG10"/>
    <mergeCell ref="AH9:AH10"/>
    <mergeCell ref="AI9:AI10"/>
    <mergeCell ref="AJ9:AK9"/>
    <mergeCell ref="AL7:AP8"/>
    <mergeCell ref="AL9:AL10"/>
    <mergeCell ref="AM9:AM10"/>
    <mergeCell ref="AN9:AN10"/>
    <mergeCell ref="AO9:AP9"/>
    <mergeCell ref="BK6:DR6"/>
    <mergeCell ref="DN7:DR8"/>
    <mergeCell ref="DN9:DN10"/>
    <mergeCell ref="DO9:DO10"/>
    <mergeCell ref="DP9:DP10"/>
    <mergeCell ref="DQ9:DR9"/>
    <mergeCell ref="DI7:DM8"/>
    <mergeCell ref="DI9:DI10"/>
    <mergeCell ref="AV9:AV10"/>
    <mergeCell ref="AW9:AW10"/>
    <mergeCell ref="AX9:AX10"/>
    <mergeCell ref="AY9:AZ9"/>
    <mergeCell ref="C6:BJ6"/>
    <mergeCell ref="BF7:BJ8"/>
    <mergeCell ref="BF9:BF10"/>
    <mergeCell ref="BG9:BG10"/>
    <mergeCell ref="BH9:BH10"/>
    <mergeCell ref="BI9:BJ9"/>
    <mergeCell ref="BA7:BE8"/>
    <mergeCell ref="BA9:BA10"/>
    <mergeCell ref="BB9:BB10"/>
    <mergeCell ref="BC9:BC10"/>
    <mergeCell ref="BD9:BE9"/>
    <mergeCell ref="AV7:AZ8"/>
    <mergeCell ref="AE9:AF9"/>
    <mergeCell ref="M7:Q8"/>
    <mergeCell ref="M9:M10"/>
    <mergeCell ref="N9:N10"/>
    <mergeCell ref="O9:O10"/>
    <mergeCell ref="P9:Q9"/>
    <mergeCell ref="R7:V8"/>
    <mergeCell ref="R9:R10"/>
    <mergeCell ref="S9:S10"/>
    <mergeCell ref="T9:T10"/>
    <mergeCell ref="U9:V9"/>
    <mergeCell ref="W7:AA8"/>
    <mergeCell ref="W9:W10"/>
    <mergeCell ref="X9:X10"/>
    <mergeCell ref="Y9:Y10"/>
    <mergeCell ref="Z9:AA9"/>
    <mergeCell ref="AB7:AF8"/>
    <mergeCell ref="AB9:AB10"/>
    <mergeCell ref="AC9:AC10"/>
    <mergeCell ref="AD9:AD10"/>
    <mergeCell ref="C7:G8"/>
    <mergeCell ref="A6:B10"/>
    <mergeCell ref="C9:C10"/>
    <mergeCell ref="D9:D10"/>
    <mergeCell ref="E9:E10"/>
    <mergeCell ref="F9:G9"/>
    <mergeCell ref="H7:L8"/>
    <mergeCell ref="H9:H10"/>
    <mergeCell ref="I9:I10"/>
    <mergeCell ref="J9:J10"/>
    <mergeCell ref="K9:L9"/>
  </mergeCells>
  <hyperlinks>
    <hyperlink ref="C3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BT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2" width="8.28515625" style="34" customWidth="1"/>
    <col min="73" max="16384" width="14.7109375" style="34"/>
  </cols>
  <sheetData>
    <row r="1" spans="1:72" ht="11.25" customHeight="1" x14ac:dyDescent="0.2">
      <c r="A1" s="79" t="s">
        <v>472</v>
      </c>
    </row>
    <row r="3" spans="1:72" ht="11.25" customHeight="1" x14ac:dyDescent="0.2">
      <c r="A3" s="23" t="s">
        <v>591</v>
      </c>
      <c r="AB3" s="75"/>
      <c r="AC3" s="75"/>
      <c r="AD3" s="75"/>
      <c r="AE3" s="75"/>
      <c r="AF3" s="75"/>
      <c r="AG3" s="75"/>
      <c r="AH3" s="75"/>
      <c r="AI3" s="75"/>
      <c r="AJ3" s="75"/>
      <c r="AK3" s="75"/>
      <c r="BP3" s="78" t="s">
        <v>214</v>
      </c>
      <c r="BQ3" s="78"/>
      <c r="BR3" s="78"/>
      <c r="BS3" s="78"/>
      <c r="BT3" s="78"/>
    </row>
    <row r="4" spans="1:72" ht="11.25" customHeight="1" x14ac:dyDescent="0.2">
      <c r="A4" s="23" t="s">
        <v>3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BK4" s="75"/>
      <c r="BL4" s="75"/>
      <c r="BM4" s="75"/>
      <c r="BN4" s="75"/>
      <c r="BO4" s="75"/>
    </row>
    <row r="5" spans="1:72" s="27" customFormat="1" ht="11.25" customHeight="1" x14ac:dyDescent="0.2">
      <c r="A5" s="23"/>
      <c r="AB5" s="40"/>
      <c r="AC5" s="40"/>
      <c r="AD5" s="40"/>
      <c r="AE5" s="40"/>
      <c r="AF5" s="40"/>
      <c r="AG5" s="40"/>
      <c r="AH5" s="40"/>
      <c r="AI5" s="40"/>
      <c r="AJ5" s="40"/>
      <c r="AK5" s="40"/>
      <c r="BK5" s="40"/>
      <c r="BL5" s="40"/>
      <c r="BM5" s="40"/>
      <c r="BN5" s="40"/>
      <c r="BO5" s="40"/>
    </row>
    <row r="6" spans="1:72" s="27" customFormat="1" ht="11.25" customHeight="1" x14ac:dyDescent="0.2">
      <c r="A6" s="178" t="s">
        <v>0</v>
      </c>
      <c r="B6" s="179"/>
      <c r="C6" s="256">
        <v>2016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67"/>
      <c r="AL6" s="256">
        <v>2017</v>
      </c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</row>
    <row r="7" spans="1:72" s="27" customFormat="1" ht="11.25" customHeight="1" x14ac:dyDescent="0.2">
      <c r="A7" s="180"/>
      <c r="B7" s="181"/>
      <c r="C7" s="258" t="s">
        <v>1</v>
      </c>
      <c r="D7" s="259"/>
      <c r="E7" s="259"/>
      <c r="F7" s="259"/>
      <c r="G7" s="260"/>
      <c r="H7" s="268" t="s">
        <v>215</v>
      </c>
      <c r="I7" s="269"/>
      <c r="J7" s="269"/>
      <c r="K7" s="269"/>
      <c r="L7" s="269"/>
      <c r="M7" s="269"/>
      <c r="N7" s="269"/>
      <c r="O7" s="269"/>
      <c r="P7" s="269"/>
      <c r="Q7" s="270"/>
      <c r="R7" s="268" t="s">
        <v>104</v>
      </c>
      <c r="S7" s="269"/>
      <c r="T7" s="269"/>
      <c r="U7" s="269"/>
      <c r="V7" s="269"/>
      <c r="W7" s="269"/>
      <c r="X7" s="269"/>
      <c r="Y7" s="269"/>
      <c r="Z7" s="269"/>
      <c r="AA7" s="270"/>
      <c r="AB7" s="277" t="s">
        <v>321</v>
      </c>
      <c r="AC7" s="278"/>
      <c r="AD7" s="278"/>
      <c r="AE7" s="278"/>
      <c r="AF7" s="279"/>
      <c r="AG7" s="277" t="s">
        <v>322</v>
      </c>
      <c r="AH7" s="278"/>
      <c r="AI7" s="278"/>
      <c r="AJ7" s="278"/>
      <c r="AK7" s="279"/>
      <c r="AL7" s="277" t="s">
        <v>1</v>
      </c>
      <c r="AM7" s="278"/>
      <c r="AN7" s="278"/>
      <c r="AO7" s="278"/>
      <c r="AP7" s="279"/>
      <c r="AQ7" s="268" t="s">
        <v>215</v>
      </c>
      <c r="AR7" s="269"/>
      <c r="AS7" s="269"/>
      <c r="AT7" s="269"/>
      <c r="AU7" s="269"/>
      <c r="AV7" s="269"/>
      <c r="AW7" s="269"/>
      <c r="AX7" s="269"/>
      <c r="AY7" s="269"/>
      <c r="AZ7" s="270"/>
      <c r="BA7" s="268" t="s">
        <v>104</v>
      </c>
      <c r="BB7" s="269"/>
      <c r="BC7" s="269"/>
      <c r="BD7" s="269"/>
      <c r="BE7" s="269"/>
      <c r="BF7" s="269"/>
      <c r="BG7" s="269"/>
      <c r="BH7" s="269"/>
      <c r="BI7" s="269"/>
      <c r="BJ7" s="270"/>
      <c r="BK7" s="277" t="s">
        <v>321</v>
      </c>
      <c r="BL7" s="278"/>
      <c r="BM7" s="278"/>
      <c r="BN7" s="278"/>
      <c r="BO7" s="279"/>
      <c r="BP7" s="277" t="s">
        <v>322</v>
      </c>
      <c r="BQ7" s="278"/>
      <c r="BR7" s="278"/>
      <c r="BS7" s="278"/>
      <c r="BT7" s="278"/>
    </row>
    <row r="8" spans="1:72" s="27" customFormat="1" ht="11.25" customHeight="1" x14ac:dyDescent="0.2">
      <c r="A8" s="180"/>
      <c r="B8" s="181"/>
      <c r="C8" s="176"/>
      <c r="D8" s="177"/>
      <c r="E8" s="177"/>
      <c r="F8" s="177"/>
      <c r="G8" s="236"/>
      <c r="H8" s="283" t="s">
        <v>101</v>
      </c>
      <c r="I8" s="284"/>
      <c r="J8" s="284"/>
      <c r="K8" s="284"/>
      <c r="L8" s="297"/>
      <c r="M8" s="283" t="s">
        <v>102</v>
      </c>
      <c r="N8" s="284"/>
      <c r="O8" s="284"/>
      <c r="P8" s="284"/>
      <c r="Q8" s="297"/>
      <c r="R8" s="283" t="s">
        <v>101</v>
      </c>
      <c r="S8" s="284"/>
      <c r="T8" s="284"/>
      <c r="U8" s="284"/>
      <c r="V8" s="297"/>
      <c r="W8" s="283" t="s">
        <v>102</v>
      </c>
      <c r="X8" s="284"/>
      <c r="Y8" s="284"/>
      <c r="Z8" s="284"/>
      <c r="AA8" s="297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83" t="s">
        <v>101</v>
      </c>
      <c r="AR8" s="284"/>
      <c r="AS8" s="284"/>
      <c r="AT8" s="284"/>
      <c r="AU8" s="297"/>
      <c r="AV8" s="283" t="s">
        <v>102</v>
      </c>
      <c r="AW8" s="284"/>
      <c r="AX8" s="284"/>
      <c r="AY8" s="284"/>
      <c r="AZ8" s="297"/>
      <c r="BA8" s="283" t="s">
        <v>101</v>
      </c>
      <c r="BB8" s="284"/>
      <c r="BC8" s="284"/>
      <c r="BD8" s="284"/>
      <c r="BE8" s="297"/>
      <c r="BF8" s="283" t="s">
        <v>102</v>
      </c>
      <c r="BG8" s="284"/>
      <c r="BH8" s="284"/>
      <c r="BI8" s="284"/>
      <c r="BJ8" s="297"/>
      <c r="BK8" s="224"/>
      <c r="BL8" s="225"/>
      <c r="BM8" s="225"/>
      <c r="BN8" s="225"/>
      <c r="BO8" s="226"/>
      <c r="BP8" s="224"/>
      <c r="BQ8" s="225"/>
      <c r="BR8" s="225"/>
      <c r="BS8" s="225"/>
      <c r="BT8" s="225"/>
    </row>
    <row r="9" spans="1:7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27" t="s">
        <v>552</v>
      </c>
      <c r="AR9" s="227" t="s">
        <v>553</v>
      </c>
      <c r="AS9" s="227" t="s">
        <v>554</v>
      </c>
      <c r="AT9" s="229" t="s">
        <v>555</v>
      </c>
      <c r="AU9" s="229"/>
      <c r="AV9" s="227" t="s">
        <v>552</v>
      </c>
      <c r="AW9" s="227" t="s">
        <v>553</v>
      </c>
      <c r="AX9" s="227" t="s">
        <v>554</v>
      </c>
      <c r="AY9" s="229" t="s">
        <v>555</v>
      </c>
      <c r="AZ9" s="229"/>
      <c r="BA9" s="227" t="s">
        <v>552</v>
      </c>
      <c r="BB9" s="227" t="s">
        <v>553</v>
      </c>
      <c r="BC9" s="227" t="s">
        <v>554</v>
      </c>
      <c r="BD9" s="229" t="s">
        <v>555</v>
      </c>
      <c r="BE9" s="229"/>
      <c r="BF9" s="227" t="s">
        <v>552</v>
      </c>
      <c r="BG9" s="227" t="s">
        <v>553</v>
      </c>
      <c r="BH9" s="227" t="s">
        <v>554</v>
      </c>
      <c r="BI9" s="229" t="s">
        <v>555</v>
      </c>
      <c r="BJ9" s="229"/>
      <c r="BK9" s="227" t="s">
        <v>552</v>
      </c>
      <c r="BL9" s="227" t="s">
        <v>553</v>
      </c>
      <c r="BM9" s="227" t="s">
        <v>554</v>
      </c>
      <c r="BN9" s="229" t="s">
        <v>555</v>
      </c>
      <c r="BO9" s="229"/>
      <c r="BP9" s="231" t="s">
        <v>552</v>
      </c>
      <c r="BQ9" s="231" t="s">
        <v>553</v>
      </c>
      <c r="BR9" s="231" t="s">
        <v>554</v>
      </c>
      <c r="BS9" s="233" t="s">
        <v>555</v>
      </c>
      <c r="BT9" s="233"/>
    </row>
    <row r="10" spans="1:7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27"/>
      <c r="AR10" s="228"/>
      <c r="AS10" s="227"/>
      <c r="AT10" s="117" t="s">
        <v>556</v>
      </c>
      <c r="AU10" s="117" t="s">
        <v>557</v>
      </c>
      <c r="AV10" s="227"/>
      <c r="AW10" s="228"/>
      <c r="AX10" s="227"/>
      <c r="AY10" s="117" t="s">
        <v>556</v>
      </c>
      <c r="AZ10" s="117" t="s">
        <v>557</v>
      </c>
      <c r="BA10" s="227"/>
      <c r="BB10" s="228"/>
      <c r="BC10" s="227"/>
      <c r="BD10" s="117" t="s">
        <v>556</v>
      </c>
      <c r="BE10" s="117" t="s">
        <v>557</v>
      </c>
      <c r="BF10" s="227"/>
      <c r="BG10" s="228"/>
      <c r="BH10" s="227"/>
      <c r="BI10" s="117" t="s">
        <v>556</v>
      </c>
      <c r="BJ10" s="117" t="s">
        <v>557</v>
      </c>
      <c r="BK10" s="227"/>
      <c r="BL10" s="228"/>
      <c r="BM10" s="227"/>
      <c r="BN10" s="117" t="s">
        <v>556</v>
      </c>
      <c r="BO10" s="117" t="s">
        <v>557</v>
      </c>
      <c r="BP10" s="231"/>
      <c r="BQ10" s="232"/>
      <c r="BR10" s="231"/>
      <c r="BS10" s="117" t="s">
        <v>556</v>
      </c>
      <c r="BT10" s="117" t="s">
        <v>557</v>
      </c>
    </row>
    <row r="11" spans="1:72" s="27" customFormat="1" ht="11.25" customHeight="1" x14ac:dyDescent="0.2">
      <c r="A11" s="230" t="s">
        <v>2</v>
      </c>
      <c r="B11" s="170"/>
      <c r="C11" s="127">
        <v>3111096.4907897972</v>
      </c>
      <c r="D11" s="139">
        <v>11.83082031965</v>
      </c>
      <c r="E11" s="140">
        <v>368068.23579621641</v>
      </c>
      <c r="F11" s="141">
        <v>2389696.0047760364</v>
      </c>
      <c r="G11" s="141">
        <v>3832496.9768035579</v>
      </c>
      <c r="H11" s="147">
        <v>166180.5906395014</v>
      </c>
      <c r="I11" s="148">
        <v>34.910998687910002</v>
      </c>
      <c r="J11" s="149">
        <v>58015.303817713459</v>
      </c>
      <c r="K11" s="150">
        <v>52472.684604637368</v>
      </c>
      <c r="L11" s="150">
        <v>279888.49667436606</v>
      </c>
      <c r="M11" s="125">
        <v>286979.17631256988</v>
      </c>
      <c r="N11" s="131">
        <v>19.277645548870002</v>
      </c>
      <c r="O11" s="132">
        <v>55322.828408607944</v>
      </c>
      <c r="P11" s="133">
        <v>178548.42510881263</v>
      </c>
      <c r="Q11" s="133">
        <v>395409.92751632852</v>
      </c>
      <c r="R11" s="125">
        <v>1059766.9202436409</v>
      </c>
      <c r="S11" s="131">
        <v>13.07523529497</v>
      </c>
      <c r="T11" s="132">
        <v>138567.01840013222</v>
      </c>
      <c r="U11" s="133">
        <v>788180.55473428906</v>
      </c>
      <c r="V11" s="133">
        <v>1331353.2857529903</v>
      </c>
      <c r="W11" s="125">
        <v>1598169.803594087</v>
      </c>
      <c r="X11" s="131">
        <v>9.1230724072299996</v>
      </c>
      <c r="Y11" s="132">
        <v>145802.18837243202</v>
      </c>
      <c r="Z11" s="133">
        <v>1312402.7655170034</v>
      </c>
      <c r="AA11" s="133">
        <v>1883936.8416711702</v>
      </c>
      <c r="AB11" s="126">
        <v>7233.6052168565702</v>
      </c>
      <c r="AC11" s="131">
        <v>14.83931683426</v>
      </c>
      <c r="AD11" s="132">
        <v>1073.4175966688133</v>
      </c>
      <c r="AE11" s="132">
        <v>5129.7453870142099</v>
      </c>
      <c r="AF11" s="132">
        <v>9337.4650466989206</v>
      </c>
      <c r="AG11" s="153">
        <v>638.12992054899541</v>
      </c>
      <c r="AH11" s="148">
        <v>31.77433024546</v>
      </c>
      <c r="AI11" s="149">
        <v>202.7615083503137</v>
      </c>
      <c r="AJ11" s="149">
        <v>240.72466673137001</v>
      </c>
      <c r="AK11" s="149">
        <v>1035.5351743666199</v>
      </c>
      <c r="AL11" s="127">
        <v>3365752.4422793211</v>
      </c>
      <c r="AM11" s="139">
        <v>11.542211653760001</v>
      </c>
      <c r="AN11" s="140">
        <v>388482.27062960004</v>
      </c>
      <c r="AO11" s="141">
        <v>2604341.1832129871</v>
      </c>
      <c r="AP11" s="141">
        <v>4127163.7013456626</v>
      </c>
      <c r="AQ11" s="147">
        <v>183472.3474992816</v>
      </c>
      <c r="AR11" s="148">
        <v>31.054885720990001</v>
      </c>
      <c r="AS11" s="149">
        <v>56977.127845510789</v>
      </c>
      <c r="AT11" s="150">
        <v>71799.22897954972</v>
      </c>
      <c r="AU11" s="150">
        <v>295145.46601901436</v>
      </c>
      <c r="AV11" s="125">
        <v>304745.85413169931</v>
      </c>
      <c r="AW11" s="131">
        <v>19.773306178319999</v>
      </c>
      <c r="AX11" s="132">
        <v>60258.330803194833</v>
      </c>
      <c r="AY11" s="133">
        <v>186641.6959889406</v>
      </c>
      <c r="AZ11" s="133">
        <v>422850.01227445895</v>
      </c>
      <c r="BA11" s="125">
        <v>1160732.8879106459</v>
      </c>
      <c r="BB11" s="131">
        <v>12.79982887643</v>
      </c>
      <c r="BC11" s="132">
        <v>148571.82336501309</v>
      </c>
      <c r="BD11" s="133">
        <v>869537.46499778226</v>
      </c>
      <c r="BE11" s="133">
        <v>1451928.3108235104</v>
      </c>
      <c r="BF11" s="125">
        <v>1716801.3527376971</v>
      </c>
      <c r="BG11" s="131">
        <v>9.0405402138199999</v>
      </c>
      <c r="BH11" s="132">
        <v>155208.11668572863</v>
      </c>
      <c r="BI11" s="133">
        <v>1412599.0339253887</v>
      </c>
      <c r="BJ11" s="133">
        <v>2021003.6715500087</v>
      </c>
      <c r="BK11" s="126">
        <v>8015.0762795897444</v>
      </c>
      <c r="BL11" s="131">
        <v>15.83836275306</v>
      </c>
      <c r="BM11" s="132">
        <v>1269.4568560956716</v>
      </c>
      <c r="BN11" s="132">
        <v>5526.9865617148698</v>
      </c>
      <c r="BO11" s="132">
        <v>10503.16599746465</v>
      </c>
      <c r="BP11" s="153">
        <v>694.5770983935189</v>
      </c>
      <c r="BQ11" s="148">
        <v>30.943184839450002</v>
      </c>
      <c r="BR11" s="149">
        <v>214.92427540838736</v>
      </c>
      <c r="BS11" s="149">
        <v>273.33325918972002</v>
      </c>
      <c r="BT11" s="149">
        <v>1115.8209375973099</v>
      </c>
    </row>
    <row r="12" spans="1:72" s="27" customFormat="1" ht="11.25" customHeight="1" x14ac:dyDescent="0.2">
      <c r="A12" s="124" t="s">
        <v>658</v>
      </c>
    </row>
    <row r="13" spans="1:72" ht="11.25" customHeight="1" x14ac:dyDescent="0.2">
      <c r="A13" s="27" t="s">
        <v>429</v>
      </c>
    </row>
    <row r="14" spans="1:7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7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7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2" ht="11.25" customHeight="1" thickTop="1" x14ac:dyDescent="0.2">
      <c r="A21" s="27"/>
    </row>
    <row r="22" spans="1:72" ht="11.25" customHeight="1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</row>
    <row r="23" spans="1:72" ht="11.25" customHeight="1" x14ac:dyDescent="0.2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</row>
    <row r="30" spans="1:72" ht="11.25" customHeight="1" x14ac:dyDescent="0.2">
      <c r="C30" s="101" t="s">
        <v>395</v>
      </c>
      <c r="D30" s="101"/>
      <c r="E30" s="101"/>
      <c r="F30" s="101"/>
      <c r="G30" s="101"/>
    </row>
  </sheetData>
  <mergeCells count="88">
    <mergeCell ref="B17:C17"/>
    <mergeCell ref="B18:C18"/>
    <mergeCell ref="B19:C20"/>
    <mergeCell ref="D17:G17"/>
    <mergeCell ref="D18:G18"/>
    <mergeCell ref="D19:G19"/>
    <mergeCell ref="D20:G20"/>
    <mergeCell ref="A11:B11"/>
    <mergeCell ref="AL6:BT6"/>
    <mergeCell ref="BP7:BT8"/>
    <mergeCell ref="B14:G14"/>
    <mergeCell ref="B16:C16"/>
    <mergeCell ref="D16:G16"/>
    <mergeCell ref="BP9:BP10"/>
    <mergeCell ref="BQ9:BQ10"/>
    <mergeCell ref="BR9:BR10"/>
    <mergeCell ref="BS9:BT9"/>
    <mergeCell ref="BK7:BO8"/>
    <mergeCell ref="BK9:BK10"/>
    <mergeCell ref="BL9:BL10"/>
    <mergeCell ref="BM9:BM10"/>
    <mergeCell ref="BN9:BO9"/>
    <mergeCell ref="BA7:BJ7"/>
    <mergeCell ref="BF8:BJ8"/>
    <mergeCell ref="BF9:BF10"/>
    <mergeCell ref="BG9:BG10"/>
    <mergeCell ref="BH9:BH10"/>
    <mergeCell ref="BI9:BJ9"/>
    <mergeCell ref="BA8:BE8"/>
    <mergeCell ref="BA9:BA10"/>
    <mergeCell ref="BB9:BB10"/>
    <mergeCell ref="BC9:BC10"/>
    <mergeCell ref="BD9:BE9"/>
    <mergeCell ref="AQ7:AZ7"/>
    <mergeCell ref="AV8:AZ8"/>
    <mergeCell ref="AV9:AV10"/>
    <mergeCell ref="AW9:AW10"/>
    <mergeCell ref="AX9:AX10"/>
    <mergeCell ref="AY9:AZ9"/>
    <mergeCell ref="AQ8:AU8"/>
    <mergeCell ref="AQ9:AQ10"/>
    <mergeCell ref="AR9:AR10"/>
    <mergeCell ref="AS9:AS10"/>
    <mergeCell ref="AT9:AU9"/>
    <mergeCell ref="AL7:AP8"/>
    <mergeCell ref="AL9:AL10"/>
    <mergeCell ref="AM9:AM10"/>
    <mergeCell ref="AN9:AN10"/>
    <mergeCell ref="AO9:AP9"/>
    <mergeCell ref="AE9:AF9"/>
    <mergeCell ref="R7:AA7"/>
    <mergeCell ref="W8:AA8"/>
    <mergeCell ref="W9:W10"/>
    <mergeCell ref="X9:X10"/>
    <mergeCell ref="Y9:Y10"/>
    <mergeCell ref="Z9:AA9"/>
    <mergeCell ref="R8:V8"/>
    <mergeCell ref="R9:R10"/>
    <mergeCell ref="S9:S10"/>
    <mergeCell ref="T9:T10"/>
    <mergeCell ref="U9:V9"/>
    <mergeCell ref="H7:Q7"/>
    <mergeCell ref="M8:Q8"/>
    <mergeCell ref="M9:M10"/>
    <mergeCell ref="N9:N10"/>
    <mergeCell ref="O9:O10"/>
    <mergeCell ref="P9:Q9"/>
    <mergeCell ref="H8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C6:AK6"/>
    <mergeCell ref="AG7:AK8"/>
    <mergeCell ref="AG9:AG10"/>
    <mergeCell ref="AH9:AH10"/>
    <mergeCell ref="AI9:AI10"/>
    <mergeCell ref="AJ9:AK9"/>
    <mergeCell ref="AB7:AF8"/>
    <mergeCell ref="AB9:AB10"/>
    <mergeCell ref="AC9:AC10"/>
    <mergeCell ref="AD9:AD10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U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7" width="8.28515625" style="34" customWidth="1"/>
    <col min="48" max="16384" width="14.7109375" style="34"/>
  </cols>
  <sheetData>
    <row r="1" spans="1:47" ht="11.25" customHeight="1" x14ac:dyDescent="0.2">
      <c r="A1" s="79" t="s">
        <v>472</v>
      </c>
    </row>
    <row r="3" spans="1:47" ht="11.25" customHeight="1" x14ac:dyDescent="0.2">
      <c r="A3" s="23" t="s">
        <v>592</v>
      </c>
      <c r="R3" s="75"/>
      <c r="S3" s="75"/>
      <c r="T3" s="75"/>
      <c r="U3" s="75"/>
      <c r="V3" s="75"/>
      <c r="AQ3" s="78" t="s">
        <v>113</v>
      </c>
      <c r="AR3" s="78"/>
      <c r="AS3" s="78"/>
      <c r="AT3" s="78"/>
      <c r="AU3" s="78"/>
    </row>
    <row r="4" spans="1:47" ht="11.25" customHeight="1" x14ac:dyDescent="0.2">
      <c r="A4" s="23" t="s">
        <v>3</v>
      </c>
      <c r="R4" s="75"/>
      <c r="S4" s="75"/>
      <c r="T4" s="75"/>
      <c r="U4" s="75"/>
      <c r="V4" s="75"/>
      <c r="AL4" s="75"/>
      <c r="AM4" s="75"/>
      <c r="AN4" s="75"/>
      <c r="AO4" s="75"/>
      <c r="AP4" s="75"/>
    </row>
    <row r="5" spans="1:47" s="27" customFormat="1" ht="11.25" customHeight="1" x14ac:dyDescent="0.2">
      <c r="A5" s="67" t="s">
        <v>191</v>
      </c>
    </row>
    <row r="6" spans="1:47" s="27" customFormat="1" ht="11.25" customHeight="1" x14ac:dyDescent="0.2">
      <c r="A6" s="178" t="s">
        <v>0</v>
      </c>
      <c r="B6" s="179"/>
      <c r="C6" s="298" t="s">
        <v>404</v>
      </c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300"/>
      <c r="AQ6" s="218" t="s">
        <v>324</v>
      </c>
      <c r="AR6" s="219"/>
      <c r="AS6" s="219"/>
      <c r="AT6" s="219"/>
      <c r="AU6" s="219"/>
    </row>
    <row r="7" spans="1:47" s="27" customFormat="1" ht="11.25" customHeight="1" x14ac:dyDescent="0.2">
      <c r="A7" s="180"/>
      <c r="B7" s="181"/>
      <c r="C7" s="258" t="s">
        <v>1</v>
      </c>
      <c r="D7" s="259"/>
      <c r="E7" s="259"/>
      <c r="F7" s="259"/>
      <c r="G7" s="260"/>
      <c r="H7" s="277" t="s">
        <v>467</v>
      </c>
      <c r="I7" s="278"/>
      <c r="J7" s="278"/>
      <c r="K7" s="278"/>
      <c r="L7" s="279"/>
      <c r="M7" s="277" t="s">
        <v>216</v>
      </c>
      <c r="N7" s="278"/>
      <c r="O7" s="278"/>
      <c r="P7" s="278"/>
      <c r="Q7" s="279"/>
      <c r="R7" s="277" t="s">
        <v>111</v>
      </c>
      <c r="S7" s="278"/>
      <c r="T7" s="278"/>
      <c r="U7" s="278"/>
      <c r="V7" s="279"/>
      <c r="W7" s="277" t="s">
        <v>468</v>
      </c>
      <c r="X7" s="278"/>
      <c r="Y7" s="278"/>
      <c r="Z7" s="278"/>
      <c r="AA7" s="279"/>
      <c r="AB7" s="277" t="s">
        <v>469</v>
      </c>
      <c r="AC7" s="278"/>
      <c r="AD7" s="278"/>
      <c r="AE7" s="278"/>
      <c r="AF7" s="279"/>
      <c r="AG7" s="277" t="s">
        <v>422</v>
      </c>
      <c r="AH7" s="278"/>
      <c r="AI7" s="278"/>
      <c r="AJ7" s="278"/>
      <c r="AK7" s="279"/>
      <c r="AL7" s="277" t="s">
        <v>112</v>
      </c>
      <c r="AM7" s="278"/>
      <c r="AN7" s="278"/>
      <c r="AO7" s="278"/>
      <c r="AP7" s="279"/>
      <c r="AQ7" s="221"/>
      <c r="AR7" s="222"/>
      <c r="AS7" s="222"/>
      <c r="AT7" s="222"/>
      <c r="AU7" s="222"/>
    </row>
    <row r="8" spans="1:47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6"/>
      <c r="AQ8" s="224"/>
      <c r="AR8" s="225"/>
      <c r="AS8" s="225"/>
      <c r="AT8" s="225"/>
      <c r="AU8" s="225"/>
    </row>
    <row r="9" spans="1:4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27" t="s">
        <v>552</v>
      </c>
      <c r="AM9" s="227" t="s">
        <v>553</v>
      </c>
      <c r="AN9" s="227" t="s">
        <v>554</v>
      </c>
      <c r="AO9" s="229" t="s">
        <v>555</v>
      </c>
      <c r="AP9" s="229"/>
      <c r="AQ9" s="231" t="s">
        <v>552</v>
      </c>
      <c r="AR9" s="231" t="s">
        <v>553</v>
      </c>
      <c r="AS9" s="231" t="s">
        <v>554</v>
      </c>
      <c r="AT9" s="233" t="s">
        <v>555</v>
      </c>
      <c r="AU9" s="233"/>
    </row>
    <row r="10" spans="1:4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27"/>
      <c r="AM10" s="228"/>
      <c r="AN10" s="227"/>
      <c r="AO10" s="117" t="s">
        <v>556</v>
      </c>
      <c r="AP10" s="117" t="s">
        <v>557</v>
      </c>
      <c r="AQ10" s="231"/>
      <c r="AR10" s="232"/>
      <c r="AS10" s="231"/>
      <c r="AT10" s="117" t="s">
        <v>556</v>
      </c>
      <c r="AU10" s="117" t="s">
        <v>557</v>
      </c>
    </row>
    <row r="11" spans="1:47" s="27" customFormat="1" ht="11.25" customHeight="1" x14ac:dyDescent="0.2">
      <c r="A11" s="230" t="s">
        <v>2</v>
      </c>
      <c r="B11" s="170"/>
      <c r="C11" s="129">
        <v>5747642.4500701651</v>
      </c>
      <c r="D11" s="139">
        <v>14.18255474467</v>
      </c>
      <c r="E11" s="140">
        <v>815162.53700886364</v>
      </c>
      <c r="F11" s="140">
        <v>4149953.2359865466</v>
      </c>
      <c r="G11" s="140">
        <v>7345331.6641538022</v>
      </c>
      <c r="H11" s="154">
        <v>2376008.971936746</v>
      </c>
      <c r="I11" s="143">
        <v>24.744734842500002</v>
      </c>
      <c r="J11" s="144">
        <v>587937.11993984401</v>
      </c>
      <c r="K11" s="144">
        <v>1223673.3916804779</v>
      </c>
      <c r="L11" s="144">
        <v>3528344.5521930149</v>
      </c>
      <c r="M11" s="126">
        <v>2416164.6945368391</v>
      </c>
      <c r="N11" s="131">
        <v>18.610930532449999</v>
      </c>
      <c r="O11" s="132">
        <v>449670.73284990212</v>
      </c>
      <c r="P11" s="132">
        <v>1534826.2532493239</v>
      </c>
      <c r="Q11" s="132">
        <v>3297503.1358243562</v>
      </c>
      <c r="R11" s="126">
        <v>23674.050856593571</v>
      </c>
      <c r="S11" s="131">
        <v>19.63903880725</v>
      </c>
      <c r="T11" s="132">
        <v>4649.3560349737691</v>
      </c>
      <c r="U11" s="132">
        <v>14561.480476741281</v>
      </c>
      <c r="V11" s="132">
        <v>32786.621236445848</v>
      </c>
      <c r="W11" s="126">
        <v>161726.16013499041</v>
      </c>
      <c r="X11" s="131">
        <v>13.35090327767</v>
      </c>
      <c r="Y11" s="132">
        <v>21591.903214306039</v>
      </c>
      <c r="Z11" s="132">
        <v>119406.80747727687</v>
      </c>
      <c r="AA11" s="132">
        <v>204045.51279270346</v>
      </c>
      <c r="AB11" s="126">
        <v>30001.10459439956</v>
      </c>
      <c r="AC11" s="131">
        <v>10.483672437219999</v>
      </c>
      <c r="AD11" s="132">
        <v>3145.2175332240158</v>
      </c>
      <c r="AE11" s="132">
        <v>23836.591505736789</v>
      </c>
      <c r="AF11" s="132">
        <v>36165.61768306241</v>
      </c>
      <c r="AG11" s="126">
        <v>215062.26214748441</v>
      </c>
      <c r="AH11" s="131">
        <v>17.590882917769999</v>
      </c>
      <c r="AI11" s="132">
        <v>37831.350734664222</v>
      </c>
      <c r="AJ11" s="132">
        <v>140914.17722104175</v>
      </c>
      <c r="AK11" s="132">
        <v>289210.34707392729</v>
      </c>
      <c r="AL11" s="126">
        <v>525005.20586311654</v>
      </c>
      <c r="AM11" s="131">
        <v>11.84685962544</v>
      </c>
      <c r="AN11" s="132">
        <v>62196.629764842022</v>
      </c>
      <c r="AO11" s="132">
        <v>403102.05156425701</v>
      </c>
      <c r="AP11" s="132">
        <v>646908.36016197491</v>
      </c>
      <c r="AQ11" s="126">
        <v>189425.9683344487</v>
      </c>
      <c r="AR11" s="131">
        <v>11.62158813922</v>
      </c>
      <c r="AS11" s="132">
        <v>22014.305868564807</v>
      </c>
      <c r="AT11" s="132">
        <v>146278.7216874141</v>
      </c>
      <c r="AU11" s="132">
        <v>232573.2149814833</v>
      </c>
    </row>
    <row r="12" spans="1:47" s="27" customFormat="1" ht="11.25" customHeight="1" x14ac:dyDescent="0.2">
      <c r="A12" s="124" t="s">
        <v>658</v>
      </c>
    </row>
    <row r="13" spans="1:47" s="80" customFormat="1" ht="11.25" customHeight="1" x14ac:dyDescent="0.2">
      <c r="A13" s="27" t="s">
        <v>441</v>
      </c>
    </row>
    <row r="14" spans="1:47" s="80" customFormat="1" ht="11.25" customHeight="1" x14ac:dyDescent="0.2">
      <c r="A14" s="34" t="s">
        <v>442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</row>
    <row r="15" spans="1:47" s="80" customFormat="1" ht="11.25" customHeight="1" x14ac:dyDescent="0.2">
      <c r="A15" s="34" t="s">
        <v>443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</row>
    <row r="16" spans="1:47" s="80" customFormat="1" ht="11.25" customHeight="1" x14ac:dyDescent="0.2">
      <c r="A16" s="34" t="s">
        <v>429</v>
      </c>
    </row>
    <row r="17" spans="1:7" s="80" customFormat="1" ht="39.75" customHeight="1" x14ac:dyDescent="0.2">
      <c r="A17" s="152" t="s">
        <v>558</v>
      </c>
      <c r="B17" s="211" t="s">
        <v>559</v>
      </c>
      <c r="C17" s="211"/>
      <c r="D17" s="211"/>
      <c r="E17" s="211"/>
      <c r="F17" s="211"/>
      <c r="G17" s="211"/>
    </row>
    <row r="18" spans="1:7" s="80" customFormat="1" ht="11.25" customHeight="1" thickBot="1" x14ac:dyDescent="0.25">
      <c r="A18" s="138"/>
      <c r="B18" s="57" t="s">
        <v>560</v>
      </c>
      <c r="C18" s="138"/>
      <c r="D18" s="138"/>
      <c r="E18" s="138"/>
      <c r="F18" s="138"/>
      <c r="G18" s="138"/>
    </row>
    <row r="19" spans="1:7" s="80" customFormat="1" ht="11.25" customHeight="1" thickTop="1" thickBot="1" x14ac:dyDescent="0.25">
      <c r="A19" s="138"/>
      <c r="B19" s="188" t="s">
        <v>561</v>
      </c>
      <c r="C19" s="189"/>
      <c r="D19" s="188" t="s">
        <v>562</v>
      </c>
      <c r="E19" s="190"/>
      <c r="F19" s="190"/>
      <c r="G19" s="189"/>
    </row>
    <row r="20" spans="1:7" s="80" customFormat="1" ht="11.25" customHeight="1" thickTop="1" thickBot="1" x14ac:dyDescent="0.25">
      <c r="A20" s="138"/>
      <c r="B20" s="191" t="s">
        <v>563</v>
      </c>
      <c r="C20" s="192"/>
      <c r="D20" s="188" t="s">
        <v>566</v>
      </c>
      <c r="E20" s="190"/>
      <c r="F20" s="190"/>
      <c r="G20" s="189"/>
    </row>
    <row r="21" spans="1:7" s="80" customFormat="1" ht="11.25" customHeight="1" thickTop="1" thickBot="1" x14ac:dyDescent="0.25">
      <c r="A21" s="138"/>
      <c r="B21" s="193" t="s">
        <v>564</v>
      </c>
      <c r="C21" s="194"/>
      <c r="D21" s="188" t="s">
        <v>567</v>
      </c>
      <c r="E21" s="190"/>
      <c r="F21" s="190"/>
      <c r="G21" s="189"/>
    </row>
    <row r="22" spans="1:7" s="80" customFormat="1" ht="11.25" customHeight="1" thickTop="1" x14ac:dyDescent="0.2">
      <c r="A22" s="138"/>
      <c r="B22" s="195" t="s">
        <v>565</v>
      </c>
      <c r="C22" s="196"/>
      <c r="D22" s="199" t="s">
        <v>568</v>
      </c>
      <c r="E22" s="200"/>
      <c r="F22" s="200"/>
      <c r="G22" s="201"/>
    </row>
    <row r="23" spans="1:7" s="80" customFormat="1" ht="57.75" customHeight="1" thickBot="1" x14ac:dyDescent="0.25">
      <c r="A23" s="138"/>
      <c r="B23" s="197"/>
      <c r="C23" s="198"/>
      <c r="D23" s="202" t="s">
        <v>569</v>
      </c>
      <c r="E23" s="203"/>
      <c r="F23" s="203"/>
      <c r="G23" s="204"/>
    </row>
    <row r="24" spans="1:7" s="80" customFormat="1" ht="11.25" customHeight="1" thickTop="1" x14ac:dyDescent="0.2">
      <c r="A24" s="34"/>
    </row>
    <row r="25" spans="1:7" s="80" customFormat="1" ht="11.25" customHeight="1" x14ac:dyDescent="0.2"/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58">
    <mergeCell ref="B22:C23"/>
    <mergeCell ref="D20:G20"/>
    <mergeCell ref="D21:G21"/>
    <mergeCell ref="D22:G22"/>
    <mergeCell ref="D23:G23"/>
    <mergeCell ref="B17:G17"/>
    <mergeCell ref="B19:C19"/>
    <mergeCell ref="D19:G19"/>
    <mergeCell ref="B20:C20"/>
    <mergeCell ref="B21:C21"/>
    <mergeCell ref="A11:B11"/>
    <mergeCell ref="AQ6:AU8"/>
    <mergeCell ref="AQ9:AQ10"/>
    <mergeCell ref="AR9:AR10"/>
    <mergeCell ref="AS9:AS10"/>
    <mergeCell ref="AT9:AU9"/>
    <mergeCell ref="C6:AP6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N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4" ht="11.25" customHeight="1" x14ac:dyDescent="0.2">
      <c r="A3" s="23" t="s">
        <v>593</v>
      </c>
      <c r="H3" s="77" t="s">
        <v>115</v>
      </c>
      <c r="I3" s="77"/>
      <c r="J3" s="77"/>
      <c r="K3" s="77"/>
      <c r="L3" s="77"/>
    </row>
    <row r="4" spans="1:14" ht="11.25" customHeight="1" x14ac:dyDescent="0.2">
      <c r="A4" s="23" t="s">
        <v>3</v>
      </c>
      <c r="H4" s="75"/>
      <c r="I4" s="75"/>
      <c r="J4" s="75"/>
      <c r="K4" s="75"/>
      <c r="L4" s="75"/>
      <c r="N4" s="11"/>
    </row>
    <row r="5" spans="1:14" s="27" customFormat="1" ht="11.25" customHeight="1" x14ac:dyDescent="0.2">
      <c r="A5" s="25" t="s">
        <v>191</v>
      </c>
      <c r="N5" s="66"/>
    </row>
    <row r="6" spans="1:14" s="27" customFormat="1" ht="11.25" customHeight="1" x14ac:dyDescent="0.2">
      <c r="A6" s="178" t="s">
        <v>0</v>
      </c>
      <c r="B6" s="179"/>
      <c r="C6" s="256" t="s">
        <v>114</v>
      </c>
      <c r="D6" s="257"/>
      <c r="E6" s="257"/>
      <c r="F6" s="257"/>
      <c r="G6" s="257"/>
      <c r="H6" s="257"/>
      <c r="I6" s="257"/>
      <c r="J6" s="257"/>
      <c r="K6" s="257"/>
      <c r="L6" s="257"/>
    </row>
    <row r="7" spans="1:14" s="27" customFormat="1" ht="11.25" customHeight="1" x14ac:dyDescent="0.2">
      <c r="A7" s="180"/>
      <c r="B7" s="181"/>
      <c r="C7" s="308">
        <v>2016</v>
      </c>
      <c r="D7" s="309"/>
      <c r="E7" s="309"/>
      <c r="F7" s="309"/>
      <c r="G7" s="310"/>
      <c r="H7" s="301">
        <v>2017</v>
      </c>
      <c r="I7" s="302"/>
      <c r="J7" s="302"/>
      <c r="K7" s="302"/>
      <c r="L7" s="302"/>
    </row>
    <row r="8" spans="1:14" s="27" customFormat="1" ht="11.25" customHeight="1" x14ac:dyDescent="0.2">
      <c r="A8" s="180"/>
      <c r="B8" s="181"/>
      <c r="C8" s="209"/>
      <c r="D8" s="210"/>
      <c r="E8" s="210"/>
      <c r="F8" s="210"/>
      <c r="G8" s="214"/>
      <c r="H8" s="303"/>
      <c r="I8" s="304"/>
      <c r="J8" s="304"/>
      <c r="K8" s="304"/>
      <c r="L8" s="304"/>
    </row>
    <row r="9" spans="1:1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4" s="27" customFormat="1" ht="11.25" customHeight="1" x14ac:dyDescent="0.2">
      <c r="A11" s="230" t="s">
        <v>2</v>
      </c>
      <c r="B11" s="170"/>
      <c r="C11" s="126">
        <v>8259761.219527361</v>
      </c>
      <c r="D11" s="131">
        <v>12.906288301069999</v>
      </c>
      <c r="E11" s="132">
        <v>1066028.5959721988</v>
      </c>
      <c r="F11" s="132">
        <v>6170383.5649321098</v>
      </c>
      <c r="G11" s="132">
        <v>10349138.874122616</v>
      </c>
      <c r="H11" s="126">
        <v>9163358.8026201464</v>
      </c>
      <c r="I11" s="131">
        <v>13.11514078225</v>
      </c>
      <c r="J11" s="132">
        <v>1201787.4073462649</v>
      </c>
      <c r="K11" s="132">
        <v>6807898.7671477608</v>
      </c>
      <c r="L11" s="132">
        <v>11518818.838092525</v>
      </c>
    </row>
    <row r="12" spans="1:14" s="27" customFormat="1" ht="11.25" customHeight="1" x14ac:dyDescent="0.2">
      <c r="A12" s="124" t="s">
        <v>658</v>
      </c>
    </row>
    <row r="13" spans="1:14" ht="11.25" customHeight="1" x14ac:dyDescent="0.2">
      <c r="A13" s="27" t="s">
        <v>429</v>
      </c>
    </row>
    <row r="14" spans="1:1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E9:E10"/>
    <mergeCell ref="F9:G9"/>
    <mergeCell ref="A11:B11"/>
    <mergeCell ref="A1:H1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9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9" ht="11.25" customHeight="1" x14ac:dyDescent="0.2">
      <c r="A3" s="23" t="s">
        <v>594</v>
      </c>
      <c r="C3" s="78" t="s">
        <v>325</v>
      </c>
      <c r="D3" s="78"/>
      <c r="E3" s="78"/>
      <c r="F3" s="78"/>
      <c r="G3" s="78"/>
    </row>
    <row r="4" spans="1:9" ht="11.25" customHeight="1" x14ac:dyDescent="0.2">
      <c r="A4" s="23" t="s">
        <v>3</v>
      </c>
      <c r="C4" s="75"/>
      <c r="D4" s="75"/>
      <c r="E4" s="75"/>
      <c r="F4" s="75"/>
      <c r="G4" s="75"/>
      <c r="I4" s="11"/>
    </row>
    <row r="5" spans="1:9" s="27" customFormat="1" ht="11.25" customHeight="1" x14ac:dyDescent="0.2">
      <c r="A5" s="23"/>
      <c r="C5" s="40"/>
      <c r="D5" s="40"/>
      <c r="E5" s="40"/>
      <c r="F5" s="40"/>
      <c r="G5" s="40"/>
      <c r="I5" s="11"/>
    </row>
    <row r="6" spans="1:9" s="27" customFormat="1" ht="11.25" customHeight="1" x14ac:dyDescent="0.2">
      <c r="A6" s="178" t="s">
        <v>0</v>
      </c>
      <c r="B6" s="179"/>
      <c r="C6" s="172" t="s">
        <v>432</v>
      </c>
      <c r="D6" s="173"/>
      <c r="E6" s="173"/>
      <c r="F6" s="173"/>
      <c r="G6" s="173"/>
    </row>
    <row r="7" spans="1:9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9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9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9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9" s="27" customFormat="1" ht="11.25" customHeight="1" x14ac:dyDescent="0.2">
      <c r="A11" s="170" t="s">
        <v>2</v>
      </c>
      <c r="B11" s="170"/>
      <c r="C11" s="125">
        <v>2137.2510129984889</v>
      </c>
      <c r="D11" s="131">
        <v>4.6692972877700001</v>
      </c>
      <c r="E11" s="132">
        <v>99.794603582873833</v>
      </c>
      <c r="F11" s="133">
        <v>1941.65718412461</v>
      </c>
      <c r="G11" s="133">
        <v>2332.8448418723701</v>
      </c>
    </row>
    <row r="12" spans="1:9" s="27" customFormat="1" ht="11.25" customHeight="1" x14ac:dyDescent="0.2">
      <c r="A12" s="124" t="s">
        <v>658</v>
      </c>
    </row>
    <row r="13" spans="1:9" ht="11.25" customHeight="1" x14ac:dyDescent="0.2">
      <c r="A13" s="27" t="s">
        <v>429</v>
      </c>
    </row>
    <row r="14" spans="1:9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9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9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AU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7" width="8.28515625" style="34" customWidth="1"/>
    <col min="48" max="16384" width="14.7109375" style="34"/>
  </cols>
  <sheetData>
    <row r="1" spans="1:47" ht="11.25" customHeight="1" x14ac:dyDescent="0.2">
      <c r="A1" s="79" t="s">
        <v>472</v>
      </c>
    </row>
    <row r="3" spans="1:47" ht="11.25" customHeight="1" x14ac:dyDescent="0.2">
      <c r="A3" s="23" t="s">
        <v>595</v>
      </c>
      <c r="W3" s="75"/>
      <c r="X3" s="75"/>
      <c r="Y3" s="75"/>
      <c r="Z3" s="75"/>
      <c r="AA3" s="75"/>
      <c r="AG3" s="75"/>
      <c r="AH3" s="75"/>
      <c r="AI3" s="75"/>
      <c r="AJ3" s="75"/>
      <c r="AK3" s="75"/>
      <c r="AQ3" s="78" t="s">
        <v>217</v>
      </c>
      <c r="AR3" s="78"/>
      <c r="AS3" s="78"/>
      <c r="AT3" s="78"/>
      <c r="AU3" s="78"/>
    </row>
    <row r="4" spans="1:47" ht="11.25" customHeight="1" x14ac:dyDescent="0.2">
      <c r="A4" s="23" t="s">
        <v>3</v>
      </c>
      <c r="W4" s="75"/>
      <c r="X4" s="75"/>
      <c r="Y4" s="75"/>
      <c r="Z4" s="75"/>
      <c r="AA4" s="75"/>
      <c r="AG4" s="75"/>
      <c r="AH4" s="75"/>
      <c r="AI4" s="75"/>
      <c r="AJ4" s="75"/>
      <c r="AK4" s="75"/>
      <c r="AL4" s="75"/>
      <c r="AM4" s="75"/>
      <c r="AN4" s="75"/>
      <c r="AO4" s="75"/>
      <c r="AP4" s="75"/>
    </row>
    <row r="5" spans="1:47" s="27" customFormat="1" ht="11.25" customHeight="1" x14ac:dyDescent="0.2">
      <c r="A5" s="23"/>
      <c r="W5" s="40"/>
      <c r="X5" s="40"/>
      <c r="Y5" s="40"/>
      <c r="Z5" s="40"/>
      <c r="AA5" s="40"/>
      <c r="AG5" s="40"/>
      <c r="AH5" s="40"/>
      <c r="AI5" s="40"/>
      <c r="AJ5" s="40"/>
      <c r="AK5" s="40"/>
      <c r="AL5" s="40"/>
      <c r="AM5" s="40"/>
      <c r="AN5" s="40"/>
      <c r="AO5" s="40"/>
      <c r="AP5" s="40"/>
    </row>
    <row r="6" spans="1:4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116</v>
      </c>
      <c r="I6" s="312"/>
      <c r="J6" s="312"/>
      <c r="K6" s="312"/>
      <c r="L6" s="313"/>
      <c r="M6" s="311" t="s">
        <v>405</v>
      </c>
      <c r="N6" s="312"/>
      <c r="O6" s="312"/>
      <c r="P6" s="312"/>
      <c r="Q6" s="313"/>
      <c r="R6" s="311" t="s">
        <v>117</v>
      </c>
      <c r="S6" s="312"/>
      <c r="T6" s="312"/>
      <c r="U6" s="312"/>
      <c r="V6" s="313"/>
      <c r="W6" s="256" t="s">
        <v>488</v>
      </c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67"/>
      <c r="AL6" s="311" t="s">
        <v>218</v>
      </c>
      <c r="AM6" s="312"/>
      <c r="AN6" s="312"/>
      <c r="AO6" s="312"/>
      <c r="AP6" s="313"/>
      <c r="AQ6" s="311" t="s">
        <v>15</v>
      </c>
      <c r="AR6" s="312"/>
      <c r="AS6" s="312"/>
      <c r="AT6" s="312"/>
      <c r="AU6" s="312"/>
    </row>
    <row r="7" spans="1:4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277" t="s">
        <v>489</v>
      </c>
      <c r="X7" s="278"/>
      <c r="Y7" s="278"/>
      <c r="Z7" s="278"/>
      <c r="AA7" s="279"/>
      <c r="AB7" s="277" t="s">
        <v>490</v>
      </c>
      <c r="AC7" s="278"/>
      <c r="AD7" s="278"/>
      <c r="AE7" s="278"/>
      <c r="AF7" s="279"/>
      <c r="AG7" s="277" t="s">
        <v>491</v>
      </c>
      <c r="AH7" s="278"/>
      <c r="AI7" s="278"/>
      <c r="AJ7" s="278"/>
      <c r="AK7" s="279"/>
      <c r="AL7" s="314"/>
      <c r="AM7" s="315"/>
      <c r="AN7" s="315"/>
      <c r="AO7" s="315"/>
      <c r="AP7" s="316"/>
      <c r="AQ7" s="314"/>
      <c r="AR7" s="315"/>
      <c r="AS7" s="315"/>
      <c r="AT7" s="315"/>
      <c r="AU7" s="315"/>
    </row>
    <row r="8" spans="1:4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317"/>
      <c r="AM8" s="318"/>
      <c r="AN8" s="318"/>
      <c r="AO8" s="318"/>
      <c r="AP8" s="319"/>
      <c r="AQ8" s="317"/>
      <c r="AR8" s="318"/>
      <c r="AS8" s="318"/>
      <c r="AT8" s="318"/>
      <c r="AU8" s="318"/>
    </row>
    <row r="9" spans="1:4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05" t="s">
        <v>552</v>
      </c>
      <c r="AR9" s="305" t="s">
        <v>553</v>
      </c>
      <c r="AS9" s="305" t="s">
        <v>554</v>
      </c>
      <c r="AT9" s="307" t="s">
        <v>555</v>
      </c>
      <c r="AU9" s="307"/>
    </row>
    <row r="10" spans="1:4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320"/>
      <c r="AM10" s="321"/>
      <c r="AN10" s="320"/>
      <c r="AO10" s="118" t="s">
        <v>556</v>
      </c>
      <c r="AP10" s="118" t="s">
        <v>557</v>
      </c>
      <c r="AQ10" s="305"/>
      <c r="AR10" s="306"/>
      <c r="AS10" s="305"/>
      <c r="AT10" s="118" t="s">
        <v>556</v>
      </c>
      <c r="AU10" s="118" t="s">
        <v>557</v>
      </c>
    </row>
    <row r="11" spans="1:47" s="27" customFormat="1" ht="11.25" customHeight="1" x14ac:dyDescent="0.2">
      <c r="A11" s="230" t="s">
        <v>2</v>
      </c>
      <c r="B11" s="170"/>
      <c r="C11" s="127">
        <v>9171.7489870013833</v>
      </c>
      <c r="D11" s="139">
        <v>1.2661271836300001</v>
      </c>
      <c r="E11" s="140">
        <v>116.12600713884865</v>
      </c>
      <c r="F11" s="141">
        <v>8944.1461953408307</v>
      </c>
      <c r="G11" s="141">
        <v>9399.3517786619796</v>
      </c>
      <c r="H11" s="125">
        <v>7103.1211331469258</v>
      </c>
      <c r="I11" s="131">
        <v>1.8757473490100001</v>
      </c>
      <c r="J11" s="132">
        <v>133.23660635211343</v>
      </c>
      <c r="K11" s="133">
        <v>6841.9821832744601</v>
      </c>
      <c r="L11" s="133">
        <v>7364.2600830194096</v>
      </c>
      <c r="M11" s="142">
        <v>136.57680188196889</v>
      </c>
      <c r="N11" s="143">
        <v>20.54251873111</v>
      </c>
      <c r="O11" s="144">
        <v>28.056315108955605</v>
      </c>
      <c r="P11" s="145">
        <v>81.587434729509994</v>
      </c>
      <c r="Q11" s="145">
        <v>191.56616903443</v>
      </c>
      <c r="R11" s="125">
        <v>244.04259553052259</v>
      </c>
      <c r="S11" s="131">
        <v>15.1368051158</v>
      </c>
      <c r="T11" s="132">
        <v>36.940252084992991</v>
      </c>
      <c r="U11" s="133">
        <v>171.64103186411</v>
      </c>
      <c r="V11" s="133">
        <v>316.44415919694001</v>
      </c>
      <c r="W11" s="142">
        <v>132.60451775143741</v>
      </c>
      <c r="X11" s="143">
        <v>20.61508821152</v>
      </c>
      <c r="Y11" s="144">
        <v>27.336538306925721</v>
      </c>
      <c r="Z11" s="145">
        <v>79.025887207859995</v>
      </c>
      <c r="AA11" s="145">
        <v>186.18314829501</v>
      </c>
      <c r="AB11" s="125">
        <v>435.94148097371141</v>
      </c>
      <c r="AC11" s="131">
        <v>11.39904556141</v>
      </c>
      <c r="AD11" s="132">
        <v>49.693168037284991</v>
      </c>
      <c r="AE11" s="133">
        <v>338.54466134294</v>
      </c>
      <c r="AF11" s="133">
        <v>533.33830060447997</v>
      </c>
      <c r="AG11" s="147">
        <v>42.478379358474747</v>
      </c>
      <c r="AH11" s="148">
        <v>35.861057820710002</v>
      </c>
      <c r="AI11" s="149">
        <v>15.233196183043505</v>
      </c>
      <c r="AJ11" s="150">
        <v>12.621863470279999</v>
      </c>
      <c r="AK11" s="150">
        <v>72.334895246670001</v>
      </c>
      <c r="AL11" s="142">
        <v>101.3201469125959</v>
      </c>
      <c r="AM11" s="143">
        <v>24.06596967818</v>
      </c>
      <c r="AN11" s="144">
        <v>24.383675833868619</v>
      </c>
      <c r="AO11" s="145">
        <v>53.529020467519999</v>
      </c>
      <c r="AP11" s="145">
        <v>149.11127335768001</v>
      </c>
      <c r="AQ11" s="125">
        <v>975.66393144581923</v>
      </c>
      <c r="AR11" s="131">
        <v>7.3791810653800001</v>
      </c>
      <c r="AS11" s="132">
        <v>71.99600809095331</v>
      </c>
      <c r="AT11" s="133">
        <v>834.55434855689998</v>
      </c>
      <c r="AU11" s="133">
        <v>1116.77351433474</v>
      </c>
    </row>
    <row r="12" spans="1:47" s="27" customFormat="1" ht="11.25" customHeight="1" x14ac:dyDescent="0.2">
      <c r="A12" s="124" t="s">
        <v>658</v>
      </c>
    </row>
    <row r="13" spans="1:47" ht="11.25" customHeight="1" x14ac:dyDescent="0.2">
      <c r="A13" s="27" t="s">
        <v>429</v>
      </c>
    </row>
    <row r="14" spans="1:4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7" ht="11.25" customHeight="1" thickTop="1" x14ac:dyDescent="0.2">
      <c r="A21" s="27"/>
    </row>
    <row r="23" spans="1:4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</row>
    <row r="30" spans="1:47" ht="11.25" customHeight="1" x14ac:dyDescent="0.2">
      <c r="C30" s="101" t="s">
        <v>395</v>
      </c>
      <c r="D30" s="101"/>
      <c r="E30" s="101"/>
      <c r="F30" s="101"/>
      <c r="G30" s="101"/>
    </row>
  </sheetData>
  <mergeCells count="5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Q6:AU8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W6:AK6"/>
    <mergeCell ref="AG7:AK8"/>
    <mergeCell ref="AG9:AG10"/>
    <mergeCell ref="AH9:AH10"/>
    <mergeCell ref="AI9:AI10"/>
    <mergeCell ref="AJ9:AK9"/>
    <mergeCell ref="AB7:AF8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596</v>
      </c>
      <c r="B3" s="34"/>
      <c r="C3" s="78" t="s">
        <v>326</v>
      </c>
      <c r="D3" s="78"/>
      <c r="E3" s="78"/>
      <c r="F3" s="78"/>
      <c r="G3" s="78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77"/>
      <c r="D4" s="77"/>
      <c r="E4" s="77"/>
      <c r="F4" s="77"/>
      <c r="G4" s="77"/>
      <c r="H4" s="34"/>
      <c r="I4" s="34"/>
      <c r="J4" s="34"/>
      <c r="K4" s="34"/>
      <c r="L4" s="34"/>
    </row>
    <row r="5" spans="1:12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118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53">
        <v>1348614.25831955</v>
      </c>
      <c r="D11" s="148">
        <v>33.687505898520001</v>
      </c>
      <c r="E11" s="149">
        <v>454314.50781970797</v>
      </c>
      <c r="F11" s="149">
        <v>458174.18533890729</v>
      </c>
      <c r="G11" s="149">
        <v>2239054.3313001948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597</v>
      </c>
      <c r="B3" s="34"/>
      <c r="C3" s="34"/>
      <c r="D3" s="34"/>
      <c r="E3" s="34"/>
      <c r="F3" s="34"/>
      <c r="G3" s="34"/>
      <c r="H3" s="78" t="s">
        <v>120</v>
      </c>
      <c r="I3" s="78"/>
      <c r="J3" s="78"/>
      <c r="K3" s="78"/>
      <c r="L3" s="78"/>
      <c r="M3" s="11"/>
      <c r="N3" s="34"/>
      <c r="O3" s="34"/>
      <c r="P3" s="34"/>
    </row>
    <row r="4" spans="1:16" s="76" customFormat="1" ht="11.25" customHeight="1" x14ac:dyDescent="0.2">
      <c r="A4" s="23" t="s">
        <v>386</v>
      </c>
      <c r="B4" s="34"/>
      <c r="C4" s="34"/>
      <c r="D4" s="34"/>
      <c r="E4" s="34"/>
      <c r="F4" s="34"/>
      <c r="G4" s="34"/>
      <c r="H4" s="77"/>
      <c r="I4" s="77"/>
      <c r="J4" s="77"/>
      <c r="K4" s="77"/>
      <c r="L4" s="77"/>
      <c r="M4" s="11"/>
      <c r="N4" s="34"/>
      <c r="O4" s="34"/>
      <c r="P4" s="34"/>
    </row>
    <row r="5" spans="1:16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52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119</v>
      </c>
      <c r="D6" s="173"/>
      <c r="E6" s="173"/>
      <c r="F6" s="173"/>
      <c r="G6" s="234"/>
      <c r="H6" s="311" t="s">
        <v>406</v>
      </c>
      <c r="I6" s="312"/>
      <c r="J6" s="312"/>
      <c r="K6" s="312"/>
      <c r="L6" s="312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5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5">
        <v>824.82637088366232</v>
      </c>
      <c r="D11" s="131">
        <v>8.05677855343</v>
      </c>
      <c r="E11" s="132">
        <v>66.454434152386625</v>
      </c>
      <c r="F11" s="133">
        <v>694.57807333200003</v>
      </c>
      <c r="G11" s="133">
        <v>955.07466843531995</v>
      </c>
      <c r="H11" s="126">
        <v>39.617837462715833</v>
      </c>
      <c r="I11" s="131">
        <v>6.6279202258599996</v>
      </c>
      <c r="J11" s="132">
        <v>2.6258386622378009</v>
      </c>
      <c r="K11" s="132">
        <v>34.471288255520001</v>
      </c>
      <c r="L11" s="132">
        <v>44.764386669910003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H22" s="92"/>
      <c r="I22" s="92"/>
      <c r="J22" s="92"/>
      <c r="K22" s="92"/>
      <c r="L22" s="92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598</v>
      </c>
      <c r="B3" s="34"/>
      <c r="C3" s="34"/>
      <c r="D3" s="34"/>
      <c r="E3" s="34"/>
      <c r="F3" s="34"/>
      <c r="G3" s="34"/>
      <c r="H3" s="78" t="s">
        <v>121</v>
      </c>
      <c r="I3" s="78"/>
      <c r="J3" s="78"/>
      <c r="K3" s="78"/>
      <c r="L3" s="78"/>
      <c r="M3" s="34"/>
      <c r="N3" s="34"/>
      <c r="O3" s="34"/>
      <c r="P3" s="34"/>
    </row>
    <row r="4" spans="1:16" s="76" customFormat="1" ht="11.25" customHeight="1" x14ac:dyDescent="0.2">
      <c r="A4" s="23" t="s">
        <v>381</v>
      </c>
      <c r="B4" s="34"/>
      <c r="C4" s="34"/>
      <c r="D4" s="34"/>
      <c r="E4" s="34"/>
      <c r="F4" s="34"/>
      <c r="G4" s="34"/>
      <c r="H4" s="77"/>
      <c r="I4" s="77"/>
      <c r="J4" s="77"/>
      <c r="K4" s="77"/>
      <c r="L4" s="77"/>
      <c r="M4" s="34"/>
      <c r="N4" s="34"/>
      <c r="O4" s="34"/>
      <c r="P4" s="34"/>
    </row>
    <row r="5" spans="1:16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349</v>
      </c>
      <c r="D6" s="173"/>
      <c r="E6" s="173"/>
      <c r="F6" s="173"/>
      <c r="G6" s="234"/>
      <c r="H6" s="311" t="s">
        <v>406</v>
      </c>
      <c r="I6" s="312"/>
      <c r="J6" s="312"/>
      <c r="K6" s="312"/>
      <c r="L6" s="312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5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5">
        <v>1662.938138859126</v>
      </c>
      <c r="D11" s="131">
        <v>5.58624628899</v>
      </c>
      <c r="E11" s="132">
        <v>92.895820070176512</v>
      </c>
      <c r="F11" s="133">
        <v>1480.86567720727</v>
      </c>
      <c r="G11" s="133">
        <v>1845.0106005109801</v>
      </c>
      <c r="H11" s="126">
        <v>59.838331579386143</v>
      </c>
      <c r="I11" s="131">
        <v>3.7355157327200001</v>
      </c>
      <c r="J11" s="132">
        <v>2.235270290347795</v>
      </c>
      <c r="K11" s="132">
        <v>55.457282314590003</v>
      </c>
      <c r="L11" s="132">
        <v>64.219380844179994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H22" s="92"/>
      <c r="I22" s="92"/>
      <c r="J22" s="92"/>
      <c r="K22" s="92"/>
      <c r="L22" s="92"/>
    </row>
    <row r="23" spans="1:1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30"/>
  <sheetViews>
    <sheetView zoomScaleNormal="100" workbookViewId="0">
      <selection sqref="A1:C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7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2" spans="1:7" ht="11.25" customHeight="1" x14ac:dyDescent="0.2">
      <c r="A2" s="23" t="s">
        <v>571</v>
      </c>
      <c r="C2" s="78" t="s">
        <v>81</v>
      </c>
      <c r="D2" s="78"/>
      <c r="E2" s="78"/>
      <c r="F2" s="78"/>
      <c r="G2" s="78"/>
    </row>
    <row r="3" spans="1:7" ht="11.25" customHeight="1" x14ac:dyDescent="0.2">
      <c r="A3" s="23" t="s">
        <v>397</v>
      </c>
    </row>
    <row r="4" spans="1:7" ht="11.25" customHeight="1" x14ac:dyDescent="0.2">
      <c r="A4" s="23" t="s">
        <v>3</v>
      </c>
    </row>
    <row r="5" spans="1:7" s="27" customFormat="1" ht="11.25" customHeight="1" x14ac:dyDescent="0.2">
      <c r="A5" s="25" t="s">
        <v>191</v>
      </c>
    </row>
    <row r="6" spans="1:7" s="27" customFormat="1" ht="11.25" customHeight="1" x14ac:dyDescent="0.2">
      <c r="A6" s="178" t="s">
        <v>0</v>
      </c>
      <c r="B6" s="179"/>
      <c r="C6" s="205" t="s">
        <v>85</v>
      </c>
      <c r="D6" s="206"/>
      <c r="E6" s="206"/>
      <c r="F6" s="206"/>
      <c r="G6" s="206"/>
    </row>
    <row r="7" spans="1:7" s="27" customFormat="1" ht="11.25" customHeight="1" x14ac:dyDescent="0.2">
      <c r="A7" s="180"/>
      <c r="B7" s="181"/>
      <c r="C7" s="207"/>
      <c r="D7" s="208"/>
      <c r="E7" s="208"/>
      <c r="F7" s="208"/>
      <c r="G7" s="208"/>
    </row>
    <row r="8" spans="1:7" s="27" customFormat="1" ht="11.25" customHeight="1" x14ac:dyDescent="0.2">
      <c r="A8" s="180"/>
      <c r="B8" s="181"/>
      <c r="C8" s="209"/>
      <c r="D8" s="210"/>
      <c r="E8" s="210"/>
      <c r="F8" s="210"/>
      <c r="G8" s="210"/>
    </row>
    <row r="9" spans="1:7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7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7" s="27" customFormat="1" ht="11.25" customHeight="1" x14ac:dyDescent="0.2">
      <c r="A11" s="170" t="s">
        <v>2</v>
      </c>
      <c r="B11" s="170"/>
      <c r="C11" s="126">
        <v>5966209.8958348446</v>
      </c>
      <c r="D11" s="131">
        <v>13.474632852439999</v>
      </c>
      <c r="E11" s="132">
        <v>803924.878669739</v>
      </c>
      <c r="F11" s="132">
        <v>4390546.0873664711</v>
      </c>
      <c r="G11" s="132">
        <v>7541873.7043032274</v>
      </c>
    </row>
    <row r="12" spans="1:7" s="27" customFormat="1" ht="11.25" customHeight="1" x14ac:dyDescent="0.2">
      <c r="A12" s="124" t="s">
        <v>658</v>
      </c>
    </row>
    <row r="13" spans="1:7" ht="11.25" customHeight="1" x14ac:dyDescent="0.2">
      <c r="A13" s="27" t="s">
        <v>429</v>
      </c>
    </row>
    <row r="14" spans="1: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112"/>
      <c r="D22" s="112"/>
      <c r="E22" s="112"/>
      <c r="F22" s="112"/>
      <c r="G22" s="112"/>
    </row>
    <row r="23" spans="1:7" ht="11.25" customHeight="1" x14ac:dyDescent="0.2">
      <c r="C23" s="104"/>
      <c r="D23" s="104"/>
      <c r="E23" s="104"/>
      <c r="F23" s="104"/>
      <c r="G23" s="104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599</v>
      </c>
      <c r="B3" s="34"/>
      <c r="C3" s="34"/>
      <c r="D3" s="34"/>
      <c r="E3" s="34"/>
      <c r="F3" s="34"/>
      <c r="G3" s="34"/>
      <c r="H3" s="78" t="s">
        <v>122</v>
      </c>
      <c r="I3" s="78"/>
      <c r="J3" s="78"/>
      <c r="K3" s="78"/>
      <c r="L3" s="78"/>
      <c r="M3" s="11"/>
      <c r="N3" s="34"/>
      <c r="O3" s="34"/>
      <c r="P3" s="34"/>
    </row>
    <row r="4" spans="1:16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77"/>
      <c r="I4" s="77"/>
      <c r="J4" s="77"/>
      <c r="K4" s="77"/>
      <c r="L4" s="77"/>
      <c r="M4" s="11"/>
      <c r="N4" s="34"/>
      <c r="O4" s="34"/>
      <c r="P4" s="34"/>
    </row>
    <row r="5" spans="1:16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42"/>
      <c r="I5" s="42"/>
      <c r="J5" s="42"/>
      <c r="K5" s="42"/>
      <c r="L5" s="42"/>
      <c r="M5" s="52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298" t="s">
        <v>407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6" s="27" customFormat="1" ht="11.25" customHeight="1" x14ac:dyDescent="0.2">
      <c r="A7" s="180"/>
      <c r="B7" s="181"/>
      <c r="C7" s="258" t="s">
        <v>329</v>
      </c>
      <c r="D7" s="259"/>
      <c r="E7" s="259"/>
      <c r="F7" s="259"/>
      <c r="G7" s="260"/>
      <c r="H7" s="323" t="s">
        <v>330</v>
      </c>
      <c r="I7" s="324"/>
      <c r="J7" s="324"/>
      <c r="K7" s="324"/>
      <c r="L7" s="324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54">
        <v>853408.18781983969</v>
      </c>
      <c r="D11" s="143">
        <v>21.627369310950002</v>
      </c>
      <c r="E11" s="144">
        <v>184569.740509647</v>
      </c>
      <c r="F11" s="144">
        <v>491658.1437850389</v>
      </c>
      <c r="G11" s="144">
        <v>1215158.231854642</v>
      </c>
      <c r="H11" s="126">
        <v>826500.15960477991</v>
      </c>
      <c r="I11" s="131">
        <v>19.44785934682</v>
      </c>
      <c r="J11" s="132">
        <v>160736.58854116555</v>
      </c>
      <c r="K11" s="132">
        <v>511462.2350662722</v>
      </c>
      <c r="L11" s="132">
        <v>1141538.0841432908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E9:E10"/>
    <mergeCell ref="F9:G9"/>
    <mergeCell ref="A11:B11"/>
    <mergeCell ref="A1:H1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2" spans="1:16" s="76" customFormat="1" ht="11.25" customHeight="1" x14ac:dyDescent="0.2">
      <c r="A2" s="23" t="s">
        <v>600</v>
      </c>
      <c r="B2" s="34"/>
      <c r="C2" s="34"/>
      <c r="D2" s="34"/>
      <c r="E2" s="34"/>
      <c r="F2" s="34"/>
      <c r="G2" s="34"/>
      <c r="H2" s="78" t="s">
        <v>123</v>
      </c>
      <c r="I2" s="78"/>
      <c r="J2" s="78"/>
      <c r="K2" s="78"/>
      <c r="L2" s="78"/>
      <c r="M2" s="11"/>
      <c r="N2" s="34"/>
      <c r="O2" s="34"/>
      <c r="P2" s="34"/>
    </row>
    <row r="3" spans="1:16" s="76" customFormat="1" ht="11.25" customHeight="1" x14ac:dyDescent="0.2">
      <c r="A3" s="23" t="s">
        <v>380</v>
      </c>
      <c r="B3" s="34"/>
      <c r="C3" s="34"/>
      <c r="D3" s="34"/>
      <c r="E3" s="34"/>
      <c r="F3" s="34"/>
      <c r="G3" s="34"/>
      <c r="H3" s="77"/>
      <c r="I3" s="77"/>
      <c r="J3" s="77"/>
      <c r="K3" s="77"/>
      <c r="L3" s="77"/>
      <c r="M3" s="34"/>
      <c r="N3" s="34"/>
      <c r="O3" s="34"/>
      <c r="P3" s="34"/>
    </row>
    <row r="4" spans="1:16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77"/>
      <c r="I4" s="77"/>
      <c r="J4" s="77"/>
      <c r="K4" s="77"/>
      <c r="L4" s="77"/>
      <c r="M4" s="34"/>
      <c r="N4" s="34"/>
      <c r="O4" s="34"/>
      <c r="P4" s="34"/>
    </row>
    <row r="5" spans="1:16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298" t="s">
        <v>407</v>
      </c>
      <c r="D6" s="299"/>
      <c r="E6" s="299"/>
      <c r="F6" s="299"/>
      <c r="G6" s="299"/>
      <c r="H6" s="299"/>
      <c r="I6" s="299"/>
      <c r="J6" s="299"/>
      <c r="K6" s="299"/>
      <c r="L6" s="299"/>
    </row>
    <row r="7" spans="1:16" s="27" customFormat="1" ht="11.25" customHeight="1" x14ac:dyDescent="0.2">
      <c r="A7" s="180"/>
      <c r="B7" s="181"/>
      <c r="C7" s="258" t="s">
        <v>329</v>
      </c>
      <c r="D7" s="259"/>
      <c r="E7" s="259"/>
      <c r="F7" s="259"/>
      <c r="G7" s="260"/>
      <c r="H7" s="323" t="s">
        <v>330</v>
      </c>
      <c r="I7" s="324"/>
      <c r="J7" s="324"/>
      <c r="K7" s="324"/>
      <c r="L7" s="324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6">
        <v>283741.86666592042</v>
      </c>
      <c r="D11" s="131">
        <v>15.32901587455</v>
      </c>
      <c r="E11" s="132">
        <v>43494.835789886849</v>
      </c>
      <c r="F11" s="132">
        <v>198493.55504286999</v>
      </c>
      <c r="G11" s="132">
        <v>368990.17836618924</v>
      </c>
      <c r="H11" s="126">
        <v>318553.84997448849</v>
      </c>
      <c r="I11" s="131">
        <v>16.016277125199998</v>
      </c>
      <c r="J11" s="132">
        <v>51020.467414237333</v>
      </c>
      <c r="K11" s="132">
        <v>218555.57142640106</v>
      </c>
      <c r="L11" s="132">
        <v>418552.12863900478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E9:E10"/>
    <mergeCell ref="F9:G9"/>
    <mergeCell ref="A11:B11"/>
    <mergeCell ref="A1:H1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2" spans="1:24" s="76" customFormat="1" ht="11.25" customHeight="1" x14ac:dyDescent="0.2">
      <c r="A2" s="24" t="s">
        <v>601</v>
      </c>
      <c r="B2" s="8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78" t="s">
        <v>28</v>
      </c>
      <c r="S2" s="78"/>
      <c r="T2" s="78"/>
      <c r="U2" s="78"/>
      <c r="V2" s="78"/>
      <c r="W2" s="34"/>
      <c r="X2" s="34"/>
    </row>
    <row r="3" spans="1:24" s="76" customFormat="1" ht="11.25" customHeight="1" x14ac:dyDescent="0.2">
      <c r="A3" s="24" t="s">
        <v>387</v>
      </c>
      <c r="B3" s="8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76" customFormat="1" ht="11.25" customHeight="1" x14ac:dyDescent="0.2">
      <c r="A4" s="23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s="41" customFormat="1" ht="11.25" customHeight="1" x14ac:dyDescent="0.2">
      <c r="A5" s="67" t="s">
        <v>191</v>
      </c>
      <c r="B5" s="9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26</v>
      </c>
      <c r="I6" s="312"/>
      <c r="J6" s="312"/>
      <c r="K6" s="312"/>
      <c r="L6" s="313"/>
      <c r="M6" s="311" t="s">
        <v>27</v>
      </c>
      <c r="N6" s="312"/>
      <c r="O6" s="312"/>
      <c r="P6" s="312"/>
      <c r="Q6" s="313"/>
      <c r="R6" s="311" t="s">
        <v>466</v>
      </c>
      <c r="S6" s="312"/>
      <c r="T6" s="312"/>
      <c r="U6" s="312"/>
      <c r="V6" s="312"/>
    </row>
    <row r="7" spans="1:24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5"/>
    </row>
    <row r="8" spans="1:24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4" s="27" customFormat="1" ht="11.25" customHeight="1" x14ac:dyDescent="0.2">
      <c r="A11" s="230" t="s">
        <v>2</v>
      </c>
      <c r="B11" s="170"/>
      <c r="C11" s="155">
        <v>3501536.594915987</v>
      </c>
      <c r="D11" s="156">
        <v>38.486217280959998</v>
      </c>
      <c r="E11" s="157">
        <v>1347608.9820916886</v>
      </c>
      <c r="F11" s="157">
        <v>860271.52477366291</v>
      </c>
      <c r="G11" s="157">
        <v>6142801.6650583018</v>
      </c>
      <c r="H11" s="153">
        <v>1745370.8356419429</v>
      </c>
      <c r="I11" s="148">
        <v>46.349615839389998</v>
      </c>
      <c r="J11" s="149">
        <v>808972.677292787</v>
      </c>
      <c r="K11" s="149">
        <v>159813.52367118001</v>
      </c>
      <c r="L11" s="149">
        <v>3330928.1476127049</v>
      </c>
      <c r="M11" s="126">
        <v>77886.076163448015</v>
      </c>
      <c r="N11" s="131">
        <v>17.784205382290001</v>
      </c>
      <c r="O11" s="132">
        <v>13851.419749111506</v>
      </c>
      <c r="P11" s="132">
        <v>50737.792320443572</v>
      </c>
      <c r="Q11" s="132">
        <v>105034.36000645284</v>
      </c>
      <c r="R11" s="153">
        <v>1678279.6831105971</v>
      </c>
      <c r="S11" s="148">
        <v>33.343703579299998</v>
      </c>
      <c r="T11" s="149">
        <v>559600.60276801826</v>
      </c>
      <c r="U11" s="149">
        <v>581482.65595840639</v>
      </c>
      <c r="V11" s="149">
        <v>2775076.7102627885</v>
      </c>
    </row>
    <row r="12" spans="1:24" s="27" customFormat="1" ht="11.25" customHeight="1" x14ac:dyDescent="0.2">
      <c r="A12" s="124" t="s">
        <v>658</v>
      </c>
    </row>
    <row r="13" spans="1:24" ht="11.25" customHeight="1" x14ac:dyDescent="0.2">
      <c r="A13" s="68" t="s">
        <v>423</v>
      </c>
    </row>
    <row r="14" spans="1:24" ht="11.25" customHeight="1" x14ac:dyDescent="0.2">
      <c r="A14" s="34" t="s">
        <v>429</v>
      </c>
    </row>
    <row r="15" spans="1:24" ht="39.75" customHeight="1" x14ac:dyDescent="0.2">
      <c r="A15" s="152" t="s">
        <v>558</v>
      </c>
      <c r="B15" s="211" t="s">
        <v>559</v>
      </c>
      <c r="C15" s="211"/>
      <c r="D15" s="211"/>
      <c r="E15" s="211"/>
      <c r="F15" s="211"/>
      <c r="G15" s="211"/>
    </row>
    <row r="16" spans="1:24" ht="11.25" customHeight="1" thickBot="1" x14ac:dyDescent="0.25">
      <c r="A16" s="138"/>
      <c r="B16" s="57" t="s">
        <v>560</v>
      </c>
      <c r="C16" s="138"/>
      <c r="D16" s="138"/>
      <c r="E16" s="138"/>
      <c r="F16" s="138"/>
      <c r="G16" s="138"/>
    </row>
    <row r="17" spans="1:22" ht="11.25" customHeight="1" thickTop="1" thickBot="1" x14ac:dyDescent="0.25">
      <c r="A17" s="138"/>
      <c r="B17" s="188" t="s">
        <v>561</v>
      </c>
      <c r="C17" s="189"/>
      <c r="D17" s="188" t="s">
        <v>562</v>
      </c>
      <c r="E17" s="190"/>
      <c r="F17" s="190"/>
      <c r="G17" s="189"/>
    </row>
    <row r="18" spans="1:22" ht="11.25" customHeight="1" thickTop="1" thickBot="1" x14ac:dyDescent="0.25">
      <c r="A18" s="138"/>
      <c r="B18" s="191" t="s">
        <v>563</v>
      </c>
      <c r="C18" s="192"/>
      <c r="D18" s="188" t="s">
        <v>566</v>
      </c>
      <c r="E18" s="190"/>
      <c r="F18" s="190"/>
      <c r="G18" s="189"/>
    </row>
    <row r="19" spans="1:22" ht="11.25" customHeight="1" thickTop="1" thickBot="1" x14ac:dyDescent="0.25">
      <c r="A19" s="138"/>
      <c r="B19" s="193" t="s">
        <v>564</v>
      </c>
      <c r="C19" s="194"/>
      <c r="D19" s="188" t="s">
        <v>567</v>
      </c>
      <c r="E19" s="190"/>
      <c r="F19" s="190"/>
      <c r="G19" s="189"/>
    </row>
    <row r="20" spans="1:22" ht="11.25" customHeight="1" thickTop="1" x14ac:dyDescent="0.2">
      <c r="A20" s="138"/>
      <c r="B20" s="195" t="s">
        <v>565</v>
      </c>
      <c r="C20" s="196"/>
      <c r="D20" s="199" t="s">
        <v>568</v>
      </c>
      <c r="E20" s="200"/>
      <c r="F20" s="200"/>
      <c r="G20" s="201"/>
    </row>
    <row r="21" spans="1:22" ht="57.75" customHeight="1" thickBot="1" x14ac:dyDescent="0.25">
      <c r="A21" s="138"/>
      <c r="B21" s="197"/>
      <c r="C21" s="198"/>
      <c r="D21" s="202" t="s">
        <v>569</v>
      </c>
      <c r="E21" s="203"/>
      <c r="F21" s="203"/>
      <c r="G21" s="204"/>
    </row>
    <row r="22" spans="1:22" ht="11.25" customHeight="1" thickTop="1" x14ac:dyDescent="0.2"/>
    <row r="23" spans="1:2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3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76" customFormat="1" ht="11.25" customHeight="1" x14ac:dyDescent="0.2">
      <c r="A3" s="24" t="s">
        <v>602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8" t="s">
        <v>29</v>
      </c>
      <c r="S3" s="78"/>
      <c r="T3" s="78"/>
      <c r="U3" s="78"/>
      <c r="V3" s="78"/>
      <c r="W3" s="34"/>
      <c r="X3" s="34"/>
    </row>
    <row r="4" spans="1:24" s="76" customFormat="1" ht="11.25" customHeight="1" x14ac:dyDescent="0.2">
      <c r="A4" s="2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s="41" customFormat="1" ht="11.25" customHeight="1" x14ac:dyDescent="0.2">
      <c r="A5" s="67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452</v>
      </c>
      <c r="I6" s="312"/>
      <c r="J6" s="312"/>
      <c r="K6" s="312"/>
      <c r="L6" s="313"/>
      <c r="M6" s="311" t="s">
        <v>27</v>
      </c>
      <c r="N6" s="312"/>
      <c r="O6" s="312"/>
      <c r="P6" s="312"/>
      <c r="Q6" s="313"/>
      <c r="R6" s="311" t="s">
        <v>466</v>
      </c>
      <c r="S6" s="312"/>
      <c r="T6" s="312"/>
      <c r="U6" s="312"/>
      <c r="V6" s="312"/>
    </row>
    <row r="7" spans="1:24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5"/>
    </row>
    <row r="8" spans="1:24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4" s="27" customFormat="1" ht="11.25" customHeight="1" x14ac:dyDescent="0.2">
      <c r="A11" s="230" t="s">
        <v>2</v>
      </c>
      <c r="B11" s="170"/>
      <c r="C11" s="158">
        <v>344350.86745382781</v>
      </c>
      <c r="D11" s="159">
        <v>22.511864695770001</v>
      </c>
      <c r="E11" s="160">
        <v>77519.801359927224</v>
      </c>
      <c r="F11" s="160">
        <v>192414.84869967576</v>
      </c>
      <c r="G11" s="160">
        <v>496286.88620798034</v>
      </c>
      <c r="H11" s="154">
        <v>125426.35265317951</v>
      </c>
      <c r="I11" s="143">
        <v>29.461122677479999</v>
      </c>
      <c r="J11" s="144">
        <v>36952.011625045147</v>
      </c>
      <c r="K11" s="144">
        <v>53001.74071178757</v>
      </c>
      <c r="L11" s="144">
        <v>197850.96459457136</v>
      </c>
      <c r="M11" s="154">
        <v>20368.524322288678</v>
      </c>
      <c r="N11" s="143">
        <v>23.78682809575</v>
      </c>
      <c r="O11" s="144">
        <v>4845.0258661828384</v>
      </c>
      <c r="P11" s="144">
        <v>10872.44812040561</v>
      </c>
      <c r="Q11" s="144">
        <v>29864.600524171768</v>
      </c>
      <c r="R11" s="154">
        <v>198555.99047835989</v>
      </c>
      <c r="S11" s="143">
        <v>22.47719448358</v>
      </c>
      <c r="T11" s="144">
        <v>44629.816138620212</v>
      </c>
      <c r="U11" s="144">
        <v>111083.15821002224</v>
      </c>
      <c r="V11" s="144">
        <v>286028.82274669758</v>
      </c>
    </row>
    <row r="12" spans="1:24" s="27" customFormat="1" ht="11.25" customHeight="1" x14ac:dyDescent="0.2">
      <c r="A12" s="124" t="s">
        <v>658</v>
      </c>
    </row>
    <row r="13" spans="1:24" ht="11.25" customHeight="1" x14ac:dyDescent="0.2">
      <c r="A13" s="57" t="s">
        <v>440</v>
      </c>
    </row>
    <row r="14" spans="1:24" ht="11.25" customHeight="1" x14ac:dyDescent="0.2">
      <c r="A14" s="34" t="s">
        <v>429</v>
      </c>
      <c r="C14" s="31"/>
      <c r="D14" s="31"/>
      <c r="E14" s="31"/>
      <c r="F14" s="31"/>
      <c r="G14" s="31"/>
    </row>
    <row r="15" spans="1:24" ht="39.75" customHeight="1" x14ac:dyDescent="0.2">
      <c r="A15" s="152" t="s">
        <v>558</v>
      </c>
      <c r="B15" s="211" t="s">
        <v>559</v>
      </c>
      <c r="C15" s="211"/>
      <c r="D15" s="211"/>
      <c r="E15" s="211"/>
      <c r="F15" s="211"/>
      <c r="G15" s="211"/>
    </row>
    <row r="16" spans="1:24" ht="11.25" customHeight="1" thickBot="1" x14ac:dyDescent="0.25">
      <c r="A16" s="138"/>
      <c r="B16" s="57" t="s">
        <v>560</v>
      </c>
      <c r="C16" s="151"/>
      <c r="D16" s="151"/>
      <c r="E16" s="151"/>
      <c r="F16" s="151"/>
      <c r="G16" s="151"/>
    </row>
    <row r="17" spans="1:22" ht="11.25" customHeight="1" thickTop="1" thickBot="1" x14ac:dyDescent="0.25">
      <c r="A17" s="138"/>
      <c r="B17" s="188" t="s">
        <v>561</v>
      </c>
      <c r="C17" s="189"/>
      <c r="D17" s="285" t="s">
        <v>562</v>
      </c>
      <c r="E17" s="286"/>
      <c r="F17" s="286"/>
      <c r="G17" s="287"/>
    </row>
    <row r="18" spans="1:22" ht="11.25" customHeight="1" thickTop="1" thickBot="1" x14ac:dyDescent="0.25">
      <c r="A18" s="138"/>
      <c r="B18" s="191" t="s">
        <v>563</v>
      </c>
      <c r="C18" s="192"/>
      <c r="D18" s="285" t="s">
        <v>566</v>
      </c>
      <c r="E18" s="286"/>
      <c r="F18" s="286"/>
      <c r="G18" s="287"/>
    </row>
    <row r="19" spans="1:22" ht="11.25" customHeight="1" thickTop="1" thickBot="1" x14ac:dyDescent="0.25">
      <c r="A19" s="138"/>
      <c r="B19" s="193" t="s">
        <v>564</v>
      </c>
      <c r="C19" s="194"/>
      <c r="D19" s="285" t="s">
        <v>567</v>
      </c>
      <c r="E19" s="286"/>
      <c r="F19" s="286"/>
      <c r="G19" s="287"/>
    </row>
    <row r="20" spans="1:22" ht="11.25" customHeight="1" thickTop="1" x14ac:dyDescent="0.2">
      <c r="A20" s="138"/>
      <c r="B20" s="195" t="s">
        <v>565</v>
      </c>
      <c r="C20" s="196"/>
      <c r="D20" s="288" t="s">
        <v>568</v>
      </c>
      <c r="E20" s="289"/>
      <c r="F20" s="289"/>
      <c r="G20" s="290"/>
    </row>
    <row r="21" spans="1:22" ht="57.75" customHeight="1" thickBot="1" x14ac:dyDescent="0.25">
      <c r="A21" s="138"/>
      <c r="B21" s="197"/>
      <c r="C21" s="198"/>
      <c r="D21" s="291" t="s">
        <v>569</v>
      </c>
      <c r="E21" s="292"/>
      <c r="F21" s="292"/>
      <c r="G21" s="293"/>
    </row>
    <row r="22" spans="1:22" ht="11.25" customHeight="1" thickTop="1" x14ac:dyDescent="0.2">
      <c r="C22" s="31"/>
      <c r="D22" s="31"/>
      <c r="E22" s="31"/>
      <c r="F22" s="31"/>
      <c r="G22" s="31"/>
    </row>
    <row r="23" spans="1:2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3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603</v>
      </c>
      <c r="B3" s="34"/>
      <c r="C3" s="78" t="s">
        <v>30</v>
      </c>
      <c r="D3" s="78"/>
      <c r="E3" s="78"/>
      <c r="F3" s="78"/>
      <c r="G3" s="78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77"/>
      <c r="D4" s="77"/>
      <c r="E4" s="77"/>
      <c r="F4" s="77"/>
      <c r="G4" s="77"/>
      <c r="H4" s="34"/>
      <c r="I4" s="34"/>
      <c r="J4" s="34"/>
      <c r="K4" s="34"/>
      <c r="L4" s="34"/>
    </row>
    <row r="5" spans="1:12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86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6">
        <v>14030.560147462929</v>
      </c>
      <c r="D11" s="131">
        <v>17.039079130569998</v>
      </c>
      <c r="E11" s="132">
        <v>2390.67824598876</v>
      </c>
      <c r="F11" s="132">
        <v>9344.9168867016906</v>
      </c>
      <c r="G11" s="132">
        <v>18716.203408224141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A22" s="11"/>
      <c r="C22" s="31"/>
      <c r="D22" s="31"/>
      <c r="E22" s="31"/>
      <c r="F22" s="31"/>
      <c r="G22" s="31"/>
    </row>
    <row r="23" spans="1:7" ht="11.25" customHeight="1" x14ac:dyDescent="0.2">
      <c r="A23" s="11"/>
      <c r="C23" s="32"/>
      <c r="D23" s="32"/>
      <c r="E23" s="32"/>
      <c r="F23" s="32"/>
      <c r="G23" s="32"/>
    </row>
    <row r="24" spans="1:7" ht="11.25" customHeight="1" x14ac:dyDescent="0.2">
      <c r="A24" s="11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AA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7" ht="11.25" customHeight="1" x14ac:dyDescent="0.2">
      <c r="A3" s="23" t="s">
        <v>604</v>
      </c>
      <c r="W3" s="78" t="s">
        <v>219</v>
      </c>
      <c r="X3" s="78"/>
      <c r="Y3" s="78"/>
      <c r="Z3" s="78"/>
      <c r="AA3" s="78"/>
    </row>
    <row r="4" spans="1:27" ht="11.25" customHeight="1" x14ac:dyDescent="0.2">
      <c r="A4" s="23" t="s">
        <v>379</v>
      </c>
      <c r="W4" s="77"/>
      <c r="X4" s="77"/>
      <c r="Y4" s="77"/>
      <c r="Z4" s="77"/>
      <c r="AA4" s="77"/>
    </row>
    <row r="5" spans="1:27" s="27" customFormat="1" ht="11.25" customHeight="1" x14ac:dyDescent="0.2">
      <c r="A5" s="23" t="s">
        <v>3</v>
      </c>
    </row>
    <row r="6" spans="1:2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56" t="s">
        <v>492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67"/>
      <c r="W6" s="311" t="s">
        <v>31</v>
      </c>
      <c r="X6" s="312"/>
      <c r="Y6" s="312"/>
      <c r="Z6" s="312"/>
      <c r="AA6" s="312"/>
    </row>
    <row r="7" spans="1:27" s="27" customFormat="1" ht="11.25" customHeight="1" x14ac:dyDescent="0.2">
      <c r="A7" s="180"/>
      <c r="B7" s="181"/>
      <c r="C7" s="174"/>
      <c r="D7" s="175"/>
      <c r="E7" s="175"/>
      <c r="F7" s="175"/>
      <c r="G7" s="235"/>
      <c r="H7" s="277" t="s">
        <v>493</v>
      </c>
      <c r="I7" s="278"/>
      <c r="J7" s="278"/>
      <c r="K7" s="278"/>
      <c r="L7" s="279"/>
      <c r="M7" s="277" t="s">
        <v>494</v>
      </c>
      <c r="N7" s="278"/>
      <c r="O7" s="278"/>
      <c r="P7" s="278"/>
      <c r="Q7" s="279"/>
      <c r="R7" s="277" t="s">
        <v>495</v>
      </c>
      <c r="S7" s="278"/>
      <c r="T7" s="278"/>
      <c r="U7" s="278"/>
      <c r="V7" s="279"/>
      <c r="W7" s="314"/>
      <c r="X7" s="315"/>
      <c r="Y7" s="315"/>
      <c r="Z7" s="315"/>
      <c r="AA7" s="315"/>
    </row>
    <row r="8" spans="1:27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317"/>
      <c r="X8" s="318"/>
      <c r="Y8" s="318"/>
      <c r="Z8" s="318"/>
      <c r="AA8" s="318"/>
    </row>
    <row r="9" spans="1:2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305" t="s">
        <v>552</v>
      </c>
      <c r="X9" s="305" t="s">
        <v>553</v>
      </c>
      <c r="Y9" s="305" t="s">
        <v>554</v>
      </c>
      <c r="Z9" s="307" t="s">
        <v>555</v>
      </c>
      <c r="AA9" s="307"/>
    </row>
    <row r="10" spans="1:2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305"/>
      <c r="X10" s="306"/>
      <c r="Y10" s="305"/>
      <c r="Z10" s="118" t="s">
        <v>556</v>
      </c>
      <c r="AA10" s="118" t="s">
        <v>557</v>
      </c>
    </row>
    <row r="11" spans="1:27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717.869632888816</v>
      </c>
      <c r="I11" s="131">
        <v>8.8147257759500004</v>
      </c>
      <c r="J11" s="132">
        <v>63.278239567979391</v>
      </c>
      <c r="K11" s="133">
        <v>593.84656233047997</v>
      </c>
      <c r="L11" s="133">
        <v>841.89270344714998</v>
      </c>
      <c r="M11" s="125">
        <v>3727.4835573287369</v>
      </c>
      <c r="N11" s="131">
        <v>3.3607244607000002</v>
      </c>
      <c r="O11" s="132">
        <v>125.27045167955275</v>
      </c>
      <c r="P11" s="133">
        <v>3481.9579837097799</v>
      </c>
      <c r="Q11" s="133">
        <v>3973.0091309477498</v>
      </c>
      <c r="R11" s="125">
        <v>6292.8132537725287</v>
      </c>
      <c r="S11" s="131">
        <v>2.0793683124200002</v>
      </c>
      <c r="T11" s="132">
        <v>130.85076475871523</v>
      </c>
      <c r="U11" s="133">
        <v>6036.3504674959304</v>
      </c>
      <c r="V11" s="133">
        <v>6549.2760400491297</v>
      </c>
      <c r="W11" s="125">
        <v>570.83355600985374</v>
      </c>
      <c r="X11" s="131">
        <v>9.9185155442700008</v>
      </c>
      <c r="Y11" s="132">
        <v>56.61821498474842</v>
      </c>
      <c r="Z11" s="133">
        <v>459.86389377080002</v>
      </c>
      <c r="AA11" s="133">
        <v>681.80321824889995</v>
      </c>
    </row>
    <row r="12" spans="1:27" s="27" customFormat="1" ht="11.25" customHeight="1" x14ac:dyDescent="0.2">
      <c r="A12" s="124" t="s">
        <v>658</v>
      </c>
    </row>
    <row r="13" spans="1:27" ht="11.25" customHeight="1" x14ac:dyDescent="0.2">
      <c r="A13" s="27" t="s">
        <v>429</v>
      </c>
    </row>
    <row r="14" spans="1:2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7" ht="11.25" customHeight="1" thickTop="1" x14ac:dyDescent="0.2">
      <c r="A21" s="27"/>
    </row>
    <row r="22" spans="1:27" ht="11.25" customHeight="1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4" spans="1:27" ht="11.25" customHeight="1" x14ac:dyDescent="0.2">
      <c r="A24" s="11"/>
    </row>
    <row r="25" spans="1:27" ht="11.25" customHeight="1" x14ac:dyDescent="0.2">
      <c r="A25" s="11"/>
    </row>
    <row r="26" spans="1:27" ht="11.25" customHeight="1" x14ac:dyDescent="0.2">
      <c r="A26" s="11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9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W1"/>
    <mergeCell ref="A11:B11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ht="11.25" customHeight="1" x14ac:dyDescent="0.2">
      <c r="A3" s="23" t="s">
        <v>605</v>
      </c>
      <c r="R3" s="75"/>
      <c r="S3" s="75"/>
      <c r="T3" s="75"/>
      <c r="U3" s="75"/>
      <c r="V3" s="75"/>
      <c r="AB3" s="78" t="s">
        <v>220</v>
      </c>
      <c r="AC3" s="78"/>
      <c r="AD3" s="78"/>
      <c r="AE3" s="78"/>
      <c r="AF3" s="78"/>
    </row>
    <row r="4" spans="1:32" ht="11.25" customHeight="1" x14ac:dyDescent="0.2">
      <c r="A4" s="23" t="s">
        <v>378</v>
      </c>
      <c r="R4" s="75"/>
      <c r="S4" s="75"/>
      <c r="T4" s="75"/>
      <c r="U4" s="75"/>
      <c r="V4" s="75"/>
      <c r="AB4" s="75"/>
      <c r="AC4" s="75"/>
      <c r="AD4" s="75"/>
      <c r="AE4" s="75"/>
      <c r="AF4" s="75"/>
    </row>
    <row r="5" spans="1:32" s="27" customFormat="1" ht="11.25" customHeight="1" x14ac:dyDescent="0.2">
      <c r="A5" s="23" t="s">
        <v>3</v>
      </c>
      <c r="AB5" s="66"/>
      <c r="AC5" s="66"/>
      <c r="AD5" s="66"/>
      <c r="AE5" s="66"/>
      <c r="AF5" s="66"/>
    </row>
    <row r="6" spans="1:3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32</v>
      </c>
      <c r="I6" s="312"/>
      <c r="J6" s="312"/>
      <c r="K6" s="312"/>
      <c r="L6" s="313"/>
      <c r="M6" s="311" t="s">
        <v>33</v>
      </c>
      <c r="N6" s="312"/>
      <c r="O6" s="312"/>
      <c r="P6" s="312"/>
      <c r="Q6" s="313"/>
      <c r="R6" s="311" t="s">
        <v>34</v>
      </c>
      <c r="S6" s="312"/>
      <c r="T6" s="312"/>
      <c r="U6" s="312"/>
      <c r="V6" s="313"/>
      <c r="W6" s="311" t="s">
        <v>35</v>
      </c>
      <c r="X6" s="312"/>
      <c r="Y6" s="312"/>
      <c r="Z6" s="312"/>
      <c r="AA6" s="313"/>
      <c r="AB6" s="311" t="s">
        <v>36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933.74429996974061</v>
      </c>
      <c r="I11" s="131">
        <v>7.6819534171799999</v>
      </c>
      <c r="J11" s="132">
        <v>71.729802159274186</v>
      </c>
      <c r="K11" s="133">
        <v>793.15647111937994</v>
      </c>
      <c r="L11" s="133">
        <v>1074.3321288201</v>
      </c>
      <c r="M11" s="125">
        <v>2828.9123618271678</v>
      </c>
      <c r="N11" s="131">
        <v>4.0048157762900001</v>
      </c>
      <c r="O11" s="132">
        <v>113.29272856380926</v>
      </c>
      <c r="P11" s="133">
        <v>2606.8626941318498</v>
      </c>
      <c r="Q11" s="133">
        <v>3050.96202952251</v>
      </c>
      <c r="R11" s="125">
        <v>2513.872599514043</v>
      </c>
      <c r="S11" s="131">
        <v>4.2739682205199996</v>
      </c>
      <c r="T11" s="132">
        <v>107.44211600757346</v>
      </c>
      <c r="U11" s="133">
        <v>2303.2899217164299</v>
      </c>
      <c r="V11" s="133">
        <v>2724.4552773116602</v>
      </c>
      <c r="W11" s="125">
        <v>3259.310589192904</v>
      </c>
      <c r="X11" s="131">
        <v>3.55070443419</v>
      </c>
      <c r="Y11" s="132">
        <v>115.72848561441636</v>
      </c>
      <c r="Z11" s="133">
        <v>3032.4869254033101</v>
      </c>
      <c r="AA11" s="133">
        <v>3486.1342529825301</v>
      </c>
      <c r="AB11" s="125">
        <v>1773.160149496118</v>
      </c>
      <c r="AC11" s="131">
        <v>5.4541451382000004</v>
      </c>
      <c r="AD11" s="132">
        <v>96.710728086274855</v>
      </c>
      <c r="AE11" s="133">
        <v>1583.6106055283799</v>
      </c>
      <c r="AF11" s="133">
        <v>1962.70969346386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2" spans="1:32" ht="11.25" customHeight="1" x14ac:dyDescent="0.2">
      <c r="A22" s="1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spans="1:32" ht="11.25" customHeight="1" x14ac:dyDescent="0.2">
      <c r="A23" s="1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ht="11.25" customHeight="1" x14ac:dyDescent="0.2">
      <c r="A24" s="11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B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A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2" ht="11.25" customHeight="1" x14ac:dyDescent="0.2">
      <c r="A3" s="23" t="s">
        <v>606</v>
      </c>
      <c r="W3" s="75"/>
      <c r="X3" s="75"/>
      <c r="Y3" s="75"/>
      <c r="Z3" s="75"/>
      <c r="AA3" s="75"/>
      <c r="AL3" s="78" t="s">
        <v>221</v>
      </c>
      <c r="AM3" s="78"/>
      <c r="AN3" s="78"/>
      <c r="AO3" s="78"/>
      <c r="AP3" s="78"/>
    </row>
    <row r="4" spans="1:42" ht="11.25" customHeight="1" x14ac:dyDescent="0.2">
      <c r="A4" s="23" t="s">
        <v>377</v>
      </c>
      <c r="W4" s="75"/>
      <c r="X4" s="75"/>
      <c r="Y4" s="75"/>
      <c r="Z4" s="75"/>
      <c r="AA4" s="75"/>
      <c r="AL4" s="75"/>
      <c r="AM4" s="75"/>
      <c r="AN4" s="75"/>
      <c r="AO4" s="75"/>
      <c r="AP4" s="75"/>
    </row>
    <row r="5" spans="1:42" s="27" customFormat="1" ht="11.25" customHeight="1" x14ac:dyDescent="0.2">
      <c r="A5" s="23" t="s">
        <v>3</v>
      </c>
      <c r="AL5" s="64"/>
      <c r="AM5" s="64"/>
      <c r="AN5" s="64"/>
      <c r="AO5" s="64"/>
      <c r="AP5" s="64"/>
    </row>
    <row r="6" spans="1:4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124</v>
      </c>
      <c r="I6" s="312"/>
      <c r="J6" s="312"/>
      <c r="K6" s="312"/>
      <c r="L6" s="313"/>
      <c r="M6" s="311" t="s">
        <v>125</v>
      </c>
      <c r="N6" s="312"/>
      <c r="O6" s="312"/>
      <c r="P6" s="312"/>
      <c r="Q6" s="313"/>
      <c r="R6" s="311" t="s">
        <v>126</v>
      </c>
      <c r="S6" s="312"/>
      <c r="T6" s="312"/>
      <c r="U6" s="312"/>
      <c r="V6" s="313"/>
      <c r="W6" s="311" t="s">
        <v>127</v>
      </c>
      <c r="X6" s="312"/>
      <c r="Y6" s="312"/>
      <c r="Z6" s="312"/>
      <c r="AA6" s="313"/>
      <c r="AB6" s="311" t="s">
        <v>128</v>
      </c>
      <c r="AC6" s="312"/>
      <c r="AD6" s="312"/>
      <c r="AE6" s="312"/>
      <c r="AF6" s="313"/>
      <c r="AG6" s="311" t="s">
        <v>129</v>
      </c>
      <c r="AH6" s="312"/>
      <c r="AI6" s="312"/>
      <c r="AJ6" s="312"/>
      <c r="AK6" s="313"/>
      <c r="AL6" s="311" t="s">
        <v>130</v>
      </c>
      <c r="AM6" s="312"/>
      <c r="AN6" s="312"/>
      <c r="AO6" s="312"/>
      <c r="AP6" s="312"/>
    </row>
    <row r="7" spans="1:4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2" s="27" customFormat="1" ht="11.25" customHeight="1" x14ac:dyDescent="0.2">
      <c r="A11" s="230" t="s">
        <v>2</v>
      </c>
      <c r="B11" s="170"/>
      <c r="C11" s="127">
        <v>9535.8398505037403</v>
      </c>
      <c r="D11" s="139">
        <v>1.1241431962299999</v>
      </c>
      <c r="E11" s="140">
        <v>107.19649488240272</v>
      </c>
      <c r="F11" s="141">
        <v>9325.7385812653301</v>
      </c>
      <c r="G11" s="141">
        <v>9745.9411197421996</v>
      </c>
      <c r="H11" s="125">
        <v>5352.2154084268013</v>
      </c>
      <c r="I11" s="131">
        <v>2.4241103916600002</v>
      </c>
      <c r="J11" s="132">
        <v>129.74360989979715</v>
      </c>
      <c r="K11" s="133">
        <v>5097.9226057989999</v>
      </c>
      <c r="L11" s="133">
        <v>5606.50821105461</v>
      </c>
      <c r="M11" s="125">
        <v>3949.251363696008</v>
      </c>
      <c r="N11" s="131">
        <v>3.0779662909600001</v>
      </c>
      <c r="O11" s="132">
        <v>121.55662571994752</v>
      </c>
      <c r="P11" s="133">
        <v>3711.0047552027099</v>
      </c>
      <c r="Q11" s="133">
        <v>4187.4979721893196</v>
      </c>
      <c r="R11" s="125">
        <v>6407.661002795533</v>
      </c>
      <c r="S11" s="131">
        <v>2.051099926</v>
      </c>
      <c r="T11" s="132">
        <v>131.42753008659787</v>
      </c>
      <c r="U11" s="133">
        <v>6150.0677772487697</v>
      </c>
      <c r="V11" s="133">
        <v>6665.2542283423199</v>
      </c>
      <c r="W11" s="125">
        <v>3489.9125204014149</v>
      </c>
      <c r="X11" s="131">
        <v>3.45777084302</v>
      </c>
      <c r="Y11" s="132">
        <v>120.67317757736835</v>
      </c>
      <c r="Z11" s="133">
        <v>3253.3974384497801</v>
      </c>
      <c r="AA11" s="133">
        <v>3726.4276023530701</v>
      </c>
      <c r="AB11" s="125">
        <v>1732.780875173042</v>
      </c>
      <c r="AC11" s="131">
        <v>5.3681996111599997</v>
      </c>
      <c r="AD11" s="132">
        <v>93.019136203269582</v>
      </c>
      <c r="AE11" s="133">
        <v>1550.46671834161</v>
      </c>
      <c r="AF11" s="133">
        <v>1915.0950320044701</v>
      </c>
      <c r="AG11" s="125">
        <v>407.26639693027528</v>
      </c>
      <c r="AH11" s="131">
        <v>11.49403840403</v>
      </c>
      <c r="AI11" s="132">
        <v>46.811356069870179</v>
      </c>
      <c r="AJ11" s="133">
        <v>315.51782496585002</v>
      </c>
      <c r="AK11" s="133">
        <v>499.01496889470002</v>
      </c>
      <c r="AL11" s="125">
        <v>148.15228479073829</v>
      </c>
      <c r="AM11" s="131">
        <v>19.30584754681</v>
      </c>
      <c r="AN11" s="132">
        <v>28.602054238816933</v>
      </c>
      <c r="AO11" s="133">
        <v>92.093288598800001</v>
      </c>
      <c r="AP11" s="133">
        <v>204.21128098267999</v>
      </c>
    </row>
    <row r="12" spans="1:42" s="27" customFormat="1" ht="11.25" customHeight="1" x14ac:dyDescent="0.2">
      <c r="A12" s="124" t="s">
        <v>658</v>
      </c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2" spans="1:42" ht="11.25" customHeight="1" x14ac:dyDescent="0.2">
      <c r="C22" s="31"/>
      <c r="D22" s="31"/>
      <c r="E22" s="31"/>
      <c r="F22" s="31"/>
      <c r="G22" s="31"/>
    </row>
    <row r="23" spans="1:4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1:42" ht="11.25" customHeight="1" x14ac:dyDescent="0.2">
      <c r="A24" s="94"/>
    </row>
    <row r="25" spans="1:42" ht="11.25" customHeight="1" x14ac:dyDescent="0.2">
      <c r="A25" s="94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L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AQ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3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3" ht="11.25" customHeight="1" x14ac:dyDescent="0.2">
      <c r="A3" s="23" t="s">
        <v>606</v>
      </c>
      <c r="W3" s="75"/>
      <c r="X3" s="75"/>
      <c r="Y3" s="75"/>
      <c r="Z3" s="75"/>
      <c r="AA3" s="75"/>
      <c r="AL3" s="78" t="s">
        <v>396</v>
      </c>
      <c r="AM3" s="78"/>
      <c r="AN3" s="78"/>
      <c r="AO3" s="78"/>
      <c r="AP3" s="78"/>
    </row>
    <row r="4" spans="1:43" ht="11.25" customHeight="1" x14ac:dyDescent="0.2">
      <c r="A4" s="23" t="s">
        <v>376</v>
      </c>
      <c r="W4" s="75"/>
      <c r="X4" s="75"/>
      <c r="Y4" s="75"/>
      <c r="Z4" s="75"/>
      <c r="AA4" s="75"/>
      <c r="AL4" s="75"/>
      <c r="AM4" s="75"/>
      <c r="AN4" s="75"/>
      <c r="AO4" s="75"/>
      <c r="AP4" s="75"/>
    </row>
    <row r="5" spans="1:43" s="27" customFormat="1" ht="11.25" customHeight="1" x14ac:dyDescent="0.2">
      <c r="A5" s="23" t="s">
        <v>3</v>
      </c>
      <c r="AL5" s="64"/>
      <c r="AM5" s="64"/>
      <c r="AN5" s="64"/>
      <c r="AO5" s="64"/>
      <c r="AP5" s="64"/>
    </row>
    <row r="6" spans="1:43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124</v>
      </c>
      <c r="I6" s="312"/>
      <c r="J6" s="312"/>
      <c r="K6" s="312"/>
      <c r="L6" s="313"/>
      <c r="M6" s="311" t="s">
        <v>125</v>
      </c>
      <c r="N6" s="312"/>
      <c r="O6" s="312"/>
      <c r="P6" s="312"/>
      <c r="Q6" s="313"/>
      <c r="R6" s="311" t="s">
        <v>126</v>
      </c>
      <c r="S6" s="312"/>
      <c r="T6" s="312"/>
      <c r="U6" s="312"/>
      <c r="V6" s="313"/>
      <c r="W6" s="311" t="s">
        <v>127</v>
      </c>
      <c r="X6" s="312"/>
      <c r="Y6" s="312"/>
      <c r="Z6" s="312"/>
      <c r="AA6" s="313"/>
      <c r="AB6" s="311" t="s">
        <v>128</v>
      </c>
      <c r="AC6" s="312"/>
      <c r="AD6" s="312"/>
      <c r="AE6" s="312"/>
      <c r="AF6" s="313"/>
      <c r="AG6" s="311" t="s">
        <v>129</v>
      </c>
      <c r="AH6" s="312"/>
      <c r="AI6" s="312"/>
      <c r="AJ6" s="312"/>
      <c r="AK6" s="313"/>
      <c r="AL6" s="311" t="s">
        <v>130</v>
      </c>
      <c r="AM6" s="312"/>
      <c r="AN6" s="312"/>
      <c r="AO6" s="312"/>
      <c r="AP6" s="312"/>
    </row>
    <row r="7" spans="1:43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3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3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3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3" s="27" customFormat="1" ht="11.25" customHeight="1" x14ac:dyDescent="0.2">
      <c r="A11" s="230" t="s">
        <v>2</v>
      </c>
      <c r="B11" s="170"/>
      <c r="C11" s="127">
        <v>9535.8398505037403</v>
      </c>
      <c r="D11" s="139">
        <v>1.1241431962299999</v>
      </c>
      <c r="E11" s="140">
        <v>107.19649488240272</v>
      </c>
      <c r="F11" s="141">
        <v>9325.7385812653301</v>
      </c>
      <c r="G11" s="141">
        <v>9745.9411197421996</v>
      </c>
      <c r="H11" s="125">
        <v>4293.644835601358</v>
      </c>
      <c r="I11" s="131">
        <v>2.9173769480599998</v>
      </c>
      <c r="J11" s="132">
        <v>125.26180466556725</v>
      </c>
      <c r="K11" s="133">
        <v>4048.1362098183699</v>
      </c>
      <c r="L11" s="133">
        <v>4539.1534613843596</v>
      </c>
      <c r="M11" s="125">
        <v>3199.89248212046</v>
      </c>
      <c r="N11" s="131">
        <v>3.6012010784899999</v>
      </c>
      <c r="O11" s="132">
        <v>115.23456257672865</v>
      </c>
      <c r="P11" s="133">
        <v>2974.0368896958598</v>
      </c>
      <c r="Q11" s="133">
        <v>3425.7480745450798</v>
      </c>
      <c r="R11" s="125">
        <v>5045.7816870969418</v>
      </c>
      <c r="S11" s="131">
        <v>2.5692892278000001</v>
      </c>
      <c r="T11" s="132">
        <v>129.64072534481775</v>
      </c>
      <c r="U11" s="133">
        <v>4791.6905344914603</v>
      </c>
      <c r="V11" s="133">
        <v>5299.8728397024297</v>
      </c>
      <c r="W11" s="125">
        <v>3199.5761988825411</v>
      </c>
      <c r="X11" s="131">
        <v>3.6191915846999998</v>
      </c>
      <c r="Y11" s="132">
        <v>115.79879253617187</v>
      </c>
      <c r="Z11" s="133">
        <v>2972.61473605843</v>
      </c>
      <c r="AA11" s="133">
        <v>3426.5376617066599</v>
      </c>
      <c r="AB11" s="125">
        <v>2238.9684946114648</v>
      </c>
      <c r="AC11" s="131">
        <v>4.5975866777999999</v>
      </c>
      <c r="AD11" s="132">
        <v>102.93851722837863</v>
      </c>
      <c r="AE11" s="133">
        <v>2037.2127082218899</v>
      </c>
      <c r="AF11" s="133">
        <v>2440.7242810010398</v>
      </c>
      <c r="AG11" s="125">
        <v>600.44918066140133</v>
      </c>
      <c r="AH11" s="131">
        <v>9.6037119136700007</v>
      </c>
      <c r="AI11" s="132">
        <v>57.665409498731748</v>
      </c>
      <c r="AJ11" s="133">
        <v>487.42705489014003</v>
      </c>
      <c r="AK11" s="133">
        <v>713.47130643266996</v>
      </c>
      <c r="AL11" s="125">
        <v>751.79009002265173</v>
      </c>
      <c r="AM11" s="131">
        <v>8.60617581184</v>
      </c>
      <c r="AN11" s="132">
        <v>64.700376883376961</v>
      </c>
      <c r="AO11" s="133">
        <v>624.97968154506998</v>
      </c>
      <c r="AP11" s="133">
        <v>878.60049850022995</v>
      </c>
      <c r="AQ11" s="65"/>
    </row>
    <row r="12" spans="1:43" s="27" customFormat="1" ht="11.25" customHeight="1" x14ac:dyDescent="0.2">
      <c r="A12" s="124" t="s">
        <v>658</v>
      </c>
    </row>
    <row r="13" spans="1:43" ht="11.25" customHeight="1" x14ac:dyDescent="0.2">
      <c r="A13" s="27" t="s">
        <v>429</v>
      </c>
    </row>
    <row r="14" spans="1:43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3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3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2" spans="1:42" ht="11.25" customHeight="1" x14ac:dyDescent="0.2">
      <c r="C22" s="31"/>
      <c r="D22" s="31"/>
      <c r="E22" s="31"/>
      <c r="F22" s="31"/>
      <c r="G22" s="31"/>
    </row>
    <row r="23" spans="1:4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L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V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2" ht="11.25" customHeight="1" x14ac:dyDescent="0.2">
      <c r="A3" s="23" t="s">
        <v>607</v>
      </c>
      <c r="R3" s="78" t="s">
        <v>132</v>
      </c>
      <c r="S3" s="78"/>
      <c r="T3" s="78"/>
      <c r="U3" s="78"/>
      <c r="V3" s="78"/>
    </row>
    <row r="4" spans="1:22" ht="11.25" customHeight="1" x14ac:dyDescent="0.2">
      <c r="A4" s="23" t="s">
        <v>375</v>
      </c>
      <c r="R4" s="75"/>
      <c r="S4" s="75"/>
      <c r="T4" s="75"/>
      <c r="U4" s="75"/>
      <c r="V4" s="75"/>
    </row>
    <row r="5" spans="1:22" s="27" customFormat="1" ht="11.25" customHeight="1" x14ac:dyDescent="0.2">
      <c r="A5" s="23" t="s">
        <v>3</v>
      </c>
    </row>
    <row r="6" spans="1:2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455</v>
      </c>
      <c r="I6" s="312"/>
      <c r="J6" s="312"/>
      <c r="K6" s="312"/>
      <c r="L6" s="313"/>
      <c r="M6" s="311" t="s">
        <v>456</v>
      </c>
      <c r="N6" s="312"/>
      <c r="O6" s="312"/>
      <c r="P6" s="312"/>
      <c r="Q6" s="313"/>
      <c r="R6" s="311" t="s">
        <v>131</v>
      </c>
      <c r="S6" s="312"/>
      <c r="T6" s="312"/>
      <c r="U6" s="312"/>
      <c r="V6" s="312"/>
    </row>
    <row r="7" spans="1:2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5"/>
    </row>
    <row r="8" spans="1:2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2" s="27" customFormat="1" ht="11.25" customHeight="1" x14ac:dyDescent="0.2">
      <c r="A11" s="230" t="s">
        <v>2</v>
      </c>
      <c r="B11" s="170"/>
      <c r="C11" s="127">
        <v>9535.8398505037403</v>
      </c>
      <c r="D11" s="139">
        <v>1.1241431962299999</v>
      </c>
      <c r="E11" s="140">
        <v>107.19649488240272</v>
      </c>
      <c r="F11" s="141">
        <v>9325.7385812653192</v>
      </c>
      <c r="G11" s="141">
        <v>9745.9411197421996</v>
      </c>
      <c r="H11" s="125">
        <v>2982.48553474136</v>
      </c>
      <c r="I11" s="131">
        <v>3.8449241814200001</v>
      </c>
      <c r="J11" s="132">
        <v>114.6743075327676</v>
      </c>
      <c r="K11" s="133">
        <v>2757.72802202508</v>
      </c>
      <c r="L11" s="133">
        <v>3207.2430474576599</v>
      </c>
      <c r="M11" s="125">
        <v>2362.1611706687881</v>
      </c>
      <c r="N11" s="131">
        <v>4.3433355493699999</v>
      </c>
      <c r="O11" s="132">
        <v>102.59658585917607</v>
      </c>
      <c r="P11" s="133">
        <v>2161.0755574480399</v>
      </c>
      <c r="Q11" s="133">
        <v>2563.24678388954</v>
      </c>
      <c r="R11" s="125">
        <v>4191.1931450936909</v>
      </c>
      <c r="S11" s="131">
        <v>3.0403148978600001</v>
      </c>
      <c r="T11" s="132">
        <v>127.42546958848719</v>
      </c>
      <c r="U11" s="133">
        <v>3941.44381398719</v>
      </c>
      <c r="V11" s="133">
        <v>4440.94247620025</v>
      </c>
    </row>
    <row r="12" spans="1:22" s="27" customFormat="1" ht="11.25" customHeight="1" x14ac:dyDescent="0.2">
      <c r="A12" s="124" t="s">
        <v>658</v>
      </c>
    </row>
    <row r="13" spans="1:22" ht="11.25" customHeight="1" x14ac:dyDescent="0.2">
      <c r="A13" s="27" t="s">
        <v>421</v>
      </c>
    </row>
    <row r="14" spans="1:22" ht="11.25" customHeight="1" x14ac:dyDescent="0.2">
      <c r="A14" s="34" t="s">
        <v>420</v>
      </c>
    </row>
    <row r="15" spans="1:22" ht="11.25" customHeight="1" x14ac:dyDescent="0.2">
      <c r="A15" s="34" t="s">
        <v>429</v>
      </c>
    </row>
    <row r="16" spans="1:22" ht="39.75" customHeight="1" x14ac:dyDescent="0.2">
      <c r="A16" s="152" t="s">
        <v>558</v>
      </c>
      <c r="B16" s="211" t="s">
        <v>559</v>
      </c>
      <c r="C16" s="211"/>
      <c r="D16" s="211"/>
      <c r="E16" s="211"/>
      <c r="F16" s="211"/>
      <c r="G16" s="211"/>
    </row>
    <row r="17" spans="1:22" ht="11.25" customHeight="1" thickBot="1" x14ac:dyDescent="0.25">
      <c r="A17" s="138"/>
      <c r="B17" s="57" t="s">
        <v>560</v>
      </c>
      <c r="C17" s="138"/>
      <c r="D17" s="138"/>
      <c r="E17" s="138"/>
      <c r="F17" s="138"/>
      <c r="G17" s="138"/>
    </row>
    <row r="18" spans="1:22" ht="11.25" customHeight="1" thickTop="1" thickBot="1" x14ac:dyDescent="0.25">
      <c r="A18" s="138"/>
      <c r="B18" s="188" t="s">
        <v>561</v>
      </c>
      <c r="C18" s="189"/>
      <c r="D18" s="188" t="s">
        <v>562</v>
      </c>
      <c r="E18" s="190"/>
      <c r="F18" s="190"/>
      <c r="G18" s="189"/>
    </row>
    <row r="19" spans="1:22" ht="11.25" customHeight="1" thickTop="1" thickBot="1" x14ac:dyDescent="0.25">
      <c r="A19" s="138"/>
      <c r="B19" s="191" t="s">
        <v>563</v>
      </c>
      <c r="C19" s="192"/>
      <c r="D19" s="188" t="s">
        <v>566</v>
      </c>
      <c r="E19" s="190"/>
      <c r="F19" s="190"/>
      <c r="G19" s="189"/>
    </row>
    <row r="20" spans="1:22" ht="11.25" customHeight="1" thickTop="1" thickBot="1" x14ac:dyDescent="0.25">
      <c r="A20" s="138"/>
      <c r="B20" s="193" t="s">
        <v>564</v>
      </c>
      <c r="C20" s="194"/>
      <c r="D20" s="188" t="s">
        <v>567</v>
      </c>
      <c r="E20" s="190"/>
      <c r="F20" s="190"/>
      <c r="G20" s="189"/>
    </row>
    <row r="21" spans="1:22" ht="11.25" customHeight="1" thickTop="1" x14ac:dyDescent="0.2">
      <c r="A21" s="138"/>
      <c r="B21" s="195" t="s">
        <v>565</v>
      </c>
      <c r="C21" s="196"/>
      <c r="D21" s="199" t="s">
        <v>568</v>
      </c>
      <c r="E21" s="200"/>
      <c r="F21" s="200"/>
      <c r="G21" s="201"/>
    </row>
    <row r="22" spans="1:22" ht="57.75" customHeight="1" thickBot="1" x14ac:dyDescent="0.25">
      <c r="A22" s="138"/>
      <c r="B22" s="197"/>
      <c r="C22" s="198"/>
      <c r="D22" s="202" t="s">
        <v>569</v>
      </c>
      <c r="E22" s="203"/>
      <c r="F22" s="203"/>
      <c r="G22" s="204"/>
    </row>
    <row r="23" spans="1:22" ht="11.25" customHeight="1" thickTop="1" x14ac:dyDescent="0.2"/>
    <row r="24" spans="1:22" ht="11.25" customHeight="1" x14ac:dyDescent="0.2">
      <c r="C24" s="31"/>
      <c r="D24" s="31"/>
      <c r="E24" s="31"/>
      <c r="F24" s="31"/>
      <c r="G24" s="31"/>
    </row>
    <row r="25" spans="1:22" ht="11.25" customHeight="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3">
    <mergeCell ref="B21:C22"/>
    <mergeCell ref="D19:G19"/>
    <mergeCell ref="D20:G20"/>
    <mergeCell ref="D21:G21"/>
    <mergeCell ref="D22:G22"/>
    <mergeCell ref="B16:G16"/>
    <mergeCell ref="B18:C18"/>
    <mergeCell ref="D18:G18"/>
    <mergeCell ref="B19:C19"/>
    <mergeCell ref="B20:C20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P30"/>
  <sheetViews>
    <sheetView zoomScaleNormal="100" workbookViewId="0">
      <selection sqref="A1:AL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2" ht="11.25" customHeight="1" x14ac:dyDescent="0.2">
      <c r="A3" s="23" t="s">
        <v>572</v>
      </c>
      <c r="W3" s="99"/>
      <c r="X3" s="99"/>
      <c r="Y3" s="99"/>
      <c r="Z3" s="99"/>
      <c r="AA3" s="99"/>
      <c r="AL3" s="78" t="s">
        <v>302</v>
      </c>
      <c r="AM3" s="78"/>
      <c r="AN3" s="78"/>
      <c r="AO3" s="78"/>
      <c r="AP3" s="78"/>
    </row>
    <row r="4" spans="1:42" ht="11.25" customHeight="1" x14ac:dyDescent="0.2">
      <c r="A4" s="23" t="s">
        <v>3</v>
      </c>
      <c r="W4" s="99"/>
      <c r="X4" s="99"/>
      <c r="Y4" s="99"/>
      <c r="Z4" s="99"/>
      <c r="AA4" s="99"/>
      <c r="AL4" s="75"/>
      <c r="AM4" s="75"/>
      <c r="AN4" s="75"/>
      <c r="AO4" s="75"/>
      <c r="AP4" s="75"/>
    </row>
    <row r="5" spans="1:42" s="27" customFormat="1" ht="11.25" customHeight="1" x14ac:dyDescent="0.2">
      <c r="A5" s="23"/>
      <c r="W5" s="54"/>
      <c r="X5" s="54"/>
      <c r="Y5" s="54"/>
      <c r="Z5" s="54"/>
      <c r="AA5" s="54"/>
      <c r="AL5" s="40"/>
      <c r="AM5" s="40"/>
      <c r="AN5" s="40"/>
      <c r="AO5" s="40"/>
      <c r="AP5" s="40"/>
    </row>
    <row r="6" spans="1:42" s="27" customFormat="1" ht="11.25" customHeight="1" x14ac:dyDescent="0.2">
      <c r="A6" s="178" t="s">
        <v>0</v>
      </c>
      <c r="B6" s="179"/>
      <c r="C6" s="205" t="s">
        <v>1</v>
      </c>
      <c r="D6" s="206"/>
      <c r="E6" s="206"/>
      <c r="F6" s="206"/>
      <c r="G6" s="212"/>
      <c r="H6" s="218" t="s">
        <v>91</v>
      </c>
      <c r="I6" s="219"/>
      <c r="J6" s="219"/>
      <c r="K6" s="219"/>
      <c r="L6" s="220"/>
      <c r="M6" s="218" t="s">
        <v>193</v>
      </c>
      <c r="N6" s="219"/>
      <c r="O6" s="219"/>
      <c r="P6" s="219"/>
      <c r="Q6" s="220"/>
      <c r="R6" s="218" t="s">
        <v>92</v>
      </c>
      <c r="S6" s="219"/>
      <c r="T6" s="219"/>
      <c r="U6" s="219"/>
      <c r="V6" s="220"/>
      <c r="W6" s="218" t="s">
        <v>93</v>
      </c>
      <c r="X6" s="219"/>
      <c r="Y6" s="219"/>
      <c r="Z6" s="219"/>
      <c r="AA6" s="220"/>
      <c r="AB6" s="218" t="s">
        <v>94</v>
      </c>
      <c r="AC6" s="219"/>
      <c r="AD6" s="219"/>
      <c r="AE6" s="219"/>
      <c r="AF6" s="220"/>
      <c r="AG6" s="218" t="s">
        <v>95</v>
      </c>
      <c r="AH6" s="219"/>
      <c r="AI6" s="219"/>
      <c r="AJ6" s="219"/>
      <c r="AK6" s="220"/>
      <c r="AL6" s="218" t="s">
        <v>6</v>
      </c>
      <c r="AM6" s="219"/>
      <c r="AN6" s="219"/>
      <c r="AO6" s="219"/>
      <c r="AP6" s="219"/>
    </row>
    <row r="7" spans="1:42" s="27" customFormat="1" ht="11.25" customHeight="1" x14ac:dyDescent="0.2">
      <c r="A7" s="180"/>
      <c r="B7" s="181"/>
      <c r="C7" s="207"/>
      <c r="D7" s="208"/>
      <c r="E7" s="208"/>
      <c r="F7" s="208"/>
      <c r="G7" s="213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3"/>
      <c r="AB7" s="221"/>
      <c r="AC7" s="222"/>
      <c r="AD7" s="222"/>
      <c r="AE7" s="222"/>
      <c r="AF7" s="223"/>
      <c r="AG7" s="221"/>
      <c r="AH7" s="222"/>
      <c r="AI7" s="222"/>
      <c r="AJ7" s="222"/>
      <c r="AK7" s="223"/>
      <c r="AL7" s="221"/>
      <c r="AM7" s="222"/>
      <c r="AN7" s="222"/>
      <c r="AO7" s="222"/>
      <c r="AP7" s="222"/>
    </row>
    <row r="8" spans="1:42" s="27" customFormat="1" ht="11.25" customHeight="1" x14ac:dyDescent="0.2">
      <c r="A8" s="180"/>
      <c r="B8" s="181"/>
      <c r="C8" s="209"/>
      <c r="D8" s="210"/>
      <c r="E8" s="210"/>
      <c r="F8" s="210"/>
      <c r="G8" s="214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6"/>
      <c r="AG8" s="224"/>
      <c r="AH8" s="225"/>
      <c r="AI8" s="225"/>
      <c r="AJ8" s="225"/>
      <c r="AK8" s="226"/>
      <c r="AL8" s="224"/>
      <c r="AM8" s="225"/>
      <c r="AN8" s="225"/>
      <c r="AO8" s="225"/>
      <c r="AP8" s="225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27" t="s">
        <v>552</v>
      </c>
      <c r="AC9" s="227" t="s">
        <v>553</v>
      </c>
      <c r="AD9" s="227" t="s">
        <v>554</v>
      </c>
      <c r="AE9" s="229" t="s">
        <v>555</v>
      </c>
      <c r="AF9" s="229"/>
      <c r="AG9" s="227" t="s">
        <v>552</v>
      </c>
      <c r="AH9" s="227" t="s">
        <v>553</v>
      </c>
      <c r="AI9" s="227" t="s">
        <v>554</v>
      </c>
      <c r="AJ9" s="229" t="s">
        <v>555</v>
      </c>
      <c r="AK9" s="229"/>
      <c r="AL9" s="231" t="s">
        <v>552</v>
      </c>
      <c r="AM9" s="231" t="s">
        <v>553</v>
      </c>
      <c r="AN9" s="231" t="s">
        <v>554</v>
      </c>
      <c r="AO9" s="233" t="s">
        <v>555</v>
      </c>
      <c r="AP9" s="233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27"/>
      <c r="AC10" s="228"/>
      <c r="AD10" s="227"/>
      <c r="AE10" s="117" t="s">
        <v>556</v>
      </c>
      <c r="AF10" s="117" t="s">
        <v>557</v>
      </c>
      <c r="AG10" s="227"/>
      <c r="AH10" s="228"/>
      <c r="AI10" s="227"/>
      <c r="AJ10" s="117" t="s">
        <v>556</v>
      </c>
      <c r="AK10" s="117" t="s">
        <v>557</v>
      </c>
      <c r="AL10" s="231"/>
      <c r="AM10" s="232"/>
      <c r="AN10" s="231"/>
      <c r="AO10" s="117" t="s">
        <v>556</v>
      </c>
      <c r="AP10" s="117" t="s">
        <v>557</v>
      </c>
    </row>
    <row r="11" spans="1:42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67.253265099208576</v>
      </c>
      <c r="F11" s="141">
        <v>11177.18602256263</v>
      </c>
      <c r="G11" s="141">
        <v>11440.81397743697</v>
      </c>
      <c r="H11" s="125">
        <v>4472.7308704336083</v>
      </c>
      <c r="I11" s="131">
        <v>2.8920432146400001</v>
      </c>
      <c r="J11" s="132">
        <v>129.35330964752072</v>
      </c>
      <c r="K11" s="133">
        <v>4219.20304224344</v>
      </c>
      <c r="L11" s="133">
        <v>4726.2586986238202</v>
      </c>
      <c r="M11" s="125">
        <v>1911.1554928629</v>
      </c>
      <c r="N11" s="131">
        <v>4.9631237337099998</v>
      </c>
      <c r="O11" s="132">
        <v>94.853011854432779</v>
      </c>
      <c r="P11" s="133">
        <v>1725.2470058030699</v>
      </c>
      <c r="Q11" s="133">
        <v>2097.0639799227301</v>
      </c>
      <c r="R11" s="125">
        <v>1255.8079427414641</v>
      </c>
      <c r="S11" s="131">
        <v>6.5549195764699997</v>
      </c>
      <c r="T11" s="132">
        <v>82.317200681662243</v>
      </c>
      <c r="U11" s="133">
        <v>1094.46919409725</v>
      </c>
      <c r="V11" s="133">
        <v>1417.14669138567</v>
      </c>
      <c r="W11" s="125">
        <v>246.71665704532481</v>
      </c>
      <c r="X11" s="131">
        <v>15.67401173102</v>
      </c>
      <c r="Y11" s="132">
        <v>38.670397767674473</v>
      </c>
      <c r="Z11" s="133">
        <v>170.92407015284999</v>
      </c>
      <c r="AA11" s="133">
        <v>322.50924393780002</v>
      </c>
      <c r="AB11" s="125">
        <v>1941.5165768639481</v>
      </c>
      <c r="AC11" s="131">
        <v>5.0531201170899998</v>
      </c>
      <c r="AD11" s="132">
        <v>98.107164722129738</v>
      </c>
      <c r="AE11" s="133">
        <v>1749.2300673832401</v>
      </c>
      <c r="AF11" s="133">
        <v>2133.8030863446602</v>
      </c>
      <c r="AG11" s="125">
        <v>981.03149863982185</v>
      </c>
      <c r="AH11" s="131">
        <v>7.4377850080399996</v>
      </c>
      <c r="AI11" s="132">
        <v>72.967013729961224</v>
      </c>
      <c r="AJ11" s="133">
        <v>838.01877966966003</v>
      </c>
      <c r="AK11" s="133">
        <v>1124.04421760998</v>
      </c>
      <c r="AL11" s="125">
        <v>500.0409614129083</v>
      </c>
      <c r="AM11" s="131">
        <v>10.362302673509999</v>
      </c>
      <c r="AN11" s="132">
        <v>51.815757913110659</v>
      </c>
      <c r="AO11" s="133">
        <v>398.48394207157003</v>
      </c>
      <c r="AP11" s="133">
        <v>601.59798075424999</v>
      </c>
    </row>
    <row r="12" spans="1:42" s="27" customFormat="1" ht="11.25" customHeight="1" x14ac:dyDescent="0.2">
      <c r="A12" s="124" t="s">
        <v>658</v>
      </c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3" spans="1:4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L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AA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7" ht="11.25" customHeight="1" x14ac:dyDescent="0.2">
      <c r="A3" s="23" t="s">
        <v>608</v>
      </c>
      <c r="W3" s="77" t="s">
        <v>222</v>
      </c>
      <c r="X3" s="77"/>
      <c r="Y3" s="77"/>
      <c r="Z3" s="77"/>
      <c r="AA3" s="77"/>
    </row>
    <row r="4" spans="1:27" ht="11.25" customHeight="1" x14ac:dyDescent="0.2">
      <c r="A4" s="23" t="s">
        <v>374</v>
      </c>
      <c r="W4" s="75"/>
      <c r="X4" s="75"/>
      <c r="Y4" s="75"/>
      <c r="Z4" s="75"/>
      <c r="AA4" s="75"/>
    </row>
    <row r="5" spans="1:27" s="27" customFormat="1" ht="11.25" customHeight="1" x14ac:dyDescent="0.2">
      <c r="A5" s="23" t="s">
        <v>3</v>
      </c>
    </row>
    <row r="6" spans="1:2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34" t="s">
        <v>478</v>
      </c>
      <c r="I6" s="335"/>
      <c r="J6" s="335"/>
      <c r="K6" s="335"/>
      <c r="L6" s="335"/>
      <c r="M6" s="335"/>
      <c r="N6" s="335"/>
      <c r="O6" s="335"/>
      <c r="P6" s="335"/>
      <c r="Q6" s="336"/>
      <c r="R6" s="311" t="s">
        <v>133</v>
      </c>
      <c r="S6" s="312"/>
      <c r="T6" s="312"/>
      <c r="U6" s="312"/>
      <c r="V6" s="313"/>
      <c r="W6" s="311" t="s">
        <v>134</v>
      </c>
      <c r="X6" s="312"/>
      <c r="Y6" s="312"/>
      <c r="Z6" s="312"/>
      <c r="AA6" s="312"/>
    </row>
    <row r="7" spans="1:2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27" t="s">
        <v>479</v>
      </c>
      <c r="I7" s="328"/>
      <c r="J7" s="328"/>
      <c r="K7" s="328"/>
      <c r="L7" s="329"/>
      <c r="M7" s="327" t="s">
        <v>480</v>
      </c>
      <c r="N7" s="328"/>
      <c r="O7" s="328"/>
      <c r="P7" s="328"/>
      <c r="Q7" s="329"/>
      <c r="R7" s="314"/>
      <c r="S7" s="315"/>
      <c r="T7" s="315"/>
      <c r="U7" s="315"/>
      <c r="V7" s="316"/>
      <c r="W7" s="314"/>
      <c r="X7" s="315"/>
      <c r="Y7" s="315"/>
      <c r="Z7" s="315"/>
      <c r="AA7" s="315"/>
    </row>
    <row r="8" spans="1:2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30"/>
      <c r="I8" s="331"/>
      <c r="J8" s="331"/>
      <c r="K8" s="331"/>
      <c r="L8" s="332"/>
      <c r="M8" s="330"/>
      <c r="N8" s="331"/>
      <c r="O8" s="331"/>
      <c r="P8" s="331"/>
      <c r="Q8" s="332"/>
      <c r="R8" s="317"/>
      <c r="S8" s="318"/>
      <c r="T8" s="318"/>
      <c r="U8" s="318"/>
      <c r="V8" s="319"/>
      <c r="W8" s="317"/>
      <c r="X8" s="318"/>
      <c r="Y8" s="318"/>
      <c r="Z8" s="318"/>
      <c r="AA8" s="318"/>
    </row>
    <row r="9" spans="1:2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5" t="s">
        <v>552</v>
      </c>
      <c r="I9" s="325" t="s">
        <v>553</v>
      </c>
      <c r="J9" s="325" t="s">
        <v>554</v>
      </c>
      <c r="K9" s="326" t="s">
        <v>555</v>
      </c>
      <c r="L9" s="326"/>
      <c r="M9" s="325" t="s">
        <v>552</v>
      </c>
      <c r="N9" s="325" t="s">
        <v>553</v>
      </c>
      <c r="O9" s="325" t="s">
        <v>554</v>
      </c>
      <c r="P9" s="326" t="s">
        <v>555</v>
      </c>
      <c r="Q9" s="326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05" t="s">
        <v>552</v>
      </c>
      <c r="X9" s="305" t="s">
        <v>553</v>
      </c>
      <c r="Y9" s="305" t="s">
        <v>554</v>
      </c>
      <c r="Z9" s="307" t="s">
        <v>555</v>
      </c>
      <c r="AA9" s="307"/>
    </row>
    <row r="10" spans="1:2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5"/>
      <c r="I10" s="333"/>
      <c r="J10" s="325"/>
      <c r="K10" s="119" t="s">
        <v>556</v>
      </c>
      <c r="L10" s="119" t="s">
        <v>557</v>
      </c>
      <c r="M10" s="325"/>
      <c r="N10" s="333"/>
      <c r="O10" s="325"/>
      <c r="P10" s="119" t="s">
        <v>556</v>
      </c>
      <c r="Q10" s="119" t="s">
        <v>557</v>
      </c>
      <c r="R10" s="320"/>
      <c r="S10" s="321"/>
      <c r="T10" s="320"/>
      <c r="U10" s="118" t="s">
        <v>556</v>
      </c>
      <c r="V10" s="118" t="s">
        <v>557</v>
      </c>
      <c r="W10" s="305"/>
      <c r="X10" s="306"/>
      <c r="Y10" s="305"/>
      <c r="Z10" s="118" t="s">
        <v>556</v>
      </c>
      <c r="AA10" s="118" t="s">
        <v>557</v>
      </c>
    </row>
    <row r="11" spans="1:27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4099.8079875658686</v>
      </c>
      <c r="I11" s="131">
        <v>3.0910240897399999</v>
      </c>
      <c r="J11" s="132">
        <v>126.72605252858222</v>
      </c>
      <c r="K11" s="133">
        <v>3851.42948870694</v>
      </c>
      <c r="L11" s="133">
        <v>4348.18648642483</v>
      </c>
      <c r="M11" s="125">
        <v>500.3236066214709</v>
      </c>
      <c r="N11" s="131">
        <v>10.65375019613</v>
      </c>
      <c r="O11" s="132">
        <v>53.30322722170591</v>
      </c>
      <c r="P11" s="133">
        <v>395.85120100718001</v>
      </c>
      <c r="Q11" s="133">
        <v>604.79601223577004</v>
      </c>
      <c r="R11" s="125">
        <v>5415.3735659575514</v>
      </c>
      <c r="S11" s="131">
        <v>2.4148314010599998</v>
      </c>
      <c r="T11" s="132">
        <v>130.772141355196</v>
      </c>
      <c r="U11" s="133">
        <v>5159.0648787201899</v>
      </c>
      <c r="V11" s="133">
        <v>5671.6822531949001</v>
      </c>
      <c r="W11" s="125">
        <v>1293.494839855075</v>
      </c>
      <c r="X11" s="131">
        <v>6.4919980260000001</v>
      </c>
      <c r="Y11" s="132">
        <v>83.973659469839959</v>
      </c>
      <c r="Z11" s="133">
        <v>1128.90949164416</v>
      </c>
      <c r="AA11" s="133">
        <v>1458.0801880659899</v>
      </c>
    </row>
    <row r="12" spans="1:27" s="27" customFormat="1" ht="11.25" customHeight="1" x14ac:dyDescent="0.2">
      <c r="A12" s="124" t="s">
        <v>658</v>
      </c>
    </row>
    <row r="13" spans="1:27" ht="11.25" customHeight="1" x14ac:dyDescent="0.2">
      <c r="A13" s="27" t="s">
        <v>429</v>
      </c>
    </row>
    <row r="14" spans="1:2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7" ht="11.25" customHeight="1" thickTop="1" x14ac:dyDescent="0.2">
      <c r="A21" s="27"/>
    </row>
    <row r="22" spans="1:27" ht="11.25" customHeight="1" x14ac:dyDescent="0.2">
      <c r="C22" s="31"/>
      <c r="D22" s="31"/>
      <c r="E22" s="31"/>
      <c r="F22" s="31"/>
      <c r="G22" s="31"/>
    </row>
    <row r="23" spans="1:2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9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W1"/>
    <mergeCell ref="A11:B11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79" t="s">
        <v>472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</row>
    <row r="3" spans="1:32" ht="11.25" customHeight="1" x14ac:dyDescent="0.2">
      <c r="A3" s="23" t="s">
        <v>609</v>
      </c>
      <c r="R3" s="75"/>
      <c r="S3" s="75"/>
      <c r="T3" s="75"/>
      <c r="U3" s="75"/>
      <c r="V3" s="75"/>
      <c r="AB3" s="78" t="s">
        <v>136</v>
      </c>
      <c r="AC3" s="78"/>
      <c r="AD3" s="78"/>
      <c r="AE3" s="78"/>
      <c r="AF3" s="78"/>
    </row>
    <row r="4" spans="1:32" ht="11.25" customHeight="1" x14ac:dyDescent="0.2">
      <c r="A4" s="23" t="s">
        <v>3</v>
      </c>
      <c r="R4" s="75"/>
      <c r="S4" s="75"/>
      <c r="T4" s="75"/>
      <c r="U4" s="75"/>
      <c r="V4" s="75"/>
      <c r="AB4" s="77"/>
      <c r="AC4" s="77"/>
      <c r="AD4" s="77"/>
      <c r="AE4" s="77"/>
      <c r="AF4" s="77"/>
    </row>
    <row r="5" spans="1:32" s="27" customFormat="1" ht="11.25" customHeight="1" x14ac:dyDescent="0.2">
      <c r="A5" s="23"/>
      <c r="R5" s="40"/>
      <c r="S5" s="40"/>
      <c r="T5" s="40"/>
      <c r="U5" s="40"/>
      <c r="V5" s="40"/>
      <c r="AB5" s="42"/>
      <c r="AC5" s="42"/>
      <c r="AD5" s="42"/>
      <c r="AE5" s="42"/>
      <c r="AF5" s="42"/>
    </row>
    <row r="6" spans="1:3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34" t="s">
        <v>518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6"/>
      <c r="AB6" s="311" t="s">
        <v>135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27" t="s">
        <v>519</v>
      </c>
      <c r="I7" s="328"/>
      <c r="J7" s="328"/>
      <c r="K7" s="328"/>
      <c r="L7" s="329"/>
      <c r="M7" s="327" t="s">
        <v>520</v>
      </c>
      <c r="N7" s="328"/>
      <c r="O7" s="328"/>
      <c r="P7" s="328"/>
      <c r="Q7" s="329"/>
      <c r="R7" s="327" t="s">
        <v>521</v>
      </c>
      <c r="S7" s="328"/>
      <c r="T7" s="328"/>
      <c r="U7" s="328"/>
      <c r="V7" s="329"/>
      <c r="W7" s="327" t="s">
        <v>522</v>
      </c>
      <c r="X7" s="328"/>
      <c r="Y7" s="328"/>
      <c r="Z7" s="328"/>
      <c r="AA7" s="329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30"/>
      <c r="I8" s="331"/>
      <c r="J8" s="331"/>
      <c r="K8" s="331"/>
      <c r="L8" s="332"/>
      <c r="M8" s="330"/>
      <c r="N8" s="331"/>
      <c r="O8" s="331"/>
      <c r="P8" s="331"/>
      <c r="Q8" s="332"/>
      <c r="R8" s="330"/>
      <c r="S8" s="331"/>
      <c r="T8" s="331"/>
      <c r="U8" s="331"/>
      <c r="V8" s="332"/>
      <c r="W8" s="330"/>
      <c r="X8" s="331"/>
      <c r="Y8" s="331"/>
      <c r="Z8" s="331"/>
      <c r="AA8" s="332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5" t="s">
        <v>552</v>
      </c>
      <c r="I9" s="325" t="s">
        <v>553</v>
      </c>
      <c r="J9" s="325" t="s">
        <v>554</v>
      </c>
      <c r="K9" s="326" t="s">
        <v>555</v>
      </c>
      <c r="L9" s="326"/>
      <c r="M9" s="325" t="s">
        <v>552</v>
      </c>
      <c r="N9" s="325" t="s">
        <v>553</v>
      </c>
      <c r="O9" s="325" t="s">
        <v>554</v>
      </c>
      <c r="P9" s="326" t="s">
        <v>555</v>
      </c>
      <c r="Q9" s="326"/>
      <c r="R9" s="325" t="s">
        <v>552</v>
      </c>
      <c r="S9" s="325" t="s">
        <v>553</v>
      </c>
      <c r="T9" s="325" t="s">
        <v>554</v>
      </c>
      <c r="U9" s="326" t="s">
        <v>555</v>
      </c>
      <c r="V9" s="326"/>
      <c r="W9" s="325" t="s">
        <v>552</v>
      </c>
      <c r="X9" s="325" t="s">
        <v>553</v>
      </c>
      <c r="Y9" s="325" t="s">
        <v>554</v>
      </c>
      <c r="Z9" s="326" t="s">
        <v>555</v>
      </c>
      <c r="AA9" s="326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5"/>
      <c r="I10" s="333"/>
      <c r="J10" s="325"/>
      <c r="K10" s="119" t="s">
        <v>556</v>
      </c>
      <c r="L10" s="119" t="s">
        <v>557</v>
      </c>
      <c r="M10" s="325"/>
      <c r="N10" s="333"/>
      <c r="O10" s="325"/>
      <c r="P10" s="119" t="s">
        <v>556</v>
      </c>
      <c r="Q10" s="119" t="s">
        <v>557</v>
      </c>
      <c r="R10" s="325"/>
      <c r="S10" s="333"/>
      <c r="T10" s="325"/>
      <c r="U10" s="119" t="s">
        <v>556</v>
      </c>
      <c r="V10" s="119" t="s">
        <v>557</v>
      </c>
      <c r="W10" s="325"/>
      <c r="X10" s="333"/>
      <c r="Y10" s="325"/>
      <c r="Z10" s="119" t="s">
        <v>556</v>
      </c>
      <c r="AA10" s="119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337" t="s">
        <v>2</v>
      </c>
      <c r="B11" s="338"/>
      <c r="C11" s="127">
        <v>10015.50516014475</v>
      </c>
      <c r="D11" s="139">
        <v>0.99726726477000005</v>
      </c>
      <c r="E11" s="140">
        <v>99.881354363217497</v>
      </c>
      <c r="F11" s="141">
        <v>9819.7413028657793</v>
      </c>
      <c r="G11" s="141">
        <v>10211.2690174237</v>
      </c>
      <c r="H11" s="125">
        <v>410.88796035537331</v>
      </c>
      <c r="I11" s="131">
        <v>11.85835318554</v>
      </c>
      <c r="J11" s="132">
        <v>48.724545535803301</v>
      </c>
      <c r="K11" s="133">
        <v>315.38960594212</v>
      </c>
      <c r="L11" s="133">
        <v>506.38631476862997</v>
      </c>
      <c r="M11" s="125">
        <v>2621.5435836532379</v>
      </c>
      <c r="N11" s="131">
        <v>4.2212915028499998</v>
      </c>
      <c r="O11" s="132">
        <v>110.66299654031999</v>
      </c>
      <c r="P11" s="133">
        <v>2404.6480960129402</v>
      </c>
      <c r="Q11" s="133">
        <v>2838.4390712935501</v>
      </c>
      <c r="R11" s="125">
        <v>2967.809260415183</v>
      </c>
      <c r="S11" s="131">
        <v>3.8372218790499999</v>
      </c>
      <c r="T11" s="132">
        <v>113.881426269209</v>
      </c>
      <c r="U11" s="133">
        <v>2744.60576641949</v>
      </c>
      <c r="V11" s="133">
        <v>3191.01275441089</v>
      </c>
      <c r="W11" s="125">
        <v>3186.1048731463161</v>
      </c>
      <c r="X11" s="131">
        <v>3.63605597861</v>
      </c>
      <c r="Y11" s="132">
        <v>115.84855672497299</v>
      </c>
      <c r="Z11" s="133">
        <v>2959.0458743044401</v>
      </c>
      <c r="AA11" s="133">
        <v>3413.1638719882199</v>
      </c>
      <c r="AB11" s="125">
        <v>829.15948257478283</v>
      </c>
      <c r="AC11" s="131">
        <v>8.0886998738500004</v>
      </c>
      <c r="AD11" s="132">
        <v>67.068222021000395</v>
      </c>
      <c r="AE11" s="133">
        <v>697.70818290649004</v>
      </c>
      <c r="AF11" s="133">
        <v>960.61078224308005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2" spans="1:32" ht="11.25" customHeight="1" x14ac:dyDescent="0.2">
      <c r="C22" s="31"/>
      <c r="D22" s="31"/>
      <c r="E22" s="31"/>
      <c r="F22" s="31"/>
      <c r="G22" s="31"/>
    </row>
    <row r="23" spans="1:3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B6:AF8"/>
    <mergeCell ref="AB9:AB10"/>
    <mergeCell ref="AC9:AC10"/>
    <mergeCell ref="AD9:AD10"/>
    <mergeCell ref="AE9:AF9"/>
    <mergeCell ref="H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AA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7" ht="11.25" customHeight="1" x14ac:dyDescent="0.2">
      <c r="A1" s="79" t="s">
        <v>472</v>
      </c>
    </row>
    <row r="3" spans="1:27" ht="11.25" customHeight="1" x14ac:dyDescent="0.2">
      <c r="A3" s="23" t="s">
        <v>610</v>
      </c>
      <c r="W3" s="78" t="s">
        <v>223</v>
      </c>
      <c r="X3" s="78"/>
      <c r="Y3" s="78"/>
      <c r="Z3" s="78"/>
      <c r="AA3" s="78"/>
    </row>
    <row r="4" spans="1:27" ht="11.25" customHeight="1" x14ac:dyDescent="0.2">
      <c r="A4" s="23" t="s">
        <v>3</v>
      </c>
      <c r="W4" s="78"/>
      <c r="X4" s="78"/>
      <c r="Y4" s="78"/>
      <c r="Z4" s="78"/>
      <c r="AA4" s="78"/>
    </row>
    <row r="5" spans="1:27" s="27" customFormat="1" ht="11.25" customHeight="1" x14ac:dyDescent="0.2">
      <c r="A5" s="23"/>
      <c r="W5" s="43"/>
      <c r="X5" s="43"/>
      <c r="Y5" s="43"/>
      <c r="Z5" s="43"/>
      <c r="AA5" s="43"/>
    </row>
    <row r="6" spans="1:2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412</v>
      </c>
      <c r="I6" s="312"/>
      <c r="J6" s="312"/>
      <c r="K6" s="312"/>
      <c r="L6" s="313"/>
      <c r="M6" s="311" t="s">
        <v>137</v>
      </c>
      <c r="N6" s="312"/>
      <c r="O6" s="312"/>
      <c r="P6" s="312"/>
      <c r="Q6" s="313"/>
      <c r="R6" s="311" t="s">
        <v>138</v>
      </c>
      <c r="S6" s="312"/>
      <c r="T6" s="312"/>
      <c r="U6" s="312"/>
      <c r="V6" s="313"/>
      <c r="W6" s="311" t="s">
        <v>139</v>
      </c>
      <c r="X6" s="312"/>
      <c r="Y6" s="312"/>
      <c r="Z6" s="312"/>
      <c r="AA6" s="312"/>
    </row>
    <row r="7" spans="1:2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5"/>
    </row>
    <row r="8" spans="1:2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8"/>
    </row>
    <row r="9" spans="1:2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05" t="s">
        <v>552</v>
      </c>
      <c r="X9" s="305" t="s">
        <v>553</v>
      </c>
      <c r="Y9" s="305" t="s">
        <v>554</v>
      </c>
      <c r="Z9" s="307" t="s">
        <v>555</v>
      </c>
      <c r="AA9" s="307"/>
    </row>
    <row r="10" spans="1:2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05"/>
      <c r="X10" s="306"/>
      <c r="Y10" s="305"/>
      <c r="Z10" s="118" t="s">
        <v>556</v>
      </c>
      <c r="AA10" s="118" t="s">
        <v>557</v>
      </c>
    </row>
    <row r="11" spans="1:27" s="27" customFormat="1" ht="11.25" customHeight="1" x14ac:dyDescent="0.2">
      <c r="A11" s="230" t="s">
        <v>2</v>
      </c>
      <c r="B11" s="170"/>
      <c r="C11" s="127">
        <v>10015.50516014475</v>
      </c>
      <c r="D11" s="139">
        <v>0.99726726477000005</v>
      </c>
      <c r="E11" s="140">
        <v>99.881354363217497</v>
      </c>
      <c r="F11" s="141">
        <v>9819.7413028657902</v>
      </c>
      <c r="G11" s="141">
        <v>10211.2690174238</v>
      </c>
      <c r="H11" s="125">
        <v>1386.8528202855639</v>
      </c>
      <c r="I11" s="131">
        <v>6.1126708285999998</v>
      </c>
      <c r="J11" s="132">
        <v>84.773747781279894</v>
      </c>
      <c r="K11" s="133">
        <v>1220.6993277997799</v>
      </c>
      <c r="L11" s="133">
        <v>1553.0063127713499</v>
      </c>
      <c r="M11" s="125">
        <v>2344.917658567113</v>
      </c>
      <c r="N11" s="131">
        <v>4.4612429384999999</v>
      </c>
      <c r="O11" s="132">
        <v>104.612473456358</v>
      </c>
      <c r="P11" s="133">
        <v>2139.8809782590101</v>
      </c>
      <c r="Q11" s="133">
        <v>2549.95433887523</v>
      </c>
      <c r="R11" s="125">
        <v>1792.315083603721</v>
      </c>
      <c r="S11" s="131">
        <v>5.2780860803999996</v>
      </c>
      <c r="T11" s="132">
        <v>94.599932944510996</v>
      </c>
      <c r="U11" s="133">
        <v>1606.90262209258</v>
      </c>
      <c r="V11" s="133">
        <v>1977.72754511486</v>
      </c>
      <c r="W11" s="125">
        <v>4491.4195976885112</v>
      </c>
      <c r="X11" s="131">
        <v>2.8548162050800001</v>
      </c>
      <c r="Y11" s="132">
        <v>128.221774512851</v>
      </c>
      <c r="Z11" s="133">
        <v>4240.10953760952</v>
      </c>
      <c r="AA11" s="133">
        <v>4742.7296577675097</v>
      </c>
    </row>
    <row r="12" spans="1:27" s="27" customFormat="1" ht="11.25" customHeight="1" x14ac:dyDescent="0.2">
      <c r="A12" s="124" t="s">
        <v>658</v>
      </c>
    </row>
    <row r="13" spans="1:27" ht="11.25" customHeight="1" x14ac:dyDescent="0.2">
      <c r="A13" s="27" t="s">
        <v>429</v>
      </c>
    </row>
    <row r="14" spans="1:2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7" ht="11.25" customHeight="1" thickTop="1" x14ac:dyDescent="0.2">
      <c r="A21" s="27"/>
    </row>
    <row r="22" spans="1:27" ht="11.25" customHeight="1" x14ac:dyDescent="0.2">
      <c r="C22" s="31"/>
      <c r="D22" s="31"/>
      <c r="E22" s="31"/>
      <c r="F22" s="31"/>
      <c r="G22" s="31"/>
    </row>
    <row r="23" spans="1:2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6" spans="1:27" ht="11.25" customHeight="1" x14ac:dyDescent="0.2">
      <c r="A26" s="106"/>
    </row>
    <row r="30" spans="1:27" ht="11.25" customHeight="1" x14ac:dyDescent="0.2">
      <c r="A30" s="106"/>
      <c r="C30" s="101" t="s">
        <v>395</v>
      </c>
      <c r="D30" s="101"/>
      <c r="E30" s="101"/>
      <c r="F30" s="101"/>
      <c r="G30" s="101"/>
    </row>
  </sheetData>
  <mergeCells count="37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76" customFormat="1" ht="11.25" customHeight="1" x14ac:dyDescent="0.2">
      <c r="A3" s="23" t="s">
        <v>611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77" t="s">
        <v>224</v>
      </c>
      <c r="AC3" s="77"/>
      <c r="AD3" s="77"/>
      <c r="AE3" s="77"/>
      <c r="AF3" s="77"/>
    </row>
    <row r="4" spans="1:32" s="76" customFormat="1" ht="11.25" customHeight="1" x14ac:dyDescent="0.2">
      <c r="A4" s="23" t="s">
        <v>373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75"/>
      <c r="AC4" s="75"/>
      <c r="AD4" s="75"/>
      <c r="AE4" s="75"/>
      <c r="AF4" s="75"/>
    </row>
    <row r="5" spans="1:3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140</v>
      </c>
      <c r="I6" s="312"/>
      <c r="J6" s="312"/>
      <c r="K6" s="312"/>
      <c r="L6" s="313"/>
      <c r="M6" s="256" t="s">
        <v>496</v>
      </c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67"/>
      <c r="AB6" s="311" t="s">
        <v>141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277" t="s">
        <v>497</v>
      </c>
      <c r="N7" s="278"/>
      <c r="O7" s="278"/>
      <c r="P7" s="278"/>
      <c r="Q7" s="279"/>
      <c r="R7" s="277" t="s">
        <v>498</v>
      </c>
      <c r="S7" s="278"/>
      <c r="T7" s="278"/>
      <c r="U7" s="278"/>
      <c r="V7" s="279"/>
      <c r="W7" s="277" t="s">
        <v>499</v>
      </c>
      <c r="X7" s="278"/>
      <c r="Y7" s="278"/>
      <c r="Z7" s="278"/>
      <c r="AA7" s="279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230" t="s">
        <v>2</v>
      </c>
      <c r="B11" s="170"/>
      <c r="C11" s="127">
        <v>10015.50516014475</v>
      </c>
      <c r="D11" s="139">
        <v>0.99726726477000005</v>
      </c>
      <c r="E11" s="140">
        <v>99.881354363217497</v>
      </c>
      <c r="F11" s="141">
        <v>9819.7413028657793</v>
      </c>
      <c r="G11" s="141">
        <v>10211.2690174237</v>
      </c>
      <c r="H11" s="125">
        <v>4320.1342993239314</v>
      </c>
      <c r="I11" s="131">
        <v>2.9217985126000001</v>
      </c>
      <c r="J11" s="132">
        <v>126.225619700179</v>
      </c>
      <c r="K11" s="133">
        <v>4072.7366307853499</v>
      </c>
      <c r="L11" s="133">
        <v>4567.5319678625401</v>
      </c>
      <c r="M11" s="125">
        <v>2963.7806065733812</v>
      </c>
      <c r="N11" s="131">
        <v>3.81077818727</v>
      </c>
      <c r="O11" s="132">
        <v>112.94310487382501</v>
      </c>
      <c r="P11" s="133">
        <v>2742.4161887185701</v>
      </c>
      <c r="Q11" s="133">
        <v>3185.14502442821</v>
      </c>
      <c r="R11" s="125">
        <v>1952.8134596224049</v>
      </c>
      <c r="S11" s="131">
        <v>4.9220043250399996</v>
      </c>
      <c r="T11" s="132">
        <v>96.117562942599307</v>
      </c>
      <c r="U11" s="133">
        <v>1764.4264979731599</v>
      </c>
      <c r="V11" s="133">
        <v>2141.2004212716602</v>
      </c>
      <c r="W11" s="125">
        <v>2575.359333703208</v>
      </c>
      <c r="X11" s="131">
        <v>4.1554952712500004</v>
      </c>
      <c r="Y11" s="132">
        <v>107.018935329708</v>
      </c>
      <c r="Z11" s="133">
        <v>2365.6060747931701</v>
      </c>
      <c r="AA11" s="133">
        <v>2785.1125926132499</v>
      </c>
      <c r="AB11" s="125">
        <v>3467.1651841317662</v>
      </c>
      <c r="AC11" s="131">
        <v>3.4887253525499999</v>
      </c>
      <c r="AD11" s="132">
        <v>120.959870793448</v>
      </c>
      <c r="AE11" s="133">
        <v>3230.0881938020202</v>
      </c>
      <c r="AF11" s="133">
        <v>3704.2421744615599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  <c r="H13" s="63"/>
      <c r="I13" s="63"/>
      <c r="J13" s="63"/>
      <c r="K13" s="63"/>
      <c r="L13" s="63"/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  <c r="H14" s="63"/>
      <c r="I14" s="63"/>
      <c r="J14" s="63"/>
      <c r="K14" s="63"/>
      <c r="L14" s="63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  <c r="H15" s="63"/>
      <c r="I15" s="63"/>
      <c r="J15" s="63"/>
      <c r="K15" s="63"/>
      <c r="L15" s="63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  <c r="H16" s="63"/>
      <c r="I16" s="63"/>
      <c r="J16" s="63"/>
      <c r="K16" s="63"/>
      <c r="L16" s="63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  <c r="H17" s="63"/>
      <c r="I17" s="63"/>
      <c r="J17" s="63"/>
      <c r="K17" s="63"/>
      <c r="L17" s="63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  <c r="H18" s="63"/>
      <c r="I18" s="63"/>
      <c r="J18" s="63"/>
      <c r="K18" s="63"/>
      <c r="L18" s="63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  <c r="H19" s="63"/>
      <c r="I19" s="63"/>
      <c r="J19" s="63"/>
      <c r="K19" s="63"/>
      <c r="L19" s="63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  <c r="H20" s="63"/>
      <c r="I20" s="63"/>
      <c r="J20" s="63"/>
      <c r="K20" s="63"/>
      <c r="L20" s="63"/>
    </row>
    <row r="21" spans="1:32" ht="11.25" customHeight="1" thickTop="1" x14ac:dyDescent="0.2">
      <c r="A21" s="27"/>
      <c r="H21" s="63"/>
      <c r="I21" s="63"/>
      <c r="J21" s="63"/>
      <c r="K21" s="63"/>
      <c r="L21" s="63"/>
    </row>
    <row r="22" spans="1:32" ht="11.25" customHeight="1" x14ac:dyDescent="0.2">
      <c r="C22" s="31"/>
      <c r="D22" s="31"/>
      <c r="E22" s="31"/>
      <c r="F22" s="31"/>
      <c r="G22" s="31"/>
    </row>
    <row r="23" spans="1:3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AB1"/>
    <mergeCell ref="A11:B11"/>
    <mergeCell ref="AB6:AF8"/>
    <mergeCell ref="AB9:AB10"/>
    <mergeCell ref="AC9:AC10"/>
    <mergeCell ref="AD9:AD10"/>
    <mergeCell ref="AE9:AF9"/>
    <mergeCell ref="M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AK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27" width="8.28515625" style="80" customWidth="1"/>
    <col min="28" max="37" width="8.28515625" style="93" customWidth="1"/>
    <col min="38" max="16384" width="14.7109375" style="80"/>
  </cols>
  <sheetData>
    <row r="1" spans="1:3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16"/>
      <c r="AI1" s="116"/>
      <c r="AJ1" s="116"/>
      <c r="AK1" s="116"/>
    </row>
    <row r="3" spans="1:37" s="83" customFormat="1" ht="11.25" customHeight="1" x14ac:dyDescent="0.2">
      <c r="A3" s="26" t="s">
        <v>612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81"/>
      <c r="T3" s="81"/>
      <c r="U3" s="81"/>
      <c r="V3" s="81"/>
      <c r="W3" s="80"/>
      <c r="X3" s="80"/>
      <c r="Y3" s="80"/>
      <c r="Z3" s="80"/>
      <c r="AA3" s="80"/>
      <c r="AB3" s="84"/>
      <c r="AC3" s="84"/>
      <c r="AD3" s="84"/>
      <c r="AE3" s="84"/>
      <c r="AF3" s="84"/>
      <c r="AG3" s="82" t="s">
        <v>333</v>
      </c>
      <c r="AH3" s="82"/>
      <c r="AI3" s="82"/>
      <c r="AJ3" s="82"/>
      <c r="AK3" s="82"/>
    </row>
    <row r="4" spans="1:37" s="83" customFormat="1" ht="11.25" customHeight="1" x14ac:dyDescent="0.2">
      <c r="A4" s="26" t="s">
        <v>402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1"/>
      <c r="T4" s="81"/>
      <c r="U4" s="81"/>
      <c r="V4" s="81"/>
      <c r="W4" s="80"/>
      <c r="X4" s="80"/>
      <c r="Y4" s="80"/>
      <c r="Z4" s="80"/>
      <c r="AA4" s="80"/>
      <c r="AB4" s="93"/>
      <c r="AC4" s="93"/>
      <c r="AD4" s="93"/>
      <c r="AE4" s="93"/>
      <c r="AF4" s="93"/>
      <c r="AG4" s="81"/>
      <c r="AH4" s="81"/>
      <c r="AI4" s="81"/>
      <c r="AJ4" s="81"/>
      <c r="AK4" s="81"/>
    </row>
    <row r="5" spans="1:37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55"/>
      <c r="AC5" s="55"/>
      <c r="AD5" s="55"/>
      <c r="AE5" s="55"/>
      <c r="AF5" s="55"/>
      <c r="AG5" s="62"/>
      <c r="AH5" s="62"/>
      <c r="AI5" s="62"/>
      <c r="AJ5" s="62"/>
      <c r="AK5" s="62"/>
    </row>
    <row r="6" spans="1:37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39">
        <v>0</v>
      </c>
      <c r="I6" s="340"/>
      <c r="J6" s="340"/>
      <c r="K6" s="340"/>
      <c r="L6" s="341"/>
      <c r="M6" s="311" t="s">
        <v>142</v>
      </c>
      <c r="N6" s="312"/>
      <c r="O6" s="312"/>
      <c r="P6" s="312"/>
      <c r="Q6" s="313"/>
      <c r="R6" s="311" t="s">
        <v>143</v>
      </c>
      <c r="S6" s="312"/>
      <c r="T6" s="312"/>
      <c r="U6" s="312"/>
      <c r="V6" s="313"/>
      <c r="W6" s="311" t="s">
        <v>144</v>
      </c>
      <c r="X6" s="312"/>
      <c r="Y6" s="312"/>
      <c r="Z6" s="312"/>
      <c r="AA6" s="313"/>
      <c r="AB6" s="339">
        <v>1</v>
      </c>
      <c r="AC6" s="340"/>
      <c r="AD6" s="340"/>
      <c r="AE6" s="340"/>
      <c r="AF6" s="341"/>
      <c r="AG6" s="311" t="s">
        <v>145</v>
      </c>
      <c r="AH6" s="312"/>
      <c r="AI6" s="312"/>
      <c r="AJ6" s="312"/>
      <c r="AK6" s="312"/>
    </row>
    <row r="7" spans="1:37" s="12" customFormat="1" ht="11.25" customHeight="1" x14ac:dyDescent="0.2">
      <c r="A7" s="180"/>
      <c r="B7" s="181"/>
      <c r="C7" s="174"/>
      <c r="D7" s="175"/>
      <c r="E7" s="175"/>
      <c r="F7" s="175"/>
      <c r="G7" s="235"/>
      <c r="H7" s="342"/>
      <c r="I7" s="343"/>
      <c r="J7" s="343"/>
      <c r="K7" s="343"/>
      <c r="L7" s="344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42"/>
      <c r="AC7" s="343"/>
      <c r="AD7" s="343"/>
      <c r="AE7" s="343"/>
      <c r="AF7" s="344"/>
      <c r="AG7" s="314"/>
      <c r="AH7" s="315"/>
      <c r="AI7" s="315"/>
      <c r="AJ7" s="315"/>
      <c r="AK7" s="315"/>
    </row>
    <row r="8" spans="1:37" s="12" customFormat="1" ht="11.25" customHeight="1" x14ac:dyDescent="0.2">
      <c r="A8" s="180"/>
      <c r="B8" s="181"/>
      <c r="C8" s="176"/>
      <c r="D8" s="177"/>
      <c r="E8" s="177"/>
      <c r="F8" s="177"/>
      <c r="G8" s="236"/>
      <c r="H8" s="345"/>
      <c r="I8" s="346"/>
      <c r="J8" s="346"/>
      <c r="K8" s="346"/>
      <c r="L8" s="347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45"/>
      <c r="AC8" s="346"/>
      <c r="AD8" s="346"/>
      <c r="AE8" s="346"/>
      <c r="AF8" s="347"/>
      <c r="AG8" s="317"/>
      <c r="AH8" s="318"/>
      <c r="AI8" s="318"/>
      <c r="AJ8" s="318"/>
      <c r="AK8" s="318"/>
    </row>
    <row r="9" spans="1:37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48" t="s">
        <v>552</v>
      </c>
      <c r="AC9" s="348" t="s">
        <v>553</v>
      </c>
      <c r="AD9" s="348" t="s">
        <v>554</v>
      </c>
      <c r="AE9" s="350" t="s">
        <v>555</v>
      </c>
      <c r="AF9" s="350"/>
      <c r="AG9" s="305" t="s">
        <v>552</v>
      </c>
      <c r="AH9" s="305" t="s">
        <v>553</v>
      </c>
      <c r="AI9" s="305" t="s">
        <v>554</v>
      </c>
      <c r="AJ9" s="307" t="s">
        <v>555</v>
      </c>
      <c r="AK9" s="307"/>
    </row>
    <row r="10" spans="1:37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48"/>
      <c r="AC10" s="349"/>
      <c r="AD10" s="348"/>
      <c r="AE10" s="120" t="s">
        <v>556</v>
      </c>
      <c r="AF10" s="120" t="s">
        <v>557</v>
      </c>
      <c r="AG10" s="305"/>
      <c r="AH10" s="306"/>
      <c r="AI10" s="305"/>
      <c r="AJ10" s="118" t="s">
        <v>556</v>
      </c>
      <c r="AK10" s="118" t="s">
        <v>557</v>
      </c>
    </row>
    <row r="11" spans="1:37" s="12" customFormat="1" ht="11.25" customHeight="1" x14ac:dyDescent="0.2">
      <c r="A11" s="230" t="s">
        <v>2</v>
      </c>
      <c r="B11" s="170"/>
      <c r="C11" s="127">
        <v>6548.3399760131006</v>
      </c>
      <c r="D11" s="139">
        <v>2.0062849065099999</v>
      </c>
      <c r="E11" s="140">
        <v>131.37835656599</v>
      </c>
      <c r="F11" s="141">
        <v>6290.8431287957001</v>
      </c>
      <c r="G11" s="141">
        <v>6805.8368232304902</v>
      </c>
      <c r="H11" s="125">
        <v>512.1738242578956</v>
      </c>
      <c r="I11" s="131">
        <v>10.47278114739</v>
      </c>
      <c r="J11" s="132">
        <v>53.638843708746897</v>
      </c>
      <c r="K11" s="133">
        <v>407.04362241638</v>
      </c>
      <c r="L11" s="133">
        <v>617.30402609940995</v>
      </c>
      <c r="M11" s="125">
        <v>2394.7353650421369</v>
      </c>
      <c r="N11" s="131">
        <v>4.4549906359499998</v>
      </c>
      <c r="O11" s="132">
        <v>106.68523626836</v>
      </c>
      <c r="P11" s="133">
        <v>2185.6361442740099</v>
      </c>
      <c r="Q11" s="133">
        <v>2603.8345858102598</v>
      </c>
      <c r="R11" s="125">
        <v>1151.0554730000849</v>
      </c>
      <c r="S11" s="131">
        <v>6.7698172615300001</v>
      </c>
      <c r="T11" s="132">
        <v>77.924352100901103</v>
      </c>
      <c r="U11" s="133">
        <v>998.32654936371</v>
      </c>
      <c r="V11" s="133">
        <v>1303.7843966364701</v>
      </c>
      <c r="W11" s="125">
        <v>1384.6218994742469</v>
      </c>
      <c r="X11" s="131">
        <v>5.9949720419399997</v>
      </c>
      <c r="Y11" s="132">
        <v>83.007695760121393</v>
      </c>
      <c r="Z11" s="133">
        <v>1221.9298053447601</v>
      </c>
      <c r="AA11" s="133">
        <v>1547.3139936037401</v>
      </c>
      <c r="AB11" s="125">
        <v>914.44098131261603</v>
      </c>
      <c r="AC11" s="131">
        <v>7.5122182644200004</v>
      </c>
      <c r="AD11" s="132">
        <v>68.694802415513607</v>
      </c>
      <c r="AE11" s="133">
        <v>779.80164265311998</v>
      </c>
      <c r="AF11" s="133">
        <v>1049.0803199721099</v>
      </c>
      <c r="AG11" s="125">
        <v>191.31243292614911</v>
      </c>
      <c r="AH11" s="131">
        <v>17.610026437790001</v>
      </c>
      <c r="AI11" s="132">
        <v>33.690170017077399</v>
      </c>
      <c r="AJ11" s="133">
        <v>125.28091305965</v>
      </c>
      <c r="AK11" s="133">
        <v>257.34395279264999</v>
      </c>
    </row>
    <row r="12" spans="1:37" s="12" customFormat="1" ht="11.25" customHeight="1" x14ac:dyDescent="0.2">
      <c r="A12" s="124" t="s">
        <v>658</v>
      </c>
      <c r="C12" s="27"/>
      <c r="D12" s="27"/>
      <c r="E12" s="27"/>
      <c r="F12" s="27"/>
      <c r="G12" s="27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7" ht="11.25" customHeight="1" x14ac:dyDescent="0.2">
      <c r="A13" s="27" t="s">
        <v>429</v>
      </c>
    </row>
    <row r="14" spans="1:3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2" spans="1:37" ht="11.25" customHeight="1" x14ac:dyDescent="0.2">
      <c r="A22" s="34"/>
      <c r="B22" s="34"/>
      <c r="C22" s="31"/>
      <c r="D22" s="31"/>
      <c r="E22" s="31"/>
      <c r="F22" s="31"/>
      <c r="G22" s="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30" spans="1:37" ht="11.25" customHeight="1" x14ac:dyDescent="0.2">
      <c r="C30" s="101" t="s">
        <v>395</v>
      </c>
      <c r="D30" s="101"/>
      <c r="E30" s="101"/>
      <c r="F30" s="101"/>
      <c r="G30" s="101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G1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76" customFormat="1" ht="11.25" customHeight="1" x14ac:dyDescent="0.2">
      <c r="A3" s="23" t="s">
        <v>613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78" t="s">
        <v>225</v>
      </c>
      <c r="AC3" s="78"/>
      <c r="AD3" s="78"/>
      <c r="AE3" s="78"/>
      <c r="AF3" s="78"/>
    </row>
    <row r="4" spans="1:32" s="76" customFormat="1" ht="11.25" customHeight="1" x14ac:dyDescent="0.2">
      <c r="A4" s="23" t="s">
        <v>403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75"/>
      <c r="AC4" s="75"/>
      <c r="AD4" s="75"/>
      <c r="AE4" s="75"/>
      <c r="AF4" s="75"/>
    </row>
    <row r="5" spans="1:3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140</v>
      </c>
      <c r="I6" s="312"/>
      <c r="J6" s="312"/>
      <c r="K6" s="312"/>
      <c r="L6" s="313"/>
      <c r="M6" s="256" t="s">
        <v>496</v>
      </c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67"/>
      <c r="AB6" s="311" t="s">
        <v>141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277" t="s">
        <v>497</v>
      </c>
      <c r="N7" s="278"/>
      <c r="O7" s="278"/>
      <c r="P7" s="278"/>
      <c r="Q7" s="279"/>
      <c r="R7" s="277" t="s">
        <v>498</v>
      </c>
      <c r="S7" s="278"/>
      <c r="T7" s="278"/>
      <c r="U7" s="278"/>
      <c r="V7" s="279"/>
      <c r="W7" s="277" t="s">
        <v>499</v>
      </c>
      <c r="X7" s="278"/>
      <c r="Y7" s="278"/>
      <c r="Z7" s="278"/>
      <c r="AA7" s="279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230" t="s">
        <v>2</v>
      </c>
      <c r="B11" s="170"/>
      <c r="C11" s="127">
        <v>10015.50516014475</v>
      </c>
      <c r="D11" s="139">
        <v>0.99726726477000005</v>
      </c>
      <c r="E11" s="140">
        <v>99.881354363217497</v>
      </c>
      <c r="F11" s="141">
        <v>9819.7413028657793</v>
      </c>
      <c r="G11" s="141">
        <v>10211.2690174237</v>
      </c>
      <c r="H11" s="125">
        <v>4020.43892095512</v>
      </c>
      <c r="I11" s="131">
        <v>3.04735288536</v>
      </c>
      <c r="J11" s="132">
        <v>122.516961461812</v>
      </c>
      <c r="K11" s="133">
        <v>3780.3100889947</v>
      </c>
      <c r="L11" s="133">
        <v>4260.56775291556</v>
      </c>
      <c r="M11" s="125">
        <v>3249.8947129917401</v>
      </c>
      <c r="N11" s="131">
        <v>3.54724720379</v>
      </c>
      <c r="O11" s="132">
        <v>115.281799332632</v>
      </c>
      <c r="P11" s="133">
        <v>3023.9465382268199</v>
      </c>
      <c r="Q11" s="133">
        <v>3475.8428877566798</v>
      </c>
      <c r="R11" s="125">
        <v>2325.6623248925248</v>
      </c>
      <c r="S11" s="131">
        <v>4.4045483493699997</v>
      </c>
      <c r="T11" s="132">
        <v>102.43492154289</v>
      </c>
      <c r="U11" s="133">
        <v>2124.8935679092801</v>
      </c>
      <c r="V11" s="133">
        <v>2526.4310818757699</v>
      </c>
      <c r="W11" s="125">
        <v>2924.38783237804</v>
      </c>
      <c r="X11" s="131">
        <v>3.80210061916</v>
      </c>
      <c r="Y11" s="132">
        <v>111.18816788135</v>
      </c>
      <c r="Z11" s="133">
        <v>2706.46302782361</v>
      </c>
      <c r="AA11" s="133">
        <v>3142.31263693248</v>
      </c>
      <c r="AB11" s="125">
        <v>3505.415690230961</v>
      </c>
      <c r="AC11" s="131">
        <v>3.5058655741</v>
      </c>
      <c r="AD11" s="132">
        <v>122.895161912831</v>
      </c>
      <c r="AE11" s="133">
        <v>3264.5455990076198</v>
      </c>
      <c r="AF11" s="133">
        <v>3746.2857814543399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  <c r="H13" s="63"/>
      <c r="I13" s="63"/>
      <c r="J13" s="63"/>
      <c r="K13" s="63"/>
      <c r="L13" s="63"/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  <c r="H14" s="63"/>
      <c r="I14" s="63"/>
      <c r="J14" s="63"/>
      <c r="K14" s="63"/>
      <c r="L14" s="63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  <c r="H15" s="63"/>
      <c r="I15" s="63"/>
      <c r="J15" s="63"/>
      <c r="K15" s="63"/>
      <c r="L15" s="63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  <c r="H16" s="63"/>
      <c r="I16" s="63"/>
      <c r="J16" s="63"/>
      <c r="K16" s="63"/>
      <c r="L16" s="63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  <c r="H17" s="63"/>
      <c r="I17" s="63"/>
      <c r="J17" s="63"/>
      <c r="K17" s="63"/>
      <c r="L17" s="63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  <c r="H18" s="63"/>
      <c r="I18" s="63"/>
      <c r="J18" s="63"/>
      <c r="K18" s="63"/>
      <c r="L18" s="63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  <c r="H19" s="63"/>
      <c r="I19" s="63"/>
      <c r="J19" s="63"/>
      <c r="K19" s="63"/>
      <c r="L19" s="63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  <c r="H20" s="63"/>
      <c r="I20" s="63"/>
      <c r="J20" s="63"/>
      <c r="K20" s="63"/>
      <c r="L20" s="63"/>
    </row>
    <row r="21" spans="1:32" ht="11.25" customHeight="1" thickTop="1" x14ac:dyDescent="0.2">
      <c r="A21" s="27"/>
      <c r="H21" s="63"/>
      <c r="I21" s="63"/>
      <c r="J21" s="63"/>
      <c r="K21" s="63"/>
      <c r="L21" s="63"/>
    </row>
    <row r="22" spans="1:32" ht="11.25" customHeight="1" x14ac:dyDescent="0.2">
      <c r="C22" s="31"/>
      <c r="D22" s="31"/>
      <c r="E22" s="31"/>
      <c r="F22" s="31"/>
      <c r="G22" s="31"/>
    </row>
    <row r="23" spans="1:3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AB1"/>
    <mergeCell ref="A11:B11"/>
    <mergeCell ref="AB6:AF8"/>
    <mergeCell ref="AB9:AB10"/>
    <mergeCell ref="AC9:AC10"/>
    <mergeCell ref="AD9:AD10"/>
    <mergeCell ref="AE9:AF9"/>
    <mergeCell ref="M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AM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27" width="8.28515625" style="80" customWidth="1"/>
    <col min="28" max="37" width="8.28515625" style="93" customWidth="1"/>
    <col min="38" max="16384" width="14.7109375" style="80"/>
  </cols>
  <sheetData>
    <row r="1" spans="1:39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16"/>
      <c r="AI1" s="116"/>
      <c r="AJ1" s="116"/>
      <c r="AK1" s="116"/>
    </row>
    <row r="3" spans="1:39" s="83" customFormat="1" ht="11.25" customHeight="1" x14ac:dyDescent="0.2">
      <c r="A3" s="26" t="s">
        <v>614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81"/>
      <c r="T3" s="81"/>
      <c r="U3" s="81"/>
      <c r="V3" s="81"/>
      <c r="W3" s="80"/>
      <c r="X3" s="80"/>
      <c r="Y3" s="80"/>
      <c r="Z3" s="80"/>
      <c r="AA3" s="80"/>
      <c r="AB3" s="84"/>
      <c r="AC3" s="84"/>
      <c r="AD3" s="84"/>
      <c r="AE3" s="84"/>
      <c r="AF3" s="84"/>
      <c r="AG3" s="84" t="s">
        <v>226</v>
      </c>
      <c r="AH3" s="84"/>
      <c r="AI3" s="84"/>
      <c r="AJ3" s="84"/>
      <c r="AK3" s="84"/>
      <c r="AM3" s="95"/>
    </row>
    <row r="4" spans="1:39" s="83" customFormat="1" ht="11.25" customHeight="1" x14ac:dyDescent="0.2">
      <c r="A4" s="26" t="s">
        <v>402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1"/>
      <c r="T4" s="81"/>
      <c r="U4" s="81"/>
      <c r="V4" s="81"/>
      <c r="W4" s="80"/>
      <c r="X4" s="80"/>
      <c r="Y4" s="80"/>
      <c r="Z4" s="80"/>
      <c r="AA4" s="80"/>
      <c r="AB4" s="93"/>
      <c r="AC4" s="93"/>
      <c r="AD4" s="93"/>
      <c r="AE4" s="93"/>
      <c r="AF4" s="93"/>
      <c r="AG4" s="81"/>
      <c r="AH4" s="81"/>
      <c r="AI4" s="81"/>
      <c r="AJ4" s="81"/>
      <c r="AK4" s="81"/>
      <c r="AM4" s="95"/>
    </row>
    <row r="5" spans="1:39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55"/>
      <c r="AC5" s="55"/>
      <c r="AD5" s="55"/>
      <c r="AE5" s="55"/>
      <c r="AF5" s="55"/>
      <c r="AG5" s="62"/>
      <c r="AH5" s="62"/>
      <c r="AI5" s="62"/>
      <c r="AJ5" s="62"/>
      <c r="AK5" s="62"/>
    </row>
    <row r="6" spans="1:39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39">
        <v>0</v>
      </c>
      <c r="I6" s="340"/>
      <c r="J6" s="340"/>
      <c r="K6" s="340"/>
      <c r="L6" s="341"/>
      <c r="M6" s="311" t="s">
        <v>142</v>
      </c>
      <c r="N6" s="312"/>
      <c r="O6" s="312"/>
      <c r="P6" s="312"/>
      <c r="Q6" s="313"/>
      <c r="R6" s="311" t="s">
        <v>143</v>
      </c>
      <c r="S6" s="312"/>
      <c r="T6" s="312"/>
      <c r="U6" s="312"/>
      <c r="V6" s="313"/>
      <c r="W6" s="311" t="s">
        <v>144</v>
      </c>
      <c r="X6" s="312"/>
      <c r="Y6" s="312"/>
      <c r="Z6" s="312"/>
      <c r="AA6" s="313"/>
      <c r="AB6" s="339">
        <v>1</v>
      </c>
      <c r="AC6" s="340"/>
      <c r="AD6" s="340"/>
      <c r="AE6" s="340"/>
      <c r="AF6" s="341"/>
      <c r="AG6" s="311" t="s">
        <v>145</v>
      </c>
      <c r="AH6" s="312"/>
      <c r="AI6" s="312"/>
      <c r="AJ6" s="312"/>
      <c r="AK6" s="312"/>
    </row>
    <row r="7" spans="1:39" s="12" customFormat="1" ht="11.25" customHeight="1" x14ac:dyDescent="0.2">
      <c r="A7" s="180"/>
      <c r="B7" s="181"/>
      <c r="C7" s="174"/>
      <c r="D7" s="175"/>
      <c r="E7" s="175"/>
      <c r="F7" s="175"/>
      <c r="G7" s="235"/>
      <c r="H7" s="342"/>
      <c r="I7" s="343"/>
      <c r="J7" s="343"/>
      <c r="K7" s="343"/>
      <c r="L7" s="344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42"/>
      <c r="AC7" s="343"/>
      <c r="AD7" s="343"/>
      <c r="AE7" s="343"/>
      <c r="AF7" s="344"/>
      <c r="AG7" s="314"/>
      <c r="AH7" s="315"/>
      <c r="AI7" s="315"/>
      <c r="AJ7" s="315"/>
      <c r="AK7" s="315"/>
    </row>
    <row r="8" spans="1:39" s="12" customFormat="1" ht="11.25" customHeight="1" x14ac:dyDescent="0.2">
      <c r="A8" s="180"/>
      <c r="B8" s="181"/>
      <c r="C8" s="176"/>
      <c r="D8" s="177"/>
      <c r="E8" s="177"/>
      <c r="F8" s="177"/>
      <c r="G8" s="236"/>
      <c r="H8" s="345"/>
      <c r="I8" s="346"/>
      <c r="J8" s="346"/>
      <c r="K8" s="346"/>
      <c r="L8" s="347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45"/>
      <c r="AC8" s="346"/>
      <c r="AD8" s="346"/>
      <c r="AE8" s="346"/>
      <c r="AF8" s="347"/>
      <c r="AG8" s="317"/>
      <c r="AH8" s="318"/>
      <c r="AI8" s="318"/>
      <c r="AJ8" s="318"/>
      <c r="AK8" s="318"/>
    </row>
    <row r="9" spans="1:39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48" t="s">
        <v>552</v>
      </c>
      <c r="AC9" s="348" t="s">
        <v>553</v>
      </c>
      <c r="AD9" s="348" t="s">
        <v>554</v>
      </c>
      <c r="AE9" s="350" t="s">
        <v>555</v>
      </c>
      <c r="AF9" s="350"/>
      <c r="AG9" s="305" t="s">
        <v>552</v>
      </c>
      <c r="AH9" s="305" t="s">
        <v>553</v>
      </c>
      <c r="AI9" s="305" t="s">
        <v>554</v>
      </c>
      <c r="AJ9" s="307" t="s">
        <v>555</v>
      </c>
      <c r="AK9" s="307"/>
    </row>
    <row r="10" spans="1:39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48"/>
      <c r="AC10" s="349"/>
      <c r="AD10" s="348"/>
      <c r="AE10" s="120" t="s">
        <v>556</v>
      </c>
      <c r="AF10" s="120" t="s">
        <v>557</v>
      </c>
      <c r="AG10" s="305"/>
      <c r="AH10" s="306"/>
      <c r="AI10" s="305"/>
      <c r="AJ10" s="118" t="s">
        <v>556</v>
      </c>
      <c r="AK10" s="118" t="s">
        <v>557</v>
      </c>
    </row>
    <row r="11" spans="1:39" s="12" customFormat="1" ht="11.25" customHeight="1" x14ac:dyDescent="0.2">
      <c r="A11" s="230" t="s">
        <v>2</v>
      </c>
      <c r="B11" s="170"/>
      <c r="C11" s="127">
        <v>6510.0894699139017</v>
      </c>
      <c r="D11" s="139">
        <v>1.9969411938399999</v>
      </c>
      <c r="E11" s="140">
        <v>130.00265838028301</v>
      </c>
      <c r="F11" s="141">
        <v>6255.2889415940799</v>
      </c>
      <c r="G11" s="141">
        <v>6764.8899982337098</v>
      </c>
      <c r="H11" s="125">
        <v>446.6899731226074</v>
      </c>
      <c r="I11" s="131">
        <v>11.37568105181</v>
      </c>
      <c r="J11" s="132">
        <v>50.814026632849497</v>
      </c>
      <c r="K11" s="133">
        <v>347.09631101277</v>
      </c>
      <c r="L11" s="133">
        <v>546.28363523245002</v>
      </c>
      <c r="M11" s="125">
        <v>2199.8632872105868</v>
      </c>
      <c r="N11" s="131">
        <v>4.6859446775600002</v>
      </c>
      <c r="O11" s="132">
        <v>103.08437662062001</v>
      </c>
      <c r="P11" s="133">
        <v>1997.82162166541</v>
      </c>
      <c r="Q11" s="133">
        <v>2401.90495275576</v>
      </c>
      <c r="R11" s="125">
        <v>966.46500508252359</v>
      </c>
      <c r="S11" s="131">
        <v>7.3763270983</v>
      </c>
      <c r="T11" s="132">
        <v>71.289620065456603</v>
      </c>
      <c r="U11" s="133">
        <v>826.73991728269004</v>
      </c>
      <c r="V11" s="133">
        <v>1106.19009288236</v>
      </c>
      <c r="W11" s="125">
        <v>1234.510069224727</v>
      </c>
      <c r="X11" s="131">
        <v>6.2721221053000002</v>
      </c>
      <c r="Y11" s="132">
        <v>77.429978943938295</v>
      </c>
      <c r="Z11" s="133">
        <v>1082.7500991709201</v>
      </c>
      <c r="AA11" s="133">
        <v>1386.27003927854</v>
      </c>
      <c r="AB11" s="125">
        <v>1486.3549157246109</v>
      </c>
      <c r="AC11" s="131">
        <v>5.7716523415700003</v>
      </c>
      <c r="AD11" s="132">
        <v>85.787238297509106</v>
      </c>
      <c r="AE11" s="133">
        <v>1318.21501832834</v>
      </c>
      <c r="AF11" s="133">
        <v>1654.4948131208801</v>
      </c>
      <c r="AG11" s="125">
        <v>176.20621954888179</v>
      </c>
      <c r="AH11" s="131">
        <v>18.03615201485</v>
      </c>
      <c r="AI11" s="132">
        <v>31.7808216174551</v>
      </c>
      <c r="AJ11" s="133">
        <v>113.91695377958</v>
      </c>
      <c r="AK11" s="133">
        <v>238.49548531817999</v>
      </c>
    </row>
    <row r="12" spans="1:39" s="12" customFormat="1" ht="11.25" customHeight="1" x14ac:dyDescent="0.2">
      <c r="A12" s="124" t="s">
        <v>658</v>
      </c>
      <c r="C12" s="27"/>
      <c r="D12" s="27"/>
      <c r="E12" s="27"/>
      <c r="F12" s="27"/>
      <c r="G12" s="27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1.25" customHeight="1" x14ac:dyDescent="0.2">
      <c r="A13" s="27" t="s">
        <v>429</v>
      </c>
    </row>
    <row r="14" spans="1:39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9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9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2" spans="1:37" ht="11.25" customHeight="1" x14ac:dyDescent="0.2">
      <c r="A22" s="34"/>
      <c r="B22" s="34"/>
      <c r="C22" s="31"/>
      <c r="D22" s="31"/>
      <c r="E22" s="31"/>
      <c r="F22" s="31"/>
      <c r="G22" s="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</row>
    <row r="23" spans="1:3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30" spans="1:37" ht="11.25" customHeight="1" x14ac:dyDescent="0.2">
      <c r="C30" s="101" t="s">
        <v>395</v>
      </c>
      <c r="D30" s="101"/>
      <c r="E30" s="101"/>
      <c r="F30" s="101"/>
      <c r="G30" s="101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G1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AB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27" width="8.28515625" style="92" customWidth="1"/>
    <col min="28" max="16384" width="14.7109375" style="34"/>
  </cols>
  <sheetData>
    <row r="1" spans="1:28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8" s="76" customFormat="1" ht="11.25" customHeight="1" x14ac:dyDescent="0.2">
      <c r="A3" s="23" t="s">
        <v>615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5"/>
      <c r="N3" s="75"/>
      <c r="O3" s="75"/>
      <c r="P3" s="75"/>
      <c r="Q3" s="75"/>
      <c r="R3" s="34"/>
      <c r="S3" s="34"/>
      <c r="T3" s="34"/>
      <c r="U3" s="34"/>
      <c r="V3" s="34"/>
      <c r="W3" s="78" t="s">
        <v>227</v>
      </c>
      <c r="X3" s="78"/>
      <c r="Y3" s="78"/>
      <c r="Z3" s="78"/>
      <c r="AA3" s="78"/>
      <c r="AB3" s="34"/>
    </row>
    <row r="4" spans="1:28" s="76" customFormat="1" ht="11.25" customHeight="1" x14ac:dyDescent="0.2">
      <c r="A4" s="23" t="s">
        <v>372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5"/>
      <c r="N4" s="75"/>
      <c r="O4" s="75"/>
      <c r="P4" s="75"/>
      <c r="Q4" s="75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</row>
    <row r="5" spans="1:28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8"/>
      <c r="X5" s="28"/>
      <c r="Y5" s="28"/>
      <c r="Z5" s="28"/>
      <c r="AA5" s="28"/>
      <c r="AB5" s="27"/>
    </row>
    <row r="6" spans="1:28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56" t="s">
        <v>500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67"/>
      <c r="W6" s="311" t="s">
        <v>146</v>
      </c>
      <c r="X6" s="312"/>
      <c r="Y6" s="312"/>
      <c r="Z6" s="312"/>
      <c r="AA6" s="312"/>
    </row>
    <row r="7" spans="1:28" s="27" customFormat="1" ht="11.25" customHeight="1" x14ac:dyDescent="0.2">
      <c r="A7" s="180"/>
      <c r="B7" s="181"/>
      <c r="C7" s="174"/>
      <c r="D7" s="175"/>
      <c r="E7" s="175"/>
      <c r="F7" s="175"/>
      <c r="G7" s="235"/>
      <c r="H7" s="277" t="s">
        <v>501</v>
      </c>
      <c r="I7" s="278"/>
      <c r="J7" s="278"/>
      <c r="K7" s="278"/>
      <c r="L7" s="279"/>
      <c r="M7" s="277" t="s">
        <v>502</v>
      </c>
      <c r="N7" s="278"/>
      <c r="O7" s="278"/>
      <c r="P7" s="278"/>
      <c r="Q7" s="279"/>
      <c r="R7" s="277" t="s">
        <v>503</v>
      </c>
      <c r="S7" s="278"/>
      <c r="T7" s="278"/>
      <c r="U7" s="278"/>
      <c r="V7" s="279"/>
      <c r="W7" s="314"/>
      <c r="X7" s="315"/>
      <c r="Y7" s="315"/>
      <c r="Z7" s="315"/>
      <c r="AA7" s="315"/>
    </row>
    <row r="8" spans="1:28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317"/>
      <c r="X8" s="318"/>
      <c r="Y8" s="318"/>
      <c r="Z8" s="318"/>
      <c r="AA8" s="318"/>
    </row>
    <row r="9" spans="1:28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305" t="s">
        <v>552</v>
      </c>
      <c r="X9" s="305" t="s">
        <v>553</v>
      </c>
      <c r="Y9" s="305" t="s">
        <v>554</v>
      </c>
      <c r="Z9" s="307" t="s">
        <v>555</v>
      </c>
      <c r="AA9" s="307"/>
    </row>
    <row r="10" spans="1:28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305"/>
      <c r="X10" s="306"/>
      <c r="Y10" s="305"/>
      <c r="Z10" s="118" t="s">
        <v>556</v>
      </c>
      <c r="AA10" s="118" t="s">
        <v>557</v>
      </c>
    </row>
    <row r="11" spans="1:28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11440.813977436999</v>
      </c>
      <c r="H11" s="125">
        <v>6892.5719605243203</v>
      </c>
      <c r="I11" s="131">
        <v>1.88432032534</v>
      </c>
      <c r="J11" s="132">
        <v>129.87813439113299</v>
      </c>
      <c r="K11" s="133">
        <v>6638.0154947384699</v>
      </c>
      <c r="L11" s="133">
        <v>7147.1284263102098</v>
      </c>
      <c r="M11" s="125">
        <v>1638.7372947773169</v>
      </c>
      <c r="N11" s="131">
        <v>5.5710484693</v>
      </c>
      <c r="O11" s="132">
        <v>91.294848976509897</v>
      </c>
      <c r="P11" s="133">
        <v>1459.80267880934</v>
      </c>
      <c r="Q11" s="133">
        <v>1817.6719107453</v>
      </c>
      <c r="R11" s="125">
        <v>266.5109957823077</v>
      </c>
      <c r="S11" s="131">
        <v>14.905635948920001</v>
      </c>
      <c r="T11" s="132">
        <v>39.725158795148801</v>
      </c>
      <c r="U11" s="133">
        <v>188.65111526368</v>
      </c>
      <c r="V11" s="133">
        <v>344.37087630092998</v>
      </c>
      <c r="W11" s="125">
        <v>2511.1797489159981</v>
      </c>
      <c r="X11" s="131">
        <v>4.3920550611599998</v>
      </c>
      <c r="Y11" s="132">
        <v>110.292397257113</v>
      </c>
      <c r="Z11" s="133">
        <v>2295.0106225234799</v>
      </c>
      <c r="AA11" s="133">
        <v>2727.3488753085198</v>
      </c>
    </row>
    <row r="12" spans="1:28" s="27" customFormat="1" ht="11.25" customHeight="1" x14ac:dyDescent="0.2">
      <c r="A12" s="124" t="s">
        <v>658</v>
      </c>
      <c r="W12" s="28"/>
      <c r="X12" s="28"/>
      <c r="Y12" s="28"/>
      <c r="Z12" s="28"/>
      <c r="AA12" s="28"/>
    </row>
    <row r="13" spans="1:28" ht="11.25" customHeight="1" x14ac:dyDescent="0.2">
      <c r="A13" s="34" t="s">
        <v>411</v>
      </c>
    </row>
    <row r="14" spans="1:28" ht="11.25" customHeight="1" x14ac:dyDescent="0.2">
      <c r="A14" s="34" t="s">
        <v>429</v>
      </c>
      <c r="C14" s="31"/>
      <c r="D14" s="31"/>
      <c r="E14" s="31"/>
      <c r="F14" s="31"/>
      <c r="G14" s="31"/>
      <c r="W14" s="34"/>
      <c r="X14" s="34"/>
      <c r="Y14" s="34"/>
      <c r="Z14" s="34"/>
      <c r="AA14" s="34"/>
    </row>
    <row r="15" spans="1:28" ht="39.75" customHeight="1" x14ac:dyDescent="0.2">
      <c r="A15" s="152" t="s">
        <v>558</v>
      </c>
      <c r="B15" s="211" t="s">
        <v>559</v>
      </c>
      <c r="C15" s="211"/>
      <c r="D15" s="211"/>
      <c r="E15" s="211"/>
      <c r="F15" s="211"/>
      <c r="G15" s="211"/>
      <c r="W15" s="34"/>
      <c r="X15" s="34"/>
      <c r="Y15" s="34"/>
      <c r="Z15" s="34"/>
      <c r="AA15" s="34"/>
    </row>
    <row r="16" spans="1:28" ht="11.25" customHeight="1" thickBot="1" x14ac:dyDescent="0.25">
      <c r="A16" s="138"/>
      <c r="B16" s="57" t="s">
        <v>560</v>
      </c>
      <c r="C16" s="151"/>
      <c r="D16" s="151"/>
      <c r="E16" s="151"/>
      <c r="F16" s="151"/>
      <c r="G16" s="151"/>
      <c r="W16" s="34"/>
      <c r="X16" s="34"/>
      <c r="Y16" s="34"/>
      <c r="Z16" s="34"/>
      <c r="AA16" s="34"/>
    </row>
    <row r="17" spans="1:27" ht="11.25" customHeight="1" thickTop="1" thickBot="1" x14ac:dyDescent="0.25">
      <c r="A17" s="138"/>
      <c r="B17" s="188" t="s">
        <v>561</v>
      </c>
      <c r="C17" s="189"/>
      <c r="D17" s="285" t="s">
        <v>562</v>
      </c>
      <c r="E17" s="286"/>
      <c r="F17" s="286"/>
      <c r="G17" s="287"/>
      <c r="W17" s="34"/>
      <c r="X17" s="34"/>
      <c r="Y17" s="34"/>
      <c r="Z17" s="34"/>
      <c r="AA17" s="34"/>
    </row>
    <row r="18" spans="1:27" ht="11.25" customHeight="1" thickTop="1" thickBot="1" x14ac:dyDescent="0.25">
      <c r="A18" s="138"/>
      <c r="B18" s="191" t="s">
        <v>563</v>
      </c>
      <c r="C18" s="192"/>
      <c r="D18" s="285" t="s">
        <v>566</v>
      </c>
      <c r="E18" s="286"/>
      <c r="F18" s="286"/>
      <c r="G18" s="287"/>
      <c r="W18" s="34"/>
      <c r="X18" s="34"/>
      <c r="Y18" s="34"/>
      <c r="Z18" s="34"/>
      <c r="AA18" s="34"/>
    </row>
    <row r="19" spans="1:27" ht="11.25" customHeight="1" thickTop="1" thickBot="1" x14ac:dyDescent="0.25">
      <c r="A19" s="138"/>
      <c r="B19" s="193" t="s">
        <v>564</v>
      </c>
      <c r="C19" s="194"/>
      <c r="D19" s="285" t="s">
        <v>567</v>
      </c>
      <c r="E19" s="286"/>
      <c r="F19" s="286"/>
      <c r="G19" s="287"/>
      <c r="W19" s="34"/>
      <c r="X19" s="34"/>
      <c r="Y19" s="34"/>
      <c r="Z19" s="34"/>
      <c r="AA19" s="34"/>
    </row>
    <row r="20" spans="1:27" ht="11.25" customHeight="1" thickTop="1" x14ac:dyDescent="0.2">
      <c r="A20" s="138"/>
      <c r="B20" s="195" t="s">
        <v>565</v>
      </c>
      <c r="C20" s="196"/>
      <c r="D20" s="288" t="s">
        <v>568</v>
      </c>
      <c r="E20" s="289"/>
      <c r="F20" s="289"/>
      <c r="G20" s="290"/>
      <c r="W20" s="34"/>
      <c r="X20" s="34"/>
      <c r="Y20" s="34"/>
      <c r="Z20" s="34"/>
      <c r="AA20" s="34"/>
    </row>
    <row r="21" spans="1:27" ht="57.75" customHeight="1" thickBot="1" x14ac:dyDescent="0.25">
      <c r="A21" s="138"/>
      <c r="B21" s="197"/>
      <c r="C21" s="198"/>
      <c r="D21" s="291" t="s">
        <v>569</v>
      </c>
      <c r="E21" s="292"/>
      <c r="F21" s="292"/>
      <c r="G21" s="293"/>
      <c r="W21" s="34"/>
      <c r="X21" s="34"/>
      <c r="Y21" s="34"/>
      <c r="Z21" s="34"/>
      <c r="AA21" s="34"/>
    </row>
    <row r="22" spans="1:27" ht="11.25" customHeight="1" thickTop="1" x14ac:dyDescent="0.2">
      <c r="C22" s="31"/>
      <c r="D22" s="31"/>
      <c r="E22" s="31"/>
      <c r="F22" s="31"/>
      <c r="G22" s="31"/>
      <c r="W22" s="34"/>
      <c r="X22" s="34"/>
      <c r="Y22" s="34"/>
      <c r="Z22" s="34"/>
      <c r="AA22" s="34"/>
    </row>
    <row r="23" spans="1:2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9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:W1"/>
    <mergeCell ref="A11:B11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AB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27" width="8.28515625" style="92" customWidth="1"/>
    <col min="28" max="16384" width="14.7109375" style="34"/>
  </cols>
  <sheetData>
    <row r="1" spans="1:28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8" s="76" customFormat="1" ht="11.25" customHeight="1" x14ac:dyDescent="0.2">
      <c r="A3" s="23" t="s">
        <v>615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5"/>
      <c r="N3" s="75"/>
      <c r="O3" s="75"/>
      <c r="P3" s="75"/>
      <c r="Q3" s="75"/>
      <c r="R3" s="34"/>
      <c r="S3" s="34"/>
      <c r="T3" s="34"/>
      <c r="U3" s="34"/>
      <c r="V3" s="34"/>
      <c r="W3" s="78" t="s">
        <v>228</v>
      </c>
      <c r="X3" s="78"/>
      <c r="Y3" s="78"/>
      <c r="Z3" s="78"/>
      <c r="AA3" s="78"/>
      <c r="AB3" s="34"/>
    </row>
    <row r="4" spans="1:28" s="76" customFormat="1" ht="11.25" customHeight="1" x14ac:dyDescent="0.2">
      <c r="A4" s="23" t="s">
        <v>371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5"/>
      <c r="N4" s="75"/>
      <c r="O4" s="75"/>
      <c r="P4" s="75"/>
      <c r="Q4" s="75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</row>
    <row r="5" spans="1:28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8"/>
      <c r="X5" s="28"/>
      <c r="Y5" s="28"/>
      <c r="Z5" s="28"/>
      <c r="AA5" s="28"/>
      <c r="AB5" s="27"/>
    </row>
    <row r="6" spans="1:28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56" t="s">
        <v>500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67"/>
      <c r="W6" s="311" t="s">
        <v>147</v>
      </c>
      <c r="X6" s="312"/>
      <c r="Y6" s="312"/>
      <c r="Z6" s="312"/>
      <c r="AA6" s="312"/>
    </row>
    <row r="7" spans="1:28" s="27" customFormat="1" ht="11.25" customHeight="1" x14ac:dyDescent="0.2">
      <c r="A7" s="180"/>
      <c r="B7" s="181"/>
      <c r="C7" s="174"/>
      <c r="D7" s="175"/>
      <c r="E7" s="175"/>
      <c r="F7" s="175"/>
      <c r="G7" s="235"/>
      <c r="H7" s="277" t="s">
        <v>501</v>
      </c>
      <c r="I7" s="278"/>
      <c r="J7" s="278"/>
      <c r="K7" s="278"/>
      <c r="L7" s="279"/>
      <c r="M7" s="277" t="s">
        <v>502</v>
      </c>
      <c r="N7" s="278"/>
      <c r="O7" s="278"/>
      <c r="P7" s="278"/>
      <c r="Q7" s="279"/>
      <c r="R7" s="277" t="s">
        <v>503</v>
      </c>
      <c r="S7" s="278"/>
      <c r="T7" s="278"/>
      <c r="U7" s="278"/>
      <c r="V7" s="279"/>
      <c r="W7" s="314"/>
      <c r="X7" s="315"/>
      <c r="Y7" s="315"/>
      <c r="Z7" s="315"/>
      <c r="AA7" s="315"/>
    </row>
    <row r="8" spans="1:28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317"/>
      <c r="X8" s="318"/>
      <c r="Y8" s="318"/>
      <c r="Z8" s="318"/>
      <c r="AA8" s="318"/>
    </row>
    <row r="9" spans="1:28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305" t="s">
        <v>552</v>
      </c>
      <c r="X9" s="305" t="s">
        <v>553</v>
      </c>
      <c r="Y9" s="305" t="s">
        <v>554</v>
      </c>
      <c r="Z9" s="307" t="s">
        <v>555</v>
      </c>
      <c r="AA9" s="307"/>
    </row>
    <row r="10" spans="1:28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305"/>
      <c r="X10" s="306"/>
      <c r="Y10" s="305"/>
      <c r="Z10" s="118" t="s">
        <v>556</v>
      </c>
      <c r="AA10" s="118" t="s">
        <v>557</v>
      </c>
    </row>
    <row r="11" spans="1:28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11440.813977436999</v>
      </c>
      <c r="H11" s="125">
        <v>5988.2649522813399</v>
      </c>
      <c r="I11" s="131">
        <v>2.1875080661799999</v>
      </c>
      <c r="J11" s="132">
        <v>130.99377885566199</v>
      </c>
      <c r="K11" s="133">
        <v>5731.5218635254596</v>
      </c>
      <c r="L11" s="133">
        <v>6245.0080410372402</v>
      </c>
      <c r="M11" s="125">
        <v>1241.1823629070111</v>
      </c>
      <c r="N11" s="131">
        <v>6.5159877594099997</v>
      </c>
      <c r="O11" s="132">
        <v>80.875290838986601</v>
      </c>
      <c r="P11" s="133">
        <v>1082.6697056234</v>
      </c>
      <c r="Q11" s="133">
        <v>1399.69502019062</v>
      </c>
      <c r="R11" s="125">
        <v>254.8677780359462</v>
      </c>
      <c r="S11" s="131">
        <v>15.27375497057</v>
      </c>
      <c r="T11" s="132">
        <v>38.927879916151802</v>
      </c>
      <c r="U11" s="133">
        <v>178.57053540579</v>
      </c>
      <c r="V11" s="133">
        <v>331.16502066610002</v>
      </c>
      <c r="W11" s="125">
        <v>3824.684906775638</v>
      </c>
      <c r="X11" s="131">
        <v>3.29591954201</v>
      </c>
      <c r="Y11" s="132">
        <v>126.058537262858</v>
      </c>
      <c r="Z11" s="133">
        <v>3577.61471379667</v>
      </c>
      <c r="AA11" s="133">
        <v>4071.75509975466</v>
      </c>
    </row>
    <row r="12" spans="1:28" s="27" customFormat="1" ht="11.25" customHeight="1" x14ac:dyDescent="0.2">
      <c r="A12" s="124" t="s">
        <v>658</v>
      </c>
      <c r="W12" s="28"/>
      <c r="X12" s="28"/>
      <c r="Y12" s="28"/>
      <c r="Z12" s="28"/>
      <c r="AA12" s="28"/>
    </row>
    <row r="13" spans="1:28" ht="11.25" customHeight="1" x14ac:dyDescent="0.2">
      <c r="A13" s="27" t="s">
        <v>411</v>
      </c>
    </row>
    <row r="14" spans="1:28" ht="11.25" customHeight="1" x14ac:dyDescent="0.2">
      <c r="A14" s="34" t="s">
        <v>429</v>
      </c>
    </row>
    <row r="15" spans="1:28" ht="39.75" customHeight="1" x14ac:dyDescent="0.2">
      <c r="A15" s="152" t="s">
        <v>558</v>
      </c>
      <c r="B15" s="211" t="s">
        <v>559</v>
      </c>
      <c r="C15" s="211"/>
      <c r="D15" s="211"/>
      <c r="E15" s="211"/>
      <c r="F15" s="211"/>
      <c r="G15" s="211"/>
    </row>
    <row r="16" spans="1:28" ht="11.25" customHeight="1" thickBot="1" x14ac:dyDescent="0.25">
      <c r="A16" s="138"/>
      <c r="B16" s="57" t="s">
        <v>560</v>
      </c>
      <c r="C16" s="138"/>
      <c r="D16" s="138"/>
      <c r="E16" s="138"/>
      <c r="F16" s="138"/>
      <c r="G16" s="138"/>
    </row>
    <row r="17" spans="1:27" ht="11.25" customHeight="1" thickTop="1" thickBot="1" x14ac:dyDescent="0.25">
      <c r="A17" s="138"/>
      <c r="B17" s="188" t="s">
        <v>561</v>
      </c>
      <c r="C17" s="189"/>
      <c r="D17" s="188" t="s">
        <v>562</v>
      </c>
      <c r="E17" s="190"/>
      <c r="F17" s="190"/>
      <c r="G17" s="189"/>
    </row>
    <row r="18" spans="1:27" ht="11.25" customHeight="1" thickTop="1" thickBot="1" x14ac:dyDescent="0.25">
      <c r="A18" s="138"/>
      <c r="B18" s="191" t="s">
        <v>563</v>
      </c>
      <c r="C18" s="192"/>
      <c r="D18" s="188" t="s">
        <v>566</v>
      </c>
      <c r="E18" s="190"/>
      <c r="F18" s="190"/>
      <c r="G18" s="189"/>
    </row>
    <row r="19" spans="1:27" ht="11.25" customHeight="1" thickTop="1" thickBot="1" x14ac:dyDescent="0.25">
      <c r="A19" s="138"/>
      <c r="B19" s="193" t="s">
        <v>564</v>
      </c>
      <c r="C19" s="194"/>
      <c r="D19" s="188" t="s">
        <v>567</v>
      </c>
      <c r="E19" s="190"/>
      <c r="F19" s="190"/>
      <c r="G19" s="189"/>
    </row>
    <row r="20" spans="1:27" ht="11.25" customHeight="1" thickTop="1" x14ac:dyDescent="0.2">
      <c r="A20" s="138"/>
      <c r="B20" s="195" t="s">
        <v>565</v>
      </c>
      <c r="C20" s="196"/>
      <c r="D20" s="199" t="s">
        <v>568</v>
      </c>
      <c r="E20" s="200"/>
      <c r="F20" s="200"/>
      <c r="G20" s="201"/>
    </row>
    <row r="21" spans="1:27" ht="57.75" customHeight="1" thickBot="1" x14ac:dyDescent="0.25">
      <c r="A21" s="138"/>
      <c r="B21" s="197"/>
      <c r="C21" s="198"/>
      <c r="D21" s="202" t="s">
        <v>569</v>
      </c>
      <c r="E21" s="203"/>
      <c r="F21" s="203"/>
      <c r="G21" s="204"/>
    </row>
    <row r="22" spans="1:27" ht="11.25" customHeight="1" thickTop="1" x14ac:dyDescent="0.2"/>
    <row r="23" spans="1:27" ht="11.25" customHeight="1" x14ac:dyDescent="0.2">
      <c r="C23" s="31"/>
      <c r="D23" s="31"/>
      <c r="E23" s="31"/>
      <c r="F23" s="31"/>
      <c r="G23" s="31"/>
      <c r="W23" s="34"/>
      <c r="X23" s="34"/>
      <c r="Y23" s="34"/>
      <c r="Z23" s="34"/>
      <c r="AA23" s="34"/>
    </row>
    <row r="24" spans="1:27" ht="11.25" customHeight="1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9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:W1"/>
    <mergeCell ref="A11:B11"/>
    <mergeCell ref="W6:AA8"/>
    <mergeCell ref="W9:W10"/>
    <mergeCell ref="X9:X10"/>
    <mergeCell ref="Y9:Y10"/>
    <mergeCell ref="Z9:AA9"/>
    <mergeCell ref="H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22" width="8.28515625" style="80" customWidth="1"/>
    <col min="23" max="16384" width="14.7109375" style="80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83" customFormat="1" ht="11.25" customHeight="1" x14ac:dyDescent="0.2">
      <c r="A3" s="26" t="s">
        <v>616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4"/>
      <c r="N3" s="84"/>
      <c r="O3" s="84"/>
      <c r="P3" s="84"/>
      <c r="Q3" s="84"/>
      <c r="R3" s="84" t="s">
        <v>229</v>
      </c>
      <c r="S3" s="84"/>
      <c r="T3" s="84"/>
      <c r="U3" s="84"/>
      <c r="V3" s="84"/>
      <c r="W3" s="80"/>
      <c r="X3" s="80"/>
    </row>
    <row r="4" spans="1:24" s="83" customFormat="1" ht="11.25" customHeight="1" x14ac:dyDescent="0.2">
      <c r="A4" s="26" t="s">
        <v>370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4"/>
      <c r="N4" s="84"/>
      <c r="O4" s="84"/>
      <c r="P4" s="84"/>
      <c r="Q4" s="84"/>
      <c r="R4" s="93"/>
      <c r="S4" s="93"/>
      <c r="T4" s="93"/>
      <c r="U4" s="93"/>
      <c r="V4" s="93"/>
      <c r="W4" s="80"/>
      <c r="X4" s="80"/>
    </row>
    <row r="5" spans="1:24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148</v>
      </c>
      <c r="I6" s="312"/>
      <c r="J6" s="312"/>
      <c r="K6" s="312"/>
      <c r="L6" s="313"/>
      <c r="M6" s="311" t="s">
        <v>149</v>
      </c>
      <c r="N6" s="312"/>
      <c r="O6" s="312"/>
      <c r="P6" s="312"/>
      <c r="Q6" s="313"/>
      <c r="R6" s="311" t="s">
        <v>150</v>
      </c>
      <c r="S6" s="312"/>
      <c r="T6" s="312"/>
      <c r="U6" s="312"/>
      <c r="V6" s="312"/>
    </row>
    <row r="7" spans="1:24" s="12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5"/>
    </row>
    <row r="8" spans="1:24" s="12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4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4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4" s="12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11440.813977436999</v>
      </c>
      <c r="H11" s="125">
        <v>4147.6039273235256</v>
      </c>
      <c r="I11" s="131">
        <v>3.0008250521800002</v>
      </c>
      <c r="J11" s="132">
        <v>124.462337716221</v>
      </c>
      <c r="K11" s="133">
        <v>3903.6622279680901</v>
      </c>
      <c r="L11" s="133">
        <v>4391.5456266789897</v>
      </c>
      <c r="M11" s="125">
        <v>1400.2603868460819</v>
      </c>
      <c r="N11" s="131">
        <v>6.0462474903699999</v>
      </c>
      <c r="O11" s="132">
        <v>84.663208498331997</v>
      </c>
      <c r="P11" s="133">
        <v>1234.32354737375</v>
      </c>
      <c r="Q11" s="133">
        <v>1566.19722631841</v>
      </c>
      <c r="R11" s="125">
        <v>5761.1356858303452</v>
      </c>
      <c r="S11" s="131">
        <v>2.3494909432000002</v>
      </c>
      <c r="T11" s="132">
        <v>135.35736116423701</v>
      </c>
      <c r="U11" s="133">
        <v>5495.8401329060598</v>
      </c>
      <c r="V11" s="133">
        <v>6026.4312387546197</v>
      </c>
    </row>
    <row r="12" spans="1:24" s="12" customFormat="1" ht="11.25" customHeight="1" x14ac:dyDescent="0.2">
      <c r="A12" s="124" t="s">
        <v>658</v>
      </c>
      <c r="C12" s="27"/>
      <c r="D12" s="27"/>
      <c r="E12" s="27"/>
      <c r="F12" s="27"/>
      <c r="G12" s="27"/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2" spans="1:22" ht="11.25" customHeight="1" x14ac:dyDescent="0.2">
      <c r="C22" s="31"/>
      <c r="D22" s="31"/>
      <c r="E22" s="31"/>
      <c r="F22" s="31"/>
      <c r="G22" s="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26" spans="1:22" ht="11.25" customHeight="1" x14ac:dyDescent="0.2">
      <c r="B26" s="105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33"/>
  <sheetViews>
    <sheetView zoomScaleNormal="100" workbookViewId="0">
      <selection sqref="A1:R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76" customFormat="1" ht="11.25" customHeight="1" x14ac:dyDescent="0.2">
      <c r="A3" s="23" t="s">
        <v>573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7" t="s">
        <v>96</v>
      </c>
      <c r="S3" s="77"/>
      <c r="T3" s="77"/>
      <c r="U3" s="77"/>
      <c r="V3" s="77"/>
      <c r="W3" s="34"/>
      <c r="X3" s="34"/>
    </row>
    <row r="4" spans="1:24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7"/>
      <c r="S4" s="77"/>
      <c r="T4" s="77"/>
      <c r="U4" s="77"/>
      <c r="V4" s="77"/>
      <c r="W4" s="34"/>
      <c r="X4" s="34"/>
    </row>
    <row r="5" spans="1:24" s="41" customFormat="1" ht="11.25" customHeight="1" x14ac:dyDescent="0.2">
      <c r="A5" s="23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42"/>
      <c r="S5" s="42"/>
      <c r="T5" s="42"/>
      <c r="U5" s="42"/>
      <c r="V5" s="42"/>
      <c r="W5" s="27"/>
      <c r="X5" s="27"/>
    </row>
    <row r="6" spans="1:24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91</v>
      </c>
      <c r="I6" s="219"/>
      <c r="J6" s="219"/>
      <c r="K6" s="219"/>
      <c r="L6" s="220"/>
      <c r="M6" s="218" t="s">
        <v>193</v>
      </c>
      <c r="N6" s="219"/>
      <c r="O6" s="219"/>
      <c r="P6" s="219"/>
      <c r="Q6" s="220"/>
      <c r="R6" s="218" t="s">
        <v>192</v>
      </c>
      <c r="S6" s="219"/>
      <c r="T6" s="219"/>
      <c r="U6" s="219"/>
      <c r="V6" s="219"/>
    </row>
    <row r="7" spans="1:24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2"/>
    </row>
    <row r="8" spans="1:24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5"/>
    </row>
    <row r="9" spans="1:2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31" t="s">
        <v>552</v>
      </c>
      <c r="S9" s="231" t="s">
        <v>553</v>
      </c>
      <c r="T9" s="231" t="s">
        <v>554</v>
      </c>
      <c r="U9" s="233" t="s">
        <v>555</v>
      </c>
      <c r="V9" s="233"/>
    </row>
    <row r="10" spans="1:2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31"/>
      <c r="S10" s="232"/>
      <c r="T10" s="231"/>
      <c r="U10" s="117" t="s">
        <v>556</v>
      </c>
      <c r="V10" s="117" t="s">
        <v>557</v>
      </c>
    </row>
    <row r="11" spans="1:24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2769.3083335789779</v>
      </c>
      <c r="I11" s="131">
        <v>4.0863323145999999</v>
      </c>
      <c r="J11" s="132">
        <v>113.16314132585006</v>
      </c>
      <c r="K11" s="133">
        <v>2547.51265220292</v>
      </c>
      <c r="L11" s="133">
        <v>2991.1040149550699</v>
      </c>
      <c r="M11" s="125">
        <v>995.40948746829645</v>
      </c>
      <c r="N11" s="131">
        <v>7.1906799870000002</v>
      </c>
      <c r="O11" s="132">
        <v>71.576710804101808</v>
      </c>
      <c r="P11" s="133">
        <v>855.12171216041997</v>
      </c>
      <c r="Q11" s="133">
        <v>1135.69726277617</v>
      </c>
      <c r="R11" s="125">
        <v>7544.2821789526424</v>
      </c>
      <c r="S11" s="131">
        <v>1.7113885072399999</v>
      </c>
      <c r="T11" s="132">
        <v>129.11197816438315</v>
      </c>
      <c r="U11" s="133">
        <v>7291.2273517777603</v>
      </c>
      <c r="V11" s="133">
        <v>7797.33700612757</v>
      </c>
    </row>
    <row r="12" spans="1:24" s="27" customFormat="1" ht="11.25" customHeight="1" x14ac:dyDescent="0.2">
      <c r="A12" s="124" t="s">
        <v>658</v>
      </c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3" spans="1:2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  <row r="33" spans="2:2" ht="11.25" customHeight="1" x14ac:dyDescent="0.25">
      <c r="B33" s="111"/>
    </row>
  </sheetData>
  <mergeCells count="3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22" width="8.28515625" style="80" customWidth="1"/>
    <col min="23" max="16384" width="14.7109375" style="80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83" customFormat="1" ht="11.25" customHeight="1" x14ac:dyDescent="0.2">
      <c r="A3" s="26" t="s">
        <v>617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4"/>
      <c r="N3" s="84"/>
      <c r="O3" s="84"/>
      <c r="P3" s="84"/>
      <c r="Q3" s="84"/>
      <c r="R3" s="82" t="s">
        <v>334</v>
      </c>
      <c r="S3" s="82"/>
      <c r="T3" s="82"/>
      <c r="U3" s="82"/>
      <c r="V3" s="82"/>
      <c r="W3" s="80"/>
      <c r="X3" s="80"/>
    </row>
    <row r="4" spans="1:24" s="83" customFormat="1" ht="11.25" customHeight="1" x14ac:dyDescent="0.2">
      <c r="A4" s="26" t="s">
        <v>370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4"/>
      <c r="N4" s="84"/>
      <c r="O4" s="84"/>
      <c r="P4" s="84"/>
      <c r="Q4" s="84"/>
      <c r="R4" s="93"/>
      <c r="S4" s="93"/>
      <c r="T4" s="93"/>
      <c r="U4" s="93"/>
      <c r="V4" s="93"/>
      <c r="W4" s="80"/>
      <c r="X4" s="80"/>
    </row>
    <row r="5" spans="1:24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148</v>
      </c>
      <c r="I6" s="312"/>
      <c r="J6" s="312"/>
      <c r="K6" s="312"/>
      <c r="L6" s="313"/>
      <c r="M6" s="311" t="s">
        <v>149</v>
      </c>
      <c r="N6" s="312"/>
      <c r="O6" s="312"/>
      <c r="P6" s="312"/>
      <c r="Q6" s="313"/>
      <c r="R6" s="311" t="s">
        <v>150</v>
      </c>
      <c r="S6" s="312"/>
      <c r="T6" s="312"/>
      <c r="U6" s="312"/>
      <c r="V6" s="312"/>
    </row>
    <row r="7" spans="1:24" s="12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5"/>
    </row>
    <row r="8" spans="1:24" s="12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4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4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4" s="12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11440.813977436999</v>
      </c>
      <c r="H11" s="125">
        <v>3490.8346661409018</v>
      </c>
      <c r="I11" s="131">
        <v>3.39054718565</v>
      </c>
      <c r="J11" s="132">
        <v>118.35839652858699</v>
      </c>
      <c r="K11" s="133">
        <v>3258.8564716769902</v>
      </c>
      <c r="L11" s="133">
        <v>3722.8128606048599</v>
      </c>
      <c r="M11" s="125">
        <v>1319.299085325317</v>
      </c>
      <c r="N11" s="131">
        <v>6.2256171583900004</v>
      </c>
      <c r="O11" s="132">
        <v>82.134510226451098</v>
      </c>
      <c r="P11" s="133">
        <v>1158.31840339364</v>
      </c>
      <c r="Q11" s="133">
        <v>1480.27976725699</v>
      </c>
      <c r="R11" s="125">
        <v>6498.86624853372</v>
      </c>
      <c r="S11" s="131">
        <v>2.0865460964500002</v>
      </c>
      <c r="T11" s="132">
        <v>135.60184002224</v>
      </c>
      <c r="U11" s="133">
        <v>6233.0915258527803</v>
      </c>
      <c r="V11" s="133">
        <v>6764.6409712146697</v>
      </c>
    </row>
    <row r="12" spans="1:24" s="12" customFormat="1" ht="11.25" customHeight="1" x14ac:dyDescent="0.2">
      <c r="A12" s="124" t="s">
        <v>658</v>
      </c>
      <c r="C12" s="27"/>
      <c r="D12" s="27"/>
      <c r="E12" s="27"/>
      <c r="F12" s="27"/>
      <c r="G12" s="27"/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2" spans="1:22" ht="11.25" customHeight="1" x14ac:dyDescent="0.2">
      <c r="C22" s="31"/>
      <c r="D22" s="31"/>
      <c r="E22" s="31"/>
      <c r="F22" s="31"/>
      <c r="G22" s="31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R1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76" customFormat="1" ht="11.25" customHeight="1" x14ac:dyDescent="0.2">
      <c r="A3" s="23" t="s">
        <v>618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7"/>
      <c r="N3" s="77"/>
      <c r="O3" s="77"/>
      <c r="P3" s="77"/>
      <c r="Q3" s="77"/>
      <c r="R3" s="78" t="s">
        <v>230</v>
      </c>
      <c r="S3" s="78"/>
      <c r="T3" s="78"/>
      <c r="U3" s="78"/>
      <c r="V3" s="78"/>
      <c r="W3" s="34"/>
      <c r="X3" s="34"/>
    </row>
    <row r="4" spans="1:24" s="76" customFormat="1" ht="11.25" customHeight="1" x14ac:dyDescent="0.2">
      <c r="A4" s="23" t="s">
        <v>473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7"/>
      <c r="N4" s="77"/>
      <c r="O4" s="77"/>
      <c r="P4" s="77"/>
      <c r="Q4" s="77"/>
      <c r="R4" s="92"/>
      <c r="S4" s="92"/>
      <c r="T4" s="92"/>
      <c r="U4" s="92"/>
      <c r="V4" s="92"/>
      <c r="W4" s="34"/>
      <c r="X4" s="34"/>
    </row>
    <row r="5" spans="1:24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56" t="s">
        <v>505</v>
      </c>
      <c r="I6" s="257"/>
      <c r="J6" s="257"/>
      <c r="K6" s="257"/>
      <c r="L6" s="257"/>
      <c r="M6" s="257"/>
      <c r="N6" s="257"/>
      <c r="O6" s="257"/>
      <c r="P6" s="257"/>
      <c r="Q6" s="267"/>
      <c r="R6" s="311" t="s">
        <v>15</v>
      </c>
      <c r="S6" s="312"/>
      <c r="T6" s="312"/>
      <c r="U6" s="312"/>
      <c r="V6" s="312"/>
    </row>
    <row r="7" spans="1:24" s="27" customFormat="1" ht="11.25" customHeight="1" x14ac:dyDescent="0.2">
      <c r="A7" s="180"/>
      <c r="B7" s="181"/>
      <c r="C7" s="174"/>
      <c r="D7" s="175"/>
      <c r="E7" s="175"/>
      <c r="F7" s="175"/>
      <c r="G7" s="235"/>
      <c r="H7" s="277" t="s">
        <v>151</v>
      </c>
      <c r="I7" s="278"/>
      <c r="J7" s="278"/>
      <c r="K7" s="278"/>
      <c r="L7" s="279"/>
      <c r="M7" s="277" t="s">
        <v>504</v>
      </c>
      <c r="N7" s="278"/>
      <c r="O7" s="278"/>
      <c r="P7" s="278"/>
      <c r="Q7" s="279"/>
      <c r="R7" s="314"/>
      <c r="S7" s="315"/>
      <c r="T7" s="315"/>
      <c r="U7" s="315"/>
      <c r="V7" s="315"/>
    </row>
    <row r="8" spans="1:24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317"/>
      <c r="S8" s="318"/>
      <c r="T8" s="318"/>
      <c r="U8" s="318"/>
      <c r="V8" s="318"/>
    </row>
    <row r="9" spans="1:24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4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4" s="27" customFormat="1" ht="11.25" customHeight="1" x14ac:dyDescent="0.2">
      <c r="A11" s="230" t="s">
        <v>2</v>
      </c>
      <c r="B11" s="170"/>
      <c r="C11" s="127">
        <v>1109.6551509245171</v>
      </c>
      <c r="D11" s="139">
        <v>6.9696962249699999</v>
      </c>
      <c r="E11" s="140">
        <v>77.339593164139103</v>
      </c>
      <c r="F11" s="141">
        <v>958.07233374382997</v>
      </c>
      <c r="G11" s="141">
        <v>1261.2379681052</v>
      </c>
      <c r="H11" s="125">
        <v>445.77303974274002</v>
      </c>
      <c r="I11" s="131">
        <v>11.139220323609999</v>
      </c>
      <c r="J11" s="132">
        <v>49.655641040199001</v>
      </c>
      <c r="K11" s="133">
        <v>348.4497716747</v>
      </c>
      <c r="L11" s="133">
        <v>543.09630781077999</v>
      </c>
      <c r="M11" s="125">
        <v>618.00294291759599</v>
      </c>
      <c r="N11" s="131">
        <v>9.3841010685799997</v>
      </c>
      <c r="O11" s="132">
        <v>57.994020770208003</v>
      </c>
      <c r="P11" s="133">
        <v>504.33675088932</v>
      </c>
      <c r="Q11" s="133">
        <v>731.66913494587004</v>
      </c>
      <c r="R11" s="125">
        <v>498.96987776856213</v>
      </c>
      <c r="S11" s="131">
        <v>10.70269904761</v>
      </c>
      <c r="T11" s="132">
        <v>53.403244355807097</v>
      </c>
      <c r="U11" s="133">
        <v>394.30144217358998</v>
      </c>
      <c r="V11" s="133">
        <v>603.63831336352996</v>
      </c>
    </row>
    <row r="12" spans="1:24" s="27" customFormat="1" ht="11.25" customHeight="1" x14ac:dyDescent="0.2">
      <c r="A12" s="124" t="s">
        <v>658</v>
      </c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3" spans="1:2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R1"/>
    <mergeCell ref="A11:B11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76" customFormat="1" ht="11.25" customHeight="1" x14ac:dyDescent="0.2">
      <c r="A3" s="26" t="s">
        <v>619</v>
      </c>
      <c r="B3" s="94"/>
      <c r="C3" s="94"/>
      <c r="D3" s="94"/>
      <c r="E3" s="94"/>
      <c r="F3" s="94"/>
      <c r="G3" s="94"/>
      <c r="H3" s="34"/>
      <c r="I3" s="34"/>
      <c r="J3" s="34"/>
      <c r="K3" s="34"/>
      <c r="L3" s="34"/>
      <c r="M3" s="75"/>
      <c r="N3" s="75"/>
      <c r="O3" s="75"/>
      <c r="P3" s="75"/>
      <c r="Q3" s="75"/>
      <c r="R3" s="94"/>
      <c r="S3" s="94"/>
      <c r="T3" s="94"/>
      <c r="U3" s="94"/>
      <c r="V3" s="94"/>
      <c r="W3" s="34"/>
      <c r="X3" s="34"/>
      <c r="Y3" s="34"/>
      <c r="Z3" s="34"/>
      <c r="AA3" s="34"/>
      <c r="AB3" s="77" t="s">
        <v>231</v>
      </c>
      <c r="AC3" s="77"/>
      <c r="AD3" s="77"/>
      <c r="AE3" s="77"/>
      <c r="AF3" s="77"/>
    </row>
    <row r="4" spans="1:32" s="76" customFormat="1" ht="11.25" customHeight="1" x14ac:dyDescent="0.2">
      <c r="A4" s="23" t="s">
        <v>524</v>
      </c>
      <c r="B4" s="94"/>
      <c r="C4" s="94"/>
      <c r="D4" s="94"/>
      <c r="E4" s="94"/>
      <c r="F4" s="94"/>
      <c r="G4" s="94"/>
      <c r="H4" s="34"/>
      <c r="I4" s="34"/>
      <c r="J4" s="34"/>
      <c r="K4" s="34"/>
      <c r="L4" s="34"/>
      <c r="M4" s="75"/>
      <c r="N4" s="75"/>
      <c r="O4" s="75"/>
      <c r="P4" s="75"/>
      <c r="Q4" s="75"/>
      <c r="R4" s="94"/>
      <c r="S4" s="94"/>
      <c r="T4" s="94"/>
      <c r="U4" s="94"/>
      <c r="V4" s="94"/>
      <c r="W4" s="34"/>
      <c r="X4" s="34"/>
      <c r="Y4" s="34"/>
      <c r="Z4" s="34"/>
      <c r="AA4" s="34"/>
      <c r="AB4" s="75"/>
      <c r="AC4" s="75"/>
      <c r="AD4" s="75"/>
      <c r="AE4" s="75"/>
      <c r="AF4" s="75"/>
    </row>
    <row r="5" spans="1:32" s="41" customFormat="1" ht="11.25" customHeight="1" x14ac:dyDescent="0.2">
      <c r="A5" s="39" t="s">
        <v>3</v>
      </c>
      <c r="B5" s="60"/>
      <c r="C5" s="60"/>
      <c r="D5" s="60"/>
      <c r="E5" s="60"/>
      <c r="F5" s="60"/>
      <c r="G5" s="60"/>
      <c r="H5" s="27"/>
      <c r="I5" s="27"/>
      <c r="J5" s="27"/>
      <c r="K5" s="27"/>
      <c r="L5" s="27"/>
      <c r="M5" s="27"/>
      <c r="N5" s="27"/>
      <c r="O5" s="27"/>
      <c r="P5" s="27"/>
      <c r="Q5" s="27"/>
      <c r="R5" s="60"/>
      <c r="S5" s="60"/>
      <c r="T5" s="60"/>
      <c r="U5" s="60"/>
      <c r="V5" s="60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27" customFormat="1" ht="11.25" customHeight="1" x14ac:dyDescent="0.2">
      <c r="A6" s="178" t="s">
        <v>0</v>
      </c>
      <c r="B6" s="179"/>
      <c r="C6" s="248">
        <v>2016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351"/>
      <c r="R6" s="248">
        <v>2017</v>
      </c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</row>
    <row r="7" spans="1:32" s="27" customFormat="1" ht="11.25" customHeight="1" x14ac:dyDescent="0.2">
      <c r="A7" s="180"/>
      <c r="B7" s="181"/>
      <c r="C7" s="258" t="s">
        <v>82</v>
      </c>
      <c r="D7" s="259"/>
      <c r="E7" s="259"/>
      <c r="F7" s="259"/>
      <c r="G7" s="260"/>
      <c r="H7" s="277" t="s">
        <v>83</v>
      </c>
      <c r="I7" s="278"/>
      <c r="J7" s="278"/>
      <c r="K7" s="278"/>
      <c r="L7" s="279"/>
      <c r="M7" s="277" t="s">
        <v>336</v>
      </c>
      <c r="N7" s="278"/>
      <c r="O7" s="278"/>
      <c r="P7" s="278"/>
      <c r="Q7" s="279"/>
      <c r="R7" s="277" t="s">
        <v>82</v>
      </c>
      <c r="S7" s="278"/>
      <c r="T7" s="278"/>
      <c r="U7" s="278"/>
      <c r="V7" s="279"/>
      <c r="W7" s="277" t="s">
        <v>83</v>
      </c>
      <c r="X7" s="278"/>
      <c r="Y7" s="278"/>
      <c r="Z7" s="278"/>
      <c r="AA7" s="279"/>
      <c r="AB7" s="277" t="s">
        <v>336</v>
      </c>
      <c r="AC7" s="278"/>
      <c r="AD7" s="278"/>
      <c r="AE7" s="278"/>
      <c r="AF7" s="278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6"/>
      <c r="AB8" s="224"/>
      <c r="AC8" s="225"/>
      <c r="AD8" s="225"/>
      <c r="AE8" s="225"/>
      <c r="AF8" s="225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27" t="s">
        <v>552</v>
      </c>
      <c r="X9" s="227" t="s">
        <v>553</v>
      </c>
      <c r="Y9" s="227" t="s">
        <v>554</v>
      </c>
      <c r="Z9" s="229" t="s">
        <v>555</v>
      </c>
      <c r="AA9" s="229"/>
      <c r="AB9" s="231" t="s">
        <v>552</v>
      </c>
      <c r="AC9" s="231" t="s">
        <v>553</v>
      </c>
      <c r="AD9" s="231" t="s">
        <v>554</v>
      </c>
      <c r="AE9" s="233" t="s">
        <v>555</v>
      </c>
      <c r="AF9" s="233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27"/>
      <c r="X10" s="228"/>
      <c r="Y10" s="227"/>
      <c r="Z10" s="117" t="s">
        <v>556</v>
      </c>
      <c r="AA10" s="117" t="s">
        <v>557</v>
      </c>
      <c r="AB10" s="231"/>
      <c r="AC10" s="232"/>
      <c r="AD10" s="231"/>
      <c r="AE10" s="117" t="s">
        <v>556</v>
      </c>
      <c r="AF10" s="117" t="s">
        <v>557</v>
      </c>
    </row>
    <row r="11" spans="1:32" s="61" customFormat="1" ht="11.25" customHeight="1" x14ac:dyDescent="0.2">
      <c r="A11" s="230" t="s">
        <v>2</v>
      </c>
      <c r="B11" s="170"/>
      <c r="C11" s="125">
        <v>173.65710137097</v>
      </c>
      <c r="D11" s="131">
        <v>18.19374981783</v>
      </c>
      <c r="E11" s="132">
        <v>31.594738564334101</v>
      </c>
      <c r="F11" s="133">
        <v>111.73255168391999</v>
      </c>
      <c r="G11" s="133">
        <v>235.58165105801999</v>
      </c>
      <c r="H11" s="142">
        <v>120.76647187555371</v>
      </c>
      <c r="I11" s="143">
        <v>21.863898725030001</v>
      </c>
      <c r="J11" s="144">
        <v>26.4042591046606</v>
      </c>
      <c r="K11" s="145">
        <v>69.015074991960006</v>
      </c>
      <c r="L11" s="145">
        <v>172.51786875914999</v>
      </c>
      <c r="M11" s="153">
        <v>308.89719562245409</v>
      </c>
      <c r="N11" s="148">
        <v>34.450514571989999</v>
      </c>
      <c r="O11" s="149">
        <v>106.416673390394</v>
      </c>
      <c r="P11" s="149">
        <v>100.32434842272001</v>
      </c>
      <c r="Q11" s="149">
        <v>517.47004282217995</v>
      </c>
      <c r="R11" s="125">
        <v>233.44708808495969</v>
      </c>
      <c r="S11" s="131">
        <v>15.548067402639999</v>
      </c>
      <c r="T11" s="132">
        <v>36.296510604950697</v>
      </c>
      <c r="U11" s="133">
        <v>162.30723453478001</v>
      </c>
      <c r="V11" s="133">
        <v>304.58694163514002</v>
      </c>
      <c r="W11" s="125">
        <v>163.148632573724</v>
      </c>
      <c r="X11" s="131">
        <v>18.979476244320001</v>
      </c>
      <c r="Y11" s="132">
        <v>30.964755962270601</v>
      </c>
      <c r="Z11" s="133">
        <v>102.4588260976</v>
      </c>
      <c r="AA11" s="133">
        <v>223.83843904983999</v>
      </c>
      <c r="AB11" s="153">
        <v>789.84844567409073</v>
      </c>
      <c r="AC11" s="148">
        <v>55.246311019670003</v>
      </c>
      <c r="AD11" s="149">
        <v>436.36212888112402</v>
      </c>
      <c r="AE11" s="149">
        <v>0</v>
      </c>
      <c r="AF11" s="149">
        <v>1645.1025024983001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pans="1:32" ht="11.25" customHeight="1" thickBot="1" x14ac:dyDescent="0.25">
      <c r="A15" s="135"/>
      <c r="B15" s="57" t="s">
        <v>560</v>
      </c>
      <c r="C15" s="151"/>
      <c r="D15" s="151"/>
      <c r="E15" s="151"/>
      <c r="F15" s="151"/>
      <c r="G15" s="15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spans="1:32" ht="11.25" customHeight="1" thickTop="1" thickBot="1" x14ac:dyDescent="0.25">
      <c r="A16" s="135"/>
      <c r="B16" s="188" t="s">
        <v>561</v>
      </c>
      <c r="C16" s="189"/>
      <c r="D16" s="285" t="s">
        <v>562</v>
      </c>
      <c r="E16" s="286"/>
      <c r="F16" s="286"/>
      <c r="G16" s="28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pans="1:32" ht="11.25" customHeight="1" thickTop="1" thickBot="1" x14ac:dyDescent="0.25">
      <c r="A17" s="135"/>
      <c r="B17" s="191" t="s">
        <v>563</v>
      </c>
      <c r="C17" s="192"/>
      <c r="D17" s="285" t="s">
        <v>566</v>
      </c>
      <c r="E17" s="286"/>
      <c r="F17" s="286"/>
      <c r="G17" s="287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pans="1:32" ht="11.25" customHeight="1" thickTop="1" thickBot="1" x14ac:dyDescent="0.25">
      <c r="A18" s="135"/>
      <c r="B18" s="193" t="s">
        <v>564</v>
      </c>
      <c r="C18" s="194"/>
      <c r="D18" s="285" t="s">
        <v>567</v>
      </c>
      <c r="E18" s="286"/>
      <c r="F18" s="286"/>
      <c r="G18" s="287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spans="1:32" ht="11.25" customHeight="1" thickTop="1" x14ac:dyDescent="0.2">
      <c r="A19" s="135"/>
      <c r="B19" s="195" t="s">
        <v>565</v>
      </c>
      <c r="C19" s="196"/>
      <c r="D19" s="288" t="s">
        <v>568</v>
      </c>
      <c r="E19" s="289"/>
      <c r="F19" s="289"/>
      <c r="G19" s="29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spans="1:32" ht="57.75" customHeight="1" thickBot="1" x14ac:dyDescent="0.25">
      <c r="A20" s="135"/>
      <c r="B20" s="197"/>
      <c r="C20" s="198"/>
      <c r="D20" s="291" t="s">
        <v>569</v>
      </c>
      <c r="E20" s="292"/>
      <c r="F20" s="292"/>
      <c r="G20" s="293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spans="1:32" ht="11.25" customHeight="1" thickTop="1" x14ac:dyDescent="0.2">
      <c r="A21" s="27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pans="1:32" ht="11.25" customHeight="1" x14ac:dyDescent="0.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ht="11.25" customHeight="1" x14ac:dyDescent="0.2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5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B1"/>
    <mergeCell ref="R6:AF6"/>
    <mergeCell ref="AB7:AF8"/>
    <mergeCell ref="AB9:AB10"/>
    <mergeCell ref="AC9:AC10"/>
    <mergeCell ref="AD9:AD10"/>
    <mergeCell ref="AE9:AF9"/>
    <mergeCell ref="W7:AA8"/>
    <mergeCell ref="W9:W10"/>
    <mergeCell ref="X9:X10"/>
    <mergeCell ref="Y9:Y10"/>
    <mergeCell ref="Z9:AA9"/>
    <mergeCell ref="C7:G8"/>
    <mergeCell ref="R7:V8"/>
    <mergeCell ref="R9:R10"/>
    <mergeCell ref="U9:V9"/>
    <mergeCell ref="A6:B10"/>
    <mergeCell ref="C9:C10"/>
    <mergeCell ref="D9:D10"/>
    <mergeCell ref="E9:E10"/>
    <mergeCell ref="F9:G9"/>
    <mergeCell ref="C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S9:S10"/>
    <mergeCell ref="T9:T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A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42" width="8.28515625" style="92" customWidth="1"/>
    <col min="43" max="16384" width="14.7109375" style="34"/>
  </cols>
  <sheetData>
    <row r="1" spans="1:4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2" s="76" customFormat="1" ht="11.25" customHeight="1" x14ac:dyDescent="0.2">
      <c r="A3" s="23" t="s">
        <v>620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34"/>
      <c r="AC3" s="34"/>
      <c r="AD3" s="34"/>
      <c r="AE3" s="34"/>
      <c r="AF3" s="34"/>
      <c r="AL3" s="77" t="s">
        <v>232</v>
      </c>
      <c r="AM3" s="77"/>
      <c r="AN3" s="77"/>
      <c r="AO3" s="77"/>
      <c r="AP3" s="77"/>
    </row>
    <row r="4" spans="1:42" s="76" customFormat="1" ht="11.25" customHeight="1" x14ac:dyDescent="0.2">
      <c r="A4" s="23" t="s">
        <v>525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34"/>
      <c r="AC4" s="34"/>
      <c r="AD4" s="34"/>
      <c r="AE4" s="34"/>
      <c r="AF4" s="34"/>
      <c r="AL4" s="75"/>
      <c r="AM4" s="75"/>
      <c r="AN4" s="75"/>
      <c r="AO4" s="75"/>
      <c r="AP4" s="75"/>
    </row>
    <row r="5" spans="1:4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L5" s="56"/>
      <c r="AM5" s="56"/>
      <c r="AN5" s="56"/>
      <c r="AO5" s="56"/>
      <c r="AP5" s="56"/>
    </row>
    <row r="6" spans="1:4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408</v>
      </c>
      <c r="I6" s="312"/>
      <c r="J6" s="312"/>
      <c r="K6" s="312"/>
      <c r="L6" s="313"/>
      <c r="M6" s="311" t="s">
        <v>38</v>
      </c>
      <c r="N6" s="312"/>
      <c r="O6" s="312"/>
      <c r="P6" s="312"/>
      <c r="Q6" s="313"/>
      <c r="R6" s="311" t="s">
        <v>39</v>
      </c>
      <c r="S6" s="312"/>
      <c r="T6" s="312"/>
      <c r="U6" s="312"/>
      <c r="V6" s="313"/>
      <c r="W6" s="311" t="s">
        <v>40</v>
      </c>
      <c r="X6" s="312"/>
      <c r="Y6" s="312"/>
      <c r="Z6" s="312"/>
      <c r="AA6" s="313"/>
      <c r="AB6" s="311" t="s">
        <v>37</v>
      </c>
      <c r="AC6" s="312"/>
      <c r="AD6" s="312"/>
      <c r="AE6" s="312"/>
      <c r="AF6" s="313"/>
      <c r="AG6" s="311" t="s">
        <v>233</v>
      </c>
      <c r="AH6" s="312"/>
      <c r="AI6" s="312"/>
      <c r="AJ6" s="312"/>
      <c r="AK6" s="313"/>
      <c r="AL6" s="311" t="s">
        <v>24</v>
      </c>
      <c r="AM6" s="312"/>
      <c r="AN6" s="312"/>
      <c r="AO6" s="312"/>
      <c r="AP6" s="312"/>
    </row>
    <row r="7" spans="1:4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2" s="27" customFormat="1" ht="11.25" customHeight="1" x14ac:dyDescent="0.2">
      <c r="A11" s="230" t="s">
        <v>2</v>
      </c>
      <c r="B11" s="170"/>
      <c r="C11" s="127">
        <v>11008.71866473183</v>
      </c>
      <c r="D11" s="139">
        <v>0.70585888947999997</v>
      </c>
      <c r="E11" s="140">
        <v>77.706019312774202</v>
      </c>
      <c r="F11" s="141">
        <v>10856.4176654968</v>
      </c>
      <c r="G11" s="141">
        <v>11161.019663966799</v>
      </c>
      <c r="H11" s="125">
        <v>2772.0218204582229</v>
      </c>
      <c r="I11" s="131">
        <v>4.0122006703400004</v>
      </c>
      <c r="J11" s="132">
        <v>111.219078062394</v>
      </c>
      <c r="K11" s="133">
        <v>2554.0364330621901</v>
      </c>
      <c r="L11" s="133">
        <v>2990.0072078542598</v>
      </c>
      <c r="M11" s="125">
        <v>536.1678617880649</v>
      </c>
      <c r="N11" s="131">
        <v>10.263103513800001</v>
      </c>
      <c r="O11" s="132">
        <v>55.027462663047302</v>
      </c>
      <c r="P11" s="133">
        <v>428.31601680787003</v>
      </c>
      <c r="Q11" s="133">
        <v>644.01970676825999</v>
      </c>
      <c r="R11" s="125">
        <v>1066.2265243687191</v>
      </c>
      <c r="S11" s="131">
        <v>7.3057519506000004</v>
      </c>
      <c r="T11" s="132">
        <v>77.895865101868793</v>
      </c>
      <c r="U11" s="133">
        <v>913.55343422447004</v>
      </c>
      <c r="V11" s="133">
        <v>1218.8996145129699</v>
      </c>
      <c r="W11" s="125">
        <v>4167.6934432489679</v>
      </c>
      <c r="X11" s="131">
        <v>3.0457877979300001</v>
      </c>
      <c r="Y11" s="132">
        <v>126.93909834955301</v>
      </c>
      <c r="Z11" s="133">
        <v>3918.8973822538801</v>
      </c>
      <c r="AA11" s="133">
        <v>4416.4895042440803</v>
      </c>
      <c r="AB11" s="125">
        <v>728.67686415016476</v>
      </c>
      <c r="AC11" s="131">
        <v>8.5687398243100006</v>
      </c>
      <c r="AD11" s="132">
        <v>62.438424649004297</v>
      </c>
      <c r="AE11" s="133">
        <v>606.29980058670003</v>
      </c>
      <c r="AF11" s="133">
        <v>851.05392771362995</v>
      </c>
      <c r="AG11" s="125">
        <v>1654.363070074221</v>
      </c>
      <c r="AH11" s="131">
        <v>5.4994190142499999</v>
      </c>
      <c r="AI11" s="132">
        <v>90.980357240455504</v>
      </c>
      <c r="AJ11" s="133">
        <v>1476.0448465823499</v>
      </c>
      <c r="AK11" s="133">
        <v>1832.6812935661001</v>
      </c>
      <c r="AL11" s="142">
        <v>83.569080643644682</v>
      </c>
      <c r="AM11" s="143">
        <v>24.350282913729998</v>
      </c>
      <c r="AN11" s="144">
        <v>20.349307565134499</v>
      </c>
      <c r="AO11" s="145">
        <v>43.685170705650002</v>
      </c>
      <c r="AP11" s="145">
        <v>123.45299058163999</v>
      </c>
    </row>
    <row r="12" spans="1:42" s="27" customFormat="1" ht="11.25" customHeight="1" x14ac:dyDescent="0.2">
      <c r="A12" s="124" t="s">
        <v>658</v>
      </c>
      <c r="H12" s="59"/>
      <c r="I12" s="59"/>
      <c r="J12" s="59"/>
      <c r="K12" s="59"/>
      <c r="L12" s="59"/>
      <c r="AL12" s="28"/>
      <c r="AM12" s="28"/>
      <c r="AN12" s="28"/>
      <c r="AO12" s="28"/>
      <c r="AP12" s="28"/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2" spans="1:42" ht="11.25" customHeight="1" x14ac:dyDescent="0.2">
      <c r="B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L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621</v>
      </c>
      <c r="B3" s="34"/>
      <c r="C3" s="78" t="s">
        <v>337</v>
      </c>
      <c r="D3" s="78"/>
      <c r="E3" s="78"/>
      <c r="F3" s="78"/>
      <c r="G3" s="78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92"/>
      <c r="D4" s="92"/>
      <c r="E4" s="92"/>
      <c r="F4" s="92"/>
      <c r="G4" s="92"/>
      <c r="H4" s="34"/>
      <c r="I4" s="34"/>
      <c r="J4" s="34"/>
      <c r="K4" s="34"/>
      <c r="L4" s="34"/>
    </row>
    <row r="5" spans="1:12" s="41" customFormat="1" ht="11.25" customHeight="1" x14ac:dyDescent="0.2">
      <c r="A5" s="39"/>
      <c r="B5" s="27"/>
      <c r="C5" s="28"/>
      <c r="D5" s="28"/>
      <c r="E5" s="28"/>
      <c r="F5" s="28"/>
      <c r="G5" s="28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152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6596.4088000073598</v>
      </c>
      <c r="D11" s="131">
        <v>1.9638746378700001</v>
      </c>
      <c r="E11" s="132">
        <v>129.545199433753</v>
      </c>
      <c r="F11" s="133">
        <v>6342.5048747471501</v>
      </c>
      <c r="G11" s="133">
        <v>6850.3127252675704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27" width="8.28515625" style="80" customWidth="1"/>
    <col min="28" max="32" width="8.28515625" style="93" customWidth="1"/>
    <col min="33" max="16384" width="14.7109375" style="80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83" customFormat="1" ht="11.25" customHeight="1" x14ac:dyDescent="0.2">
      <c r="A3" s="26" t="s">
        <v>622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81"/>
      <c r="T3" s="81"/>
      <c r="U3" s="81"/>
      <c r="V3" s="81"/>
      <c r="W3" s="80"/>
      <c r="X3" s="80"/>
      <c r="Y3" s="80"/>
      <c r="Z3" s="80"/>
      <c r="AA3" s="80"/>
      <c r="AB3" s="82" t="s">
        <v>235</v>
      </c>
      <c r="AC3" s="82"/>
      <c r="AD3" s="82"/>
      <c r="AE3" s="82"/>
      <c r="AF3" s="82"/>
    </row>
    <row r="4" spans="1:32" s="83" customFormat="1" ht="11.25" customHeight="1" x14ac:dyDescent="0.2">
      <c r="A4" s="26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1"/>
      <c r="T4" s="81"/>
      <c r="U4" s="81"/>
      <c r="V4" s="81"/>
      <c r="W4" s="80"/>
      <c r="X4" s="80"/>
      <c r="Y4" s="80"/>
      <c r="Z4" s="80"/>
      <c r="AA4" s="80"/>
      <c r="AB4" s="81"/>
      <c r="AC4" s="81"/>
      <c r="AD4" s="81"/>
      <c r="AE4" s="81"/>
      <c r="AF4" s="81"/>
    </row>
    <row r="5" spans="1:32" s="21" customFormat="1" ht="11.25" customHeight="1" x14ac:dyDescent="0.2">
      <c r="A5" s="58" t="s">
        <v>191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55"/>
      <c r="AC5" s="55"/>
      <c r="AD5" s="55"/>
      <c r="AE5" s="55"/>
      <c r="AF5" s="55"/>
    </row>
    <row r="6" spans="1:32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153</v>
      </c>
      <c r="I6" s="312"/>
      <c r="J6" s="312"/>
      <c r="K6" s="312"/>
      <c r="L6" s="313"/>
      <c r="M6" s="311" t="s">
        <v>234</v>
      </c>
      <c r="N6" s="312"/>
      <c r="O6" s="312"/>
      <c r="P6" s="312"/>
      <c r="Q6" s="313"/>
      <c r="R6" s="311" t="s">
        <v>154</v>
      </c>
      <c r="S6" s="312"/>
      <c r="T6" s="312"/>
      <c r="U6" s="312"/>
      <c r="V6" s="313"/>
      <c r="W6" s="311" t="s">
        <v>155</v>
      </c>
      <c r="X6" s="312"/>
      <c r="Y6" s="312"/>
      <c r="Z6" s="312"/>
      <c r="AA6" s="313"/>
      <c r="AB6" s="311" t="s">
        <v>6</v>
      </c>
      <c r="AC6" s="312"/>
      <c r="AD6" s="312"/>
      <c r="AE6" s="312"/>
      <c r="AF6" s="312"/>
    </row>
    <row r="7" spans="1:32" s="12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5"/>
    </row>
    <row r="8" spans="1:32" s="12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8"/>
    </row>
    <row r="9" spans="1:32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12" customFormat="1" ht="11.25" customHeight="1" x14ac:dyDescent="0.2">
      <c r="A11" s="230" t="s">
        <v>2</v>
      </c>
      <c r="B11" s="170"/>
      <c r="C11" s="155">
        <v>6826724.5781233907</v>
      </c>
      <c r="D11" s="156">
        <v>60.923165426879997</v>
      </c>
      <c r="E11" s="157">
        <v>4159056.70796753</v>
      </c>
      <c r="F11" s="157">
        <v>0</v>
      </c>
      <c r="G11" s="157">
        <v>14978325.935399201</v>
      </c>
      <c r="H11" s="153">
        <v>3728623.169166537</v>
      </c>
      <c r="I11" s="148">
        <v>77.522001188510004</v>
      </c>
      <c r="J11" s="149">
        <v>2890503.2975165099</v>
      </c>
      <c r="K11" s="149">
        <v>0</v>
      </c>
      <c r="L11" s="149">
        <v>9393905.5294930097</v>
      </c>
      <c r="M11" s="153">
        <v>1428721.479483875</v>
      </c>
      <c r="N11" s="148">
        <v>87.342679333739994</v>
      </c>
      <c r="O11" s="149">
        <v>1247883.62039788</v>
      </c>
      <c r="P11" s="149">
        <v>0</v>
      </c>
      <c r="Q11" s="149">
        <v>3874528.4323611101</v>
      </c>
      <c r="R11" s="153">
        <v>1490361.6218223041</v>
      </c>
      <c r="S11" s="148">
        <v>65.982389311160006</v>
      </c>
      <c r="T11" s="149">
        <v>983376.207454941</v>
      </c>
      <c r="U11" s="149">
        <v>0</v>
      </c>
      <c r="V11" s="149">
        <v>3417743.57168752</v>
      </c>
      <c r="W11" s="153">
        <v>37126.269517954039</v>
      </c>
      <c r="X11" s="148">
        <v>54.349259600880004</v>
      </c>
      <c r="Y11" s="149">
        <v>20177.852600434599</v>
      </c>
      <c r="Z11" s="149">
        <v>0</v>
      </c>
      <c r="AA11" s="149">
        <v>76674.133900162706</v>
      </c>
      <c r="AB11" s="154">
        <v>141892.03813270709</v>
      </c>
      <c r="AC11" s="143">
        <v>22.487972170399999</v>
      </c>
      <c r="AD11" s="144">
        <v>31908.6420472973</v>
      </c>
      <c r="AE11" s="144">
        <v>79352.248924425701</v>
      </c>
      <c r="AF11" s="144">
        <v>204431.827340989</v>
      </c>
    </row>
    <row r="12" spans="1:32" s="12" customFormat="1" ht="11.25" customHeight="1" x14ac:dyDescent="0.2">
      <c r="A12" s="124" t="s">
        <v>658</v>
      </c>
      <c r="C12" s="59"/>
      <c r="D12" s="59"/>
      <c r="E12" s="59"/>
      <c r="F12" s="59"/>
      <c r="G12" s="59"/>
      <c r="AB12" s="55"/>
      <c r="AC12" s="55"/>
      <c r="AD12" s="55"/>
      <c r="AE12" s="55"/>
      <c r="AF12" s="55"/>
    </row>
    <row r="13" spans="1:32" ht="11.25" customHeight="1" x14ac:dyDescent="0.2">
      <c r="A13" s="27" t="s">
        <v>429</v>
      </c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2" spans="1:32" ht="11.2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1:3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B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DR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57" width="8.28515625" style="34" customWidth="1"/>
    <col min="58" max="62" width="8.28515625" style="92" customWidth="1"/>
    <col min="63" max="122" width="8.28515625" style="34" customWidth="1"/>
    <col min="123" max="16384" width="14.7109375" style="34"/>
  </cols>
  <sheetData>
    <row r="1" spans="1:122" ht="11.25" customHeight="1" x14ac:dyDescent="0.2">
      <c r="A1" s="79" t="s">
        <v>472</v>
      </c>
    </row>
    <row r="3" spans="1:122" s="76" customFormat="1" ht="11.25" customHeight="1" x14ac:dyDescent="0.2">
      <c r="A3" s="23" t="s">
        <v>623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75"/>
      <c r="AR3" s="75"/>
      <c r="AS3" s="75"/>
      <c r="AT3" s="75"/>
      <c r="AU3" s="75"/>
      <c r="AV3" s="34"/>
      <c r="AW3" s="34"/>
      <c r="AX3" s="34"/>
      <c r="AY3" s="34"/>
      <c r="AZ3" s="34"/>
      <c r="DN3" s="78" t="s">
        <v>43</v>
      </c>
      <c r="DO3" s="78"/>
      <c r="DP3" s="78"/>
      <c r="DQ3" s="78"/>
      <c r="DR3" s="78"/>
    </row>
    <row r="4" spans="1:122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75"/>
      <c r="AR4" s="75"/>
      <c r="AS4" s="75"/>
      <c r="AT4" s="75"/>
      <c r="AU4" s="75"/>
      <c r="AV4" s="34"/>
      <c r="AW4" s="34"/>
      <c r="AX4" s="34"/>
      <c r="AY4" s="34"/>
      <c r="AZ4" s="34"/>
      <c r="BF4" s="78"/>
      <c r="BG4" s="78"/>
      <c r="BH4" s="78"/>
      <c r="BI4" s="78"/>
      <c r="BJ4" s="78"/>
    </row>
    <row r="5" spans="1:122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V5" s="27"/>
      <c r="AW5" s="27"/>
      <c r="AX5" s="27"/>
      <c r="AY5" s="27"/>
      <c r="AZ5" s="27"/>
      <c r="BF5" s="56"/>
      <c r="BG5" s="56"/>
      <c r="BH5" s="56"/>
      <c r="BI5" s="56"/>
      <c r="BJ5" s="56"/>
    </row>
    <row r="6" spans="1:122" s="27" customFormat="1" ht="11.25" customHeight="1" x14ac:dyDescent="0.2">
      <c r="A6" s="178" t="s">
        <v>0</v>
      </c>
      <c r="B6" s="179"/>
      <c r="C6" s="373">
        <v>2016</v>
      </c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4"/>
      <c r="AG6" s="374"/>
      <c r="AH6" s="374"/>
      <c r="AI6" s="374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74"/>
      <c r="BC6" s="374"/>
      <c r="BD6" s="374"/>
      <c r="BE6" s="374"/>
      <c r="BF6" s="374"/>
      <c r="BG6" s="374"/>
      <c r="BH6" s="374"/>
      <c r="BI6" s="374"/>
      <c r="BJ6" s="379"/>
      <c r="BK6" s="373">
        <v>2017</v>
      </c>
      <c r="BL6" s="374"/>
      <c r="BM6" s="374"/>
      <c r="BN6" s="374"/>
      <c r="BO6" s="374"/>
      <c r="BP6" s="374"/>
      <c r="BQ6" s="374"/>
      <c r="BR6" s="374"/>
      <c r="BS6" s="374"/>
      <c r="BT6" s="374"/>
      <c r="BU6" s="374"/>
      <c r="BV6" s="374"/>
      <c r="BW6" s="374"/>
      <c r="BX6" s="374"/>
      <c r="BY6" s="374"/>
      <c r="BZ6" s="374"/>
      <c r="CA6" s="374"/>
      <c r="CB6" s="374"/>
      <c r="CC6" s="374"/>
      <c r="CD6" s="374"/>
      <c r="CE6" s="374"/>
      <c r="CF6" s="374"/>
      <c r="CG6" s="374"/>
      <c r="CH6" s="374"/>
      <c r="CI6" s="374"/>
      <c r="CJ6" s="374"/>
      <c r="CK6" s="374"/>
      <c r="CL6" s="374"/>
      <c r="CM6" s="374"/>
      <c r="CN6" s="374"/>
      <c r="CO6" s="374"/>
      <c r="CP6" s="374"/>
      <c r="CQ6" s="374"/>
      <c r="CR6" s="374"/>
      <c r="CS6" s="374"/>
      <c r="CT6" s="374"/>
      <c r="CU6" s="374"/>
      <c r="CV6" s="374"/>
      <c r="CW6" s="374"/>
      <c r="CX6" s="374"/>
      <c r="CY6" s="374"/>
      <c r="CZ6" s="374"/>
      <c r="DA6" s="374"/>
      <c r="DB6" s="374"/>
      <c r="DC6" s="374"/>
      <c r="DD6" s="374"/>
      <c r="DE6" s="374"/>
      <c r="DF6" s="374"/>
      <c r="DG6" s="374"/>
      <c r="DH6" s="374"/>
      <c r="DI6" s="374"/>
      <c r="DJ6" s="374"/>
      <c r="DK6" s="374"/>
      <c r="DL6" s="374"/>
      <c r="DM6" s="374"/>
      <c r="DN6" s="374"/>
      <c r="DO6" s="374"/>
      <c r="DP6" s="374"/>
      <c r="DQ6" s="374"/>
      <c r="DR6" s="374"/>
    </row>
    <row r="7" spans="1:122" s="27" customFormat="1" ht="11.25" customHeight="1" x14ac:dyDescent="0.2">
      <c r="A7" s="180"/>
      <c r="B7" s="181"/>
      <c r="C7" s="352" t="s">
        <v>481</v>
      </c>
      <c r="D7" s="353"/>
      <c r="E7" s="353"/>
      <c r="F7" s="353"/>
      <c r="G7" s="354"/>
      <c r="H7" s="361" t="s">
        <v>457</v>
      </c>
      <c r="I7" s="362"/>
      <c r="J7" s="362"/>
      <c r="K7" s="362"/>
      <c r="L7" s="363"/>
      <c r="M7" s="361" t="s">
        <v>236</v>
      </c>
      <c r="N7" s="362"/>
      <c r="O7" s="362"/>
      <c r="P7" s="362"/>
      <c r="Q7" s="363"/>
      <c r="R7" s="376" t="s">
        <v>237</v>
      </c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8"/>
      <c r="AQ7" s="277" t="s">
        <v>41</v>
      </c>
      <c r="AR7" s="278"/>
      <c r="AS7" s="278"/>
      <c r="AT7" s="278"/>
      <c r="AU7" s="279"/>
      <c r="AV7" s="323" t="s">
        <v>238</v>
      </c>
      <c r="AW7" s="324"/>
      <c r="AX7" s="324"/>
      <c r="AY7" s="324"/>
      <c r="AZ7" s="375"/>
      <c r="BA7" s="277" t="s">
        <v>42</v>
      </c>
      <c r="BB7" s="278"/>
      <c r="BC7" s="278"/>
      <c r="BD7" s="278"/>
      <c r="BE7" s="279"/>
      <c r="BF7" s="277" t="s">
        <v>239</v>
      </c>
      <c r="BG7" s="278"/>
      <c r="BH7" s="278"/>
      <c r="BI7" s="278"/>
      <c r="BJ7" s="279"/>
      <c r="BK7" s="361" t="s">
        <v>481</v>
      </c>
      <c r="BL7" s="362"/>
      <c r="BM7" s="362"/>
      <c r="BN7" s="362"/>
      <c r="BO7" s="363"/>
      <c r="BP7" s="361" t="s">
        <v>457</v>
      </c>
      <c r="BQ7" s="362"/>
      <c r="BR7" s="362"/>
      <c r="BS7" s="362"/>
      <c r="BT7" s="363"/>
      <c r="BU7" s="361" t="s">
        <v>236</v>
      </c>
      <c r="BV7" s="362"/>
      <c r="BW7" s="362"/>
      <c r="BX7" s="362"/>
      <c r="BY7" s="363"/>
      <c r="BZ7" s="376" t="s">
        <v>237</v>
      </c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8"/>
      <c r="CY7" s="277" t="s">
        <v>41</v>
      </c>
      <c r="CZ7" s="278"/>
      <c r="DA7" s="278"/>
      <c r="DB7" s="278"/>
      <c r="DC7" s="279"/>
      <c r="DD7" s="323" t="s">
        <v>238</v>
      </c>
      <c r="DE7" s="324"/>
      <c r="DF7" s="324"/>
      <c r="DG7" s="324"/>
      <c r="DH7" s="375"/>
      <c r="DI7" s="277" t="s">
        <v>42</v>
      </c>
      <c r="DJ7" s="278"/>
      <c r="DK7" s="278"/>
      <c r="DL7" s="278"/>
      <c r="DM7" s="279"/>
      <c r="DN7" s="277" t="s">
        <v>239</v>
      </c>
      <c r="DO7" s="278"/>
      <c r="DP7" s="278"/>
      <c r="DQ7" s="278"/>
      <c r="DR7" s="278"/>
    </row>
    <row r="8" spans="1:122" s="27" customFormat="1" ht="11.25" customHeight="1" x14ac:dyDescent="0.2">
      <c r="A8" s="180"/>
      <c r="B8" s="181"/>
      <c r="C8" s="355"/>
      <c r="D8" s="356"/>
      <c r="E8" s="356"/>
      <c r="F8" s="356"/>
      <c r="G8" s="357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70" t="s">
        <v>1</v>
      </c>
      <c r="S8" s="371"/>
      <c r="T8" s="371"/>
      <c r="U8" s="371"/>
      <c r="V8" s="372"/>
      <c r="W8" s="370" t="s">
        <v>458</v>
      </c>
      <c r="X8" s="371"/>
      <c r="Y8" s="371"/>
      <c r="Z8" s="371"/>
      <c r="AA8" s="372"/>
      <c r="AB8" s="370" t="s">
        <v>417</v>
      </c>
      <c r="AC8" s="371"/>
      <c r="AD8" s="371"/>
      <c r="AE8" s="371"/>
      <c r="AF8" s="372"/>
      <c r="AG8" s="370" t="s">
        <v>459</v>
      </c>
      <c r="AH8" s="371"/>
      <c r="AI8" s="371"/>
      <c r="AJ8" s="371"/>
      <c r="AK8" s="372"/>
      <c r="AL8" s="370" t="s">
        <v>460</v>
      </c>
      <c r="AM8" s="371"/>
      <c r="AN8" s="371"/>
      <c r="AO8" s="371"/>
      <c r="AP8" s="372"/>
      <c r="AQ8" s="224"/>
      <c r="AR8" s="225"/>
      <c r="AS8" s="225"/>
      <c r="AT8" s="225"/>
      <c r="AU8" s="226"/>
      <c r="AV8" s="317"/>
      <c r="AW8" s="318"/>
      <c r="AX8" s="318"/>
      <c r="AY8" s="318"/>
      <c r="AZ8" s="319"/>
      <c r="BA8" s="224"/>
      <c r="BB8" s="225"/>
      <c r="BC8" s="225"/>
      <c r="BD8" s="225"/>
      <c r="BE8" s="226"/>
      <c r="BF8" s="224"/>
      <c r="BG8" s="225"/>
      <c r="BH8" s="225"/>
      <c r="BI8" s="225"/>
      <c r="BJ8" s="226"/>
      <c r="BK8" s="364"/>
      <c r="BL8" s="365"/>
      <c r="BM8" s="365"/>
      <c r="BN8" s="365"/>
      <c r="BO8" s="366"/>
      <c r="BP8" s="364"/>
      <c r="BQ8" s="365"/>
      <c r="BR8" s="365"/>
      <c r="BS8" s="365"/>
      <c r="BT8" s="366"/>
      <c r="BU8" s="364"/>
      <c r="BV8" s="365"/>
      <c r="BW8" s="365"/>
      <c r="BX8" s="365"/>
      <c r="BY8" s="366"/>
      <c r="BZ8" s="370" t="s">
        <v>1</v>
      </c>
      <c r="CA8" s="371"/>
      <c r="CB8" s="371"/>
      <c r="CC8" s="371"/>
      <c r="CD8" s="372"/>
      <c r="CE8" s="370" t="s">
        <v>458</v>
      </c>
      <c r="CF8" s="371"/>
      <c r="CG8" s="371"/>
      <c r="CH8" s="371"/>
      <c r="CI8" s="372"/>
      <c r="CJ8" s="370" t="s">
        <v>417</v>
      </c>
      <c r="CK8" s="371"/>
      <c r="CL8" s="371"/>
      <c r="CM8" s="371"/>
      <c r="CN8" s="372"/>
      <c r="CO8" s="370" t="s">
        <v>459</v>
      </c>
      <c r="CP8" s="371"/>
      <c r="CQ8" s="371"/>
      <c r="CR8" s="371"/>
      <c r="CS8" s="372"/>
      <c r="CT8" s="370" t="s">
        <v>460</v>
      </c>
      <c r="CU8" s="371"/>
      <c r="CV8" s="371"/>
      <c r="CW8" s="371"/>
      <c r="CX8" s="372"/>
      <c r="CY8" s="224"/>
      <c r="CZ8" s="225"/>
      <c r="DA8" s="225"/>
      <c r="DB8" s="225"/>
      <c r="DC8" s="226"/>
      <c r="DD8" s="317"/>
      <c r="DE8" s="318"/>
      <c r="DF8" s="318"/>
      <c r="DG8" s="318"/>
      <c r="DH8" s="319"/>
      <c r="DI8" s="224"/>
      <c r="DJ8" s="225"/>
      <c r="DK8" s="225"/>
      <c r="DL8" s="225"/>
      <c r="DM8" s="226"/>
      <c r="DN8" s="224"/>
      <c r="DO8" s="225"/>
      <c r="DP8" s="225"/>
      <c r="DQ8" s="225"/>
      <c r="DR8" s="225"/>
    </row>
    <row r="9" spans="1:122" s="27" customFormat="1" ht="22.15" customHeight="1" x14ac:dyDescent="0.2">
      <c r="A9" s="180"/>
      <c r="B9" s="181"/>
      <c r="C9" s="358" t="s">
        <v>552</v>
      </c>
      <c r="D9" s="358" t="s">
        <v>553</v>
      </c>
      <c r="E9" s="358" t="s">
        <v>554</v>
      </c>
      <c r="F9" s="360" t="s">
        <v>555</v>
      </c>
      <c r="G9" s="360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367" t="s">
        <v>552</v>
      </c>
      <c r="AH9" s="367" t="s">
        <v>553</v>
      </c>
      <c r="AI9" s="367" t="s">
        <v>554</v>
      </c>
      <c r="AJ9" s="369" t="s">
        <v>555</v>
      </c>
      <c r="AK9" s="369"/>
      <c r="AL9" s="367" t="s">
        <v>552</v>
      </c>
      <c r="AM9" s="367" t="s">
        <v>553</v>
      </c>
      <c r="AN9" s="367" t="s">
        <v>554</v>
      </c>
      <c r="AO9" s="369" t="s">
        <v>555</v>
      </c>
      <c r="AP9" s="369"/>
      <c r="AQ9" s="227" t="s">
        <v>552</v>
      </c>
      <c r="AR9" s="227" t="s">
        <v>553</v>
      </c>
      <c r="AS9" s="227" t="s">
        <v>554</v>
      </c>
      <c r="AT9" s="229" t="s">
        <v>555</v>
      </c>
      <c r="AU9" s="229"/>
      <c r="AV9" s="320" t="s">
        <v>552</v>
      </c>
      <c r="AW9" s="320" t="s">
        <v>553</v>
      </c>
      <c r="AX9" s="320" t="s">
        <v>554</v>
      </c>
      <c r="AY9" s="322" t="s">
        <v>555</v>
      </c>
      <c r="AZ9" s="322"/>
      <c r="BA9" s="227" t="s">
        <v>552</v>
      </c>
      <c r="BB9" s="227" t="s">
        <v>553</v>
      </c>
      <c r="BC9" s="227" t="s">
        <v>554</v>
      </c>
      <c r="BD9" s="229" t="s">
        <v>555</v>
      </c>
      <c r="BE9" s="229"/>
      <c r="BF9" s="227" t="s">
        <v>552</v>
      </c>
      <c r="BG9" s="227" t="s">
        <v>553</v>
      </c>
      <c r="BH9" s="227" t="s">
        <v>554</v>
      </c>
      <c r="BI9" s="229" t="s">
        <v>555</v>
      </c>
      <c r="BJ9" s="229"/>
      <c r="BK9" s="367" t="s">
        <v>552</v>
      </c>
      <c r="BL9" s="367" t="s">
        <v>553</v>
      </c>
      <c r="BM9" s="367" t="s">
        <v>554</v>
      </c>
      <c r="BN9" s="369" t="s">
        <v>555</v>
      </c>
      <c r="BO9" s="369"/>
      <c r="BP9" s="367" t="s">
        <v>552</v>
      </c>
      <c r="BQ9" s="367" t="s">
        <v>553</v>
      </c>
      <c r="BR9" s="367" t="s">
        <v>554</v>
      </c>
      <c r="BS9" s="369" t="s">
        <v>555</v>
      </c>
      <c r="BT9" s="369"/>
      <c r="BU9" s="367" t="s">
        <v>552</v>
      </c>
      <c r="BV9" s="367" t="s">
        <v>553</v>
      </c>
      <c r="BW9" s="367" t="s">
        <v>554</v>
      </c>
      <c r="BX9" s="369" t="s">
        <v>555</v>
      </c>
      <c r="BY9" s="369"/>
      <c r="BZ9" s="367" t="s">
        <v>552</v>
      </c>
      <c r="CA9" s="367" t="s">
        <v>553</v>
      </c>
      <c r="CB9" s="367" t="s">
        <v>554</v>
      </c>
      <c r="CC9" s="369" t="s">
        <v>555</v>
      </c>
      <c r="CD9" s="369"/>
      <c r="CE9" s="367" t="s">
        <v>552</v>
      </c>
      <c r="CF9" s="367" t="s">
        <v>553</v>
      </c>
      <c r="CG9" s="367" t="s">
        <v>554</v>
      </c>
      <c r="CH9" s="369" t="s">
        <v>555</v>
      </c>
      <c r="CI9" s="369"/>
      <c r="CJ9" s="367" t="s">
        <v>552</v>
      </c>
      <c r="CK9" s="367" t="s">
        <v>553</v>
      </c>
      <c r="CL9" s="367" t="s">
        <v>554</v>
      </c>
      <c r="CM9" s="369" t="s">
        <v>555</v>
      </c>
      <c r="CN9" s="369"/>
      <c r="CO9" s="367" t="s">
        <v>552</v>
      </c>
      <c r="CP9" s="367" t="s">
        <v>553</v>
      </c>
      <c r="CQ9" s="367" t="s">
        <v>554</v>
      </c>
      <c r="CR9" s="369" t="s">
        <v>555</v>
      </c>
      <c r="CS9" s="369"/>
      <c r="CT9" s="367" t="s">
        <v>552</v>
      </c>
      <c r="CU9" s="367" t="s">
        <v>553</v>
      </c>
      <c r="CV9" s="367" t="s">
        <v>554</v>
      </c>
      <c r="CW9" s="369" t="s">
        <v>555</v>
      </c>
      <c r="CX9" s="369"/>
      <c r="CY9" s="227" t="s">
        <v>552</v>
      </c>
      <c r="CZ9" s="227" t="s">
        <v>553</v>
      </c>
      <c r="DA9" s="227" t="s">
        <v>554</v>
      </c>
      <c r="DB9" s="229" t="s">
        <v>555</v>
      </c>
      <c r="DC9" s="229"/>
      <c r="DD9" s="320" t="s">
        <v>552</v>
      </c>
      <c r="DE9" s="320" t="s">
        <v>553</v>
      </c>
      <c r="DF9" s="320" t="s">
        <v>554</v>
      </c>
      <c r="DG9" s="322" t="s">
        <v>555</v>
      </c>
      <c r="DH9" s="322"/>
      <c r="DI9" s="227" t="s">
        <v>552</v>
      </c>
      <c r="DJ9" s="227" t="s">
        <v>553</v>
      </c>
      <c r="DK9" s="227" t="s">
        <v>554</v>
      </c>
      <c r="DL9" s="229" t="s">
        <v>555</v>
      </c>
      <c r="DM9" s="229"/>
      <c r="DN9" s="231" t="s">
        <v>552</v>
      </c>
      <c r="DO9" s="231" t="s">
        <v>553</v>
      </c>
      <c r="DP9" s="231" t="s">
        <v>554</v>
      </c>
      <c r="DQ9" s="233" t="s">
        <v>555</v>
      </c>
      <c r="DR9" s="233"/>
    </row>
    <row r="10" spans="1:122" s="27" customFormat="1" ht="22.15" customHeight="1" x14ac:dyDescent="0.2">
      <c r="A10" s="182"/>
      <c r="B10" s="183"/>
      <c r="C10" s="358"/>
      <c r="D10" s="359"/>
      <c r="E10" s="358"/>
      <c r="F10" s="161" t="s">
        <v>556</v>
      </c>
      <c r="G10" s="161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367"/>
      <c r="AH10" s="368"/>
      <c r="AI10" s="367"/>
      <c r="AJ10" s="121" t="s">
        <v>556</v>
      </c>
      <c r="AK10" s="121" t="s">
        <v>557</v>
      </c>
      <c r="AL10" s="367"/>
      <c r="AM10" s="368"/>
      <c r="AN10" s="367"/>
      <c r="AO10" s="121" t="s">
        <v>556</v>
      </c>
      <c r="AP10" s="121" t="s">
        <v>557</v>
      </c>
      <c r="AQ10" s="227"/>
      <c r="AR10" s="228"/>
      <c r="AS10" s="227"/>
      <c r="AT10" s="117" t="s">
        <v>556</v>
      </c>
      <c r="AU10" s="117" t="s">
        <v>557</v>
      </c>
      <c r="AV10" s="320"/>
      <c r="AW10" s="321"/>
      <c r="AX10" s="320"/>
      <c r="AY10" s="118" t="s">
        <v>556</v>
      </c>
      <c r="AZ10" s="118" t="s">
        <v>557</v>
      </c>
      <c r="BA10" s="227"/>
      <c r="BB10" s="228"/>
      <c r="BC10" s="227"/>
      <c r="BD10" s="117" t="s">
        <v>556</v>
      </c>
      <c r="BE10" s="117" t="s">
        <v>557</v>
      </c>
      <c r="BF10" s="227"/>
      <c r="BG10" s="228"/>
      <c r="BH10" s="227"/>
      <c r="BI10" s="117" t="s">
        <v>556</v>
      </c>
      <c r="BJ10" s="117" t="s">
        <v>557</v>
      </c>
      <c r="BK10" s="367"/>
      <c r="BL10" s="368"/>
      <c r="BM10" s="367"/>
      <c r="BN10" s="121" t="s">
        <v>556</v>
      </c>
      <c r="BO10" s="121" t="s">
        <v>557</v>
      </c>
      <c r="BP10" s="367"/>
      <c r="BQ10" s="368"/>
      <c r="BR10" s="367"/>
      <c r="BS10" s="121" t="s">
        <v>556</v>
      </c>
      <c r="BT10" s="121" t="s">
        <v>557</v>
      </c>
      <c r="BU10" s="367"/>
      <c r="BV10" s="368"/>
      <c r="BW10" s="367"/>
      <c r="BX10" s="121" t="s">
        <v>556</v>
      </c>
      <c r="BY10" s="121" t="s">
        <v>557</v>
      </c>
      <c r="BZ10" s="367"/>
      <c r="CA10" s="368"/>
      <c r="CB10" s="367"/>
      <c r="CC10" s="121" t="s">
        <v>556</v>
      </c>
      <c r="CD10" s="121" t="s">
        <v>557</v>
      </c>
      <c r="CE10" s="367"/>
      <c r="CF10" s="368"/>
      <c r="CG10" s="367"/>
      <c r="CH10" s="121" t="s">
        <v>556</v>
      </c>
      <c r="CI10" s="121" t="s">
        <v>557</v>
      </c>
      <c r="CJ10" s="367"/>
      <c r="CK10" s="368"/>
      <c r="CL10" s="367"/>
      <c r="CM10" s="121" t="s">
        <v>556</v>
      </c>
      <c r="CN10" s="121" t="s">
        <v>557</v>
      </c>
      <c r="CO10" s="367"/>
      <c r="CP10" s="368"/>
      <c r="CQ10" s="367"/>
      <c r="CR10" s="121" t="s">
        <v>556</v>
      </c>
      <c r="CS10" s="121" t="s">
        <v>557</v>
      </c>
      <c r="CT10" s="367"/>
      <c r="CU10" s="368"/>
      <c r="CV10" s="367"/>
      <c r="CW10" s="121" t="s">
        <v>556</v>
      </c>
      <c r="CX10" s="121" t="s">
        <v>557</v>
      </c>
      <c r="CY10" s="227"/>
      <c r="CZ10" s="228"/>
      <c r="DA10" s="227"/>
      <c r="DB10" s="117" t="s">
        <v>556</v>
      </c>
      <c r="DC10" s="117" t="s">
        <v>557</v>
      </c>
      <c r="DD10" s="320"/>
      <c r="DE10" s="321"/>
      <c r="DF10" s="320"/>
      <c r="DG10" s="118" t="s">
        <v>556</v>
      </c>
      <c r="DH10" s="118" t="s">
        <v>557</v>
      </c>
      <c r="DI10" s="227"/>
      <c r="DJ10" s="228"/>
      <c r="DK10" s="227"/>
      <c r="DL10" s="117" t="s">
        <v>556</v>
      </c>
      <c r="DM10" s="117" t="s">
        <v>557</v>
      </c>
      <c r="DN10" s="231"/>
      <c r="DO10" s="232"/>
      <c r="DP10" s="231"/>
      <c r="DQ10" s="117" t="s">
        <v>556</v>
      </c>
      <c r="DR10" s="117" t="s">
        <v>557</v>
      </c>
    </row>
    <row r="11" spans="1:122" s="27" customFormat="1" ht="11.25" customHeight="1" x14ac:dyDescent="0.2">
      <c r="A11" s="230" t="s">
        <v>2</v>
      </c>
      <c r="B11" s="170"/>
      <c r="C11" s="127">
        <v>3474.7909336186399</v>
      </c>
      <c r="D11" s="139">
        <v>3.3961456124699998</v>
      </c>
      <c r="E11" s="140">
        <v>118.008959834477</v>
      </c>
      <c r="F11" s="141">
        <v>3243.4976224900502</v>
      </c>
      <c r="G11" s="141">
        <v>3706.0842447472601</v>
      </c>
      <c r="H11" s="153">
        <v>56345.966538192217</v>
      </c>
      <c r="I11" s="148">
        <v>39.042574768809999</v>
      </c>
      <c r="J11" s="149">
        <v>21998.9161148813</v>
      </c>
      <c r="K11" s="149">
        <v>13228.883254108299</v>
      </c>
      <c r="L11" s="149">
        <v>99463.049822276196</v>
      </c>
      <c r="M11" s="153">
        <v>945.41843233206964</v>
      </c>
      <c r="N11" s="148">
        <v>77.461588399389996</v>
      </c>
      <c r="O11" s="149">
        <v>732.33613470507998</v>
      </c>
      <c r="P11" s="149">
        <v>0</v>
      </c>
      <c r="Q11" s="149">
        <v>2380.7708809312599</v>
      </c>
      <c r="R11" s="126">
        <v>201126.6203418751</v>
      </c>
      <c r="S11" s="131">
        <v>15.6407433791</v>
      </c>
      <c r="T11" s="132">
        <v>31457.698554734601</v>
      </c>
      <c r="U11" s="132">
        <v>139470.66413807901</v>
      </c>
      <c r="V11" s="132">
        <v>262782.57654567098</v>
      </c>
      <c r="W11" s="126">
        <v>177823.19343434839</v>
      </c>
      <c r="X11" s="131">
        <v>17.324075785640002</v>
      </c>
      <c r="Y11" s="132">
        <v>30806.224795003302</v>
      </c>
      <c r="Z11" s="132">
        <v>117444.102336499</v>
      </c>
      <c r="AA11" s="132">
        <v>238202.28453219801</v>
      </c>
      <c r="AB11" s="153">
        <v>19954.9052638088</v>
      </c>
      <c r="AC11" s="148">
        <v>43.89775918814</v>
      </c>
      <c r="AD11" s="149">
        <v>8759.75625892881</v>
      </c>
      <c r="AE11" s="149">
        <v>2786.09848295949</v>
      </c>
      <c r="AF11" s="149">
        <v>37123.712044658103</v>
      </c>
      <c r="AG11" s="153">
        <v>3892.4371566734312</v>
      </c>
      <c r="AH11" s="148">
        <v>45.464397399029998</v>
      </c>
      <c r="AI11" s="149">
        <v>1769.67309741746</v>
      </c>
      <c r="AJ11" s="149">
        <v>423.94162132586001</v>
      </c>
      <c r="AK11" s="149">
        <v>7360.9326920209996</v>
      </c>
      <c r="AL11" s="154">
        <v>19410.989750853259</v>
      </c>
      <c r="AM11" s="143">
        <v>25.354067258240001</v>
      </c>
      <c r="AN11" s="144">
        <v>4921.4753969210797</v>
      </c>
      <c r="AO11" s="144">
        <v>9765.0752220882405</v>
      </c>
      <c r="AP11" s="144">
        <v>29056.904279618298</v>
      </c>
      <c r="AQ11" s="153">
        <v>3395.7088928856542</v>
      </c>
      <c r="AR11" s="148">
        <v>35.128979911469997</v>
      </c>
      <c r="AS11" s="149">
        <v>1192.8778948338199</v>
      </c>
      <c r="AT11" s="149">
        <v>1057.71118105748</v>
      </c>
      <c r="AU11" s="149">
        <v>5733.7066047138296</v>
      </c>
      <c r="AV11" s="154">
        <v>152642.55903127609</v>
      </c>
      <c r="AW11" s="143">
        <v>20.18531311952</v>
      </c>
      <c r="AX11" s="144">
        <v>30811.378494112399</v>
      </c>
      <c r="AY11" s="144">
        <v>92253.366868785699</v>
      </c>
      <c r="AZ11" s="144">
        <v>213031.75119376701</v>
      </c>
      <c r="BA11" s="153">
        <v>9312.600413652046</v>
      </c>
      <c r="BB11" s="148">
        <v>49.680543206979998</v>
      </c>
      <c r="BC11" s="149">
        <v>4626.5504721982297</v>
      </c>
      <c r="BD11" s="149">
        <v>244.72811548697999</v>
      </c>
      <c r="BE11" s="149">
        <v>18380.472711817099</v>
      </c>
      <c r="BF11" s="153">
        <v>20000.963816769381</v>
      </c>
      <c r="BG11" s="148">
        <v>85.337678445590001</v>
      </c>
      <c r="BH11" s="149">
        <v>17068.3581879741</v>
      </c>
      <c r="BI11" s="149">
        <v>0</v>
      </c>
      <c r="BJ11" s="149">
        <v>53454.331140427101</v>
      </c>
      <c r="BK11" s="127">
        <v>3791.7207835856489</v>
      </c>
      <c r="BL11" s="139">
        <v>3.18956707248</v>
      </c>
      <c r="BM11" s="140">
        <v>120.939477593638</v>
      </c>
      <c r="BN11" s="141">
        <v>3554.6837631930498</v>
      </c>
      <c r="BO11" s="141">
        <v>4028.7578039782702</v>
      </c>
      <c r="BP11" s="153">
        <v>73660.809900644992</v>
      </c>
      <c r="BQ11" s="148">
        <v>38.64449749608</v>
      </c>
      <c r="BR11" s="149">
        <v>28465.8498376477</v>
      </c>
      <c r="BS11" s="149">
        <v>17868.7694295316</v>
      </c>
      <c r="BT11" s="149">
        <v>129452.850371758</v>
      </c>
      <c r="BU11" s="153">
        <v>2592.4980827009799</v>
      </c>
      <c r="BV11" s="148">
        <v>69.04528211921</v>
      </c>
      <c r="BW11" s="149">
        <v>1789.9976151359101</v>
      </c>
      <c r="BX11" s="149">
        <v>0</v>
      </c>
      <c r="BY11" s="149">
        <v>6100.8289407798602</v>
      </c>
      <c r="BZ11" s="126">
        <v>230604.6381640739</v>
      </c>
      <c r="CA11" s="131">
        <v>13.137440316179999</v>
      </c>
      <c r="CB11" s="132">
        <v>30295.546705145302</v>
      </c>
      <c r="CC11" s="132">
        <v>171226.45773003899</v>
      </c>
      <c r="CD11" s="132">
        <v>289982.81859810802</v>
      </c>
      <c r="CE11" s="126">
        <v>188277.06209803181</v>
      </c>
      <c r="CF11" s="131">
        <v>14.132143290209999</v>
      </c>
      <c r="CG11" s="132">
        <v>26607.584198283199</v>
      </c>
      <c r="CH11" s="132">
        <v>136127.15535378101</v>
      </c>
      <c r="CI11" s="132">
        <v>240426.96884228199</v>
      </c>
      <c r="CJ11" s="153">
        <v>25433.21106603507</v>
      </c>
      <c r="CK11" s="148">
        <v>44.018382445599997</v>
      </c>
      <c r="CL11" s="149">
        <v>11195.2881152441</v>
      </c>
      <c r="CM11" s="149">
        <v>3490.8495636079601</v>
      </c>
      <c r="CN11" s="149">
        <v>47375.572568462201</v>
      </c>
      <c r="CO11" s="153">
        <v>6039.7749336006727</v>
      </c>
      <c r="CP11" s="148">
        <v>37.37780936731</v>
      </c>
      <c r="CQ11" s="149">
        <v>2257.5355608957002</v>
      </c>
      <c r="CR11" s="149">
        <v>1615.08654042679</v>
      </c>
      <c r="CS11" s="149">
        <v>10464.463326774599</v>
      </c>
      <c r="CT11" s="153">
        <v>36287.801132441447</v>
      </c>
      <c r="CU11" s="148">
        <v>35.441903364719998</v>
      </c>
      <c r="CV11" s="149">
        <v>12861.087410542799</v>
      </c>
      <c r="CW11" s="149">
        <v>11080.533005756701</v>
      </c>
      <c r="CX11" s="149">
        <v>61495.069259126198</v>
      </c>
      <c r="CY11" s="153">
        <v>2390.2386503911748</v>
      </c>
      <c r="CZ11" s="148">
        <v>39.318532628989999</v>
      </c>
      <c r="DA11" s="149">
        <v>939.80676366489502</v>
      </c>
      <c r="DB11" s="149">
        <v>548.25124118089002</v>
      </c>
      <c r="DC11" s="149">
        <v>4232.2260596014603</v>
      </c>
      <c r="DD11" s="153">
        <v>207748.9304899555</v>
      </c>
      <c r="DE11" s="148">
        <v>34.354058233640004</v>
      </c>
      <c r="DF11" s="149">
        <v>71370.188560291499</v>
      </c>
      <c r="DG11" s="149">
        <v>67865.931341955496</v>
      </c>
      <c r="DH11" s="149">
        <v>347631.92963795603</v>
      </c>
      <c r="DI11" s="153">
        <v>10738.533837983839</v>
      </c>
      <c r="DJ11" s="148">
        <v>44.287668599809997</v>
      </c>
      <c r="DK11" s="149">
        <v>4755.8462786452701</v>
      </c>
      <c r="DL11" s="149">
        <v>1417.2464158305299</v>
      </c>
      <c r="DM11" s="149">
        <v>20059.8212601372</v>
      </c>
      <c r="DN11" s="153">
        <v>24881.06600913707</v>
      </c>
      <c r="DO11" s="148">
        <v>85.912778602220001</v>
      </c>
      <c r="DP11" s="149">
        <v>21376.015154302499</v>
      </c>
      <c r="DQ11" s="149">
        <v>0</v>
      </c>
      <c r="DR11" s="149">
        <v>66777.285844551196</v>
      </c>
    </row>
    <row r="12" spans="1:122" s="27" customFormat="1" ht="11.25" customHeight="1" x14ac:dyDescent="0.2">
      <c r="A12" s="124" t="s">
        <v>658</v>
      </c>
      <c r="BF12" s="28"/>
      <c r="BG12" s="28"/>
      <c r="BH12" s="28"/>
      <c r="BI12" s="28"/>
      <c r="BJ12" s="28"/>
    </row>
    <row r="13" spans="1:122" ht="11.25" customHeight="1" x14ac:dyDescent="0.2">
      <c r="A13" s="57" t="s">
        <v>444</v>
      </c>
    </row>
    <row r="14" spans="1:122" ht="11.25" customHeight="1" x14ac:dyDescent="0.2">
      <c r="A14" s="57" t="s">
        <v>445</v>
      </c>
    </row>
    <row r="15" spans="1:122" ht="11.25" customHeight="1" x14ac:dyDescent="0.2">
      <c r="A15" s="34" t="s">
        <v>446</v>
      </c>
    </row>
    <row r="16" spans="1:122" ht="11.25" customHeight="1" x14ac:dyDescent="0.2">
      <c r="A16" s="34" t="s">
        <v>447</v>
      </c>
      <c r="C16" s="103"/>
      <c r="D16" s="103"/>
      <c r="E16" s="103"/>
      <c r="F16" s="103"/>
      <c r="G16" s="103"/>
    </row>
    <row r="17" spans="1:62" ht="11.25" customHeight="1" x14ac:dyDescent="0.2">
      <c r="A17" s="34" t="s">
        <v>429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</row>
    <row r="18" spans="1:62" ht="39.75" customHeight="1" x14ac:dyDescent="0.2">
      <c r="A18" s="152" t="s">
        <v>558</v>
      </c>
      <c r="B18" s="380" t="s">
        <v>559</v>
      </c>
      <c r="C18" s="380"/>
      <c r="D18" s="380"/>
      <c r="E18" s="380"/>
      <c r="F18" s="380"/>
      <c r="G18" s="38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</row>
    <row r="19" spans="1:62" ht="11.25" customHeight="1" thickBot="1" x14ac:dyDescent="0.25">
      <c r="A19" s="138"/>
      <c r="B19" s="110" t="s">
        <v>560</v>
      </c>
      <c r="C19" s="151"/>
      <c r="D19" s="151"/>
      <c r="E19" s="151"/>
      <c r="F19" s="151"/>
      <c r="G19" s="15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</row>
    <row r="20" spans="1:62" ht="11.25" customHeight="1" thickTop="1" thickBot="1" x14ac:dyDescent="0.25">
      <c r="A20" s="138"/>
      <c r="B20" s="285" t="s">
        <v>561</v>
      </c>
      <c r="C20" s="287"/>
      <c r="D20" s="285" t="s">
        <v>562</v>
      </c>
      <c r="E20" s="286"/>
      <c r="F20" s="286"/>
      <c r="G20" s="287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</row>
    <row r="21" spans="1:62" ht="11.25" customHeight="1" thickTop="1" thickBot="1" x14ac:dyDescent="0.25">
      <c r="A21" s="138"/>
      <c r="B21" s="381" t="s">
        <v>563</v>
      </c>
      <c r="C21" s="382"/>
      <c r="D21" s="285" t="s">
        <v>566</v>
      </c>
      <c r="E21" s="286"/>
      <c r="F21" s="286"/>
      <c r="G21" s="287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</row>
    <row r="22" spans="1:62" ht="11.25" customHeight="1" thickTop="1" thickBot="1" x14ac:dyDescent="0.25">
      <c r="A22" s="138"/>
      <c r="B22" s="383" t="s">
        <v>564</v>
      </c>
      <c r="C22" s="384"/>
      <c r="D22" s="285" t="s">
        <v>567</v>
      </c>
      <c r="E22" s="286"/>
      <c r="F22" s="286"/>
      <c r="G22" s="287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</row>
    <row r="23" spans="1:62" ht="11.25" customHeight="1" thickTop="1" x14ac:dyDescent="0.2">
      <c r="A23" s="138"/>
      <c r="B23" s="385" t="s">
        <v>565</v>
      </c>
      <c r="C23" s="386"/>
      <c r="D23" s="288" t="s">
        <v>568</v>
      </c>
      <c r="E23" s="289"/>
      <c r="F23" s="289"/>
      <c r="G23" s="29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</row>
    <row r="24" spans="1:62" ht="57.75" customHeight="1" thickBot="1" x14ac:dyDescent="0.25">
      <c r="A24" s="138"/>
      <c r="B24" s="387"/>
      <c r="C24" s="388"/>
      <c r="D24" s="291" t="s">
        <v>569</v>
      </c>
      <c r="E24" s="292"/>
      <c r="F24" s="292"/>
      <c r="G24" s="293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</row>
    <row r="25" spans="1:62" ht="11.25" customHeight="1" thickTop="1" x14ac:dyDescent="0.2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</row>
    <row r="26" spans="1:62" ht="11.25" customHeight="1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</row>
    <row r="30" spans="1:62" ht="11.25" customHeight="1" x14ac:dyDescent="0.2">
      <c r="C30" s="101" t="s">
        <v>395</v>
      </c>
      <c r="D30" s="101"/>
      <c r="E30" s="101"/>
      <c r="F30" s="101"/>
      <c r="G30" s="101"/>
    </row>
  </sheetData>
  <mergeCells count="136">
    <mergeCell ref="B18:G18"/>
    <mergeCell ref="B20:C20"/>
    <mergeCell ref="D20:G20"/>
    <mergeCell ref="B21:C21"/>
    <mergeCell ref="B22:C22"/>
    <mergeCell ref="B23:C24"/>
    <mergeCell ref="D21:G21"/>
    <mergeCell ref="D22:G22"/>
    <mergeCell ref="D23:G23"/>
    <mergeCell ref="D24:G24"/>
    <mergeCell ref="A11:B11"/>
    <mergeCell ref="BK6:DR6"/>
    <mergeCell ref="DN7:DR8"/>
    <mergeCell ref="DD7:DH8"/>
    <mergeCell ref="BZ7:CX7"/>
    <mergeCell ref="CT8:CX8"/>
    <mergeCell ref="CJ8:CN8"/>
    <mergeCell ref="BZ8:CD8"/>
    <mergeCell ref="BP7:BT8"/>
    <mergeCell ref="C6:BJ6"/>
    <mergeCell ref="BF7:BJ8"/>
    <mergeCell ref="AV7:AZ8"/>
    <mergeCell ref="R7:AP7"/>
    <mergeCell ref="DN9:DN10"/>
    <mergeCell ref="DO9:DO10"/>
    <mergeCell ref="DP9:DP10"/>
    <mergeCell ref="DQ9:DR9"/>
    <mergeCell ref="DI7:DM8"/>
    <mergeCell ref="DI9:DI10"/>
    <mergeCell ref="DJ9:DJ10"/>
    <mergeCell ref="DK9:DK10"/>
    <mergeCell ref="DL9:DM9"/>
    <mergeCell ref="DD9:DD10"/>
    <mergeCell ref="DE9:DE10"/>
    <mergeCell ref="DF9:DF10"/>
    <mergeCell ref="DG9:DH9"/>
    <mergeCell ref="CY7:DC8"/>
    <mergeCell ref="CY9:CY10"/>
    <mergeCell ref="CZ9:CZ10"/>
    <mergeCell ref="DA9:DA10"/>
    <mergeCell ref="DB9:DC9"/>
    <mergeCell ref="CT9:CT10"/>
    <mergeCell ref="CU9:CU10"/>
    <mergeCell ref="CV9:CV10"/>
    <mergeCell ref="CW9:CX9"/>
    <mergeCell ref="CO8:CS8"/>
    <mergeCell ref="CO9:CO10"/>
    <mergeCell ref="CP9:CP10"/>
    <mergeCell ref="CQ9:CQ10"/>
    <mergeCell ref="CR9:CS9"/>
    <mergeCell ref="CJ9:CJ10"/>
    <mergeCell ref="CK9:CK10"/>
    <mergeCell ref="CL9:CL10"/>
    <mergeCell ref="CM9:CN9"/>
    <mergeCell ref="CE8:CI8"/>
    <mergeCell ref="CE9:CE10"/>
    <mergeCell ref="CF9:CF10"/>
    <mergeCell ref="CG9:CG10"/>
    <mergeCell ref="CH9:CI9"/>
    <mergeCell ref="BZ9:BZ10"/>
    <mergeCell ref="CA9:CA10"/>
    <mergeCell ref="CB9:CB10"/>
    <mergeCell ref="CC9:CD9"/>
    <mergeCell ref="BU7:BY8"/>
    <mergeCell ref="BU9:BU10"/>
    <mergeCell ref="BV9:BV10"/>
    <mergeCell ref="BW9:BW10"/>
    <mergeCell ref="BX9:BY9"/>
    <mergeCell ref="BP9:BP10"/>
    <mergeCell ref="BQ9:BQ10"/>
    <mergeCell ref="BR9:BR10"/>
    <mergeCell ref="BS9:BT9"/>
    <mergeCell ref="BK7:BO8"/>
    <mergeCell ref="BK9:BK10"/>
    <mergeCell ref="BL9:BL10"/>
    <mergeCell ref="BM9:BM10"/>
    <mergeCell ref="BN9:BO9"/>
    <mergeCell ref="BF9:BF10"/>
    <mergeCell ref="BG9:BG10"/>
    <mergeCell ref="BH9:BH10"/>
    <mergeCell ref="BI9:BJ9"/>
    <mergeCell ref="BA7:BE8"/>
    <mergeCell ref="BA9:BA10"/>
    <mergeCell ref="BB9:BB10"/>
    <mergeCell ref="BC9:BC10"/>
    <mergeCell ref="BD9:BE9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G8:AK8"/>
    <mergeCell ref="AG9:AG10"/>
    <mergeCell ref="AH9:AH10"/>
    <mergeCell ref="AI9:AI10"/>
    <mergeCell ref="AJ9:AK9"/>
    <mergeCell ref="AL8:AP8"/>
    <mergeCell ref="AL9:AL10"/>
    <mergeCell ref="AM9:AM10"/>
    <mergeCell ref="AN9:AN10"/>
    <mergeCell ref="AO9:AP9"/>
    <mergeCell ref="W8:AA8"/>
    <mergeCell ref="W9:W10"/>
    <mergeCell ref="X9:X10"/>
    <mergeCell ref="Y9:Y10"/>
    <mergeCell ref="Z9:AA9"/>
    <mergeCell ref="AB8:AF8"/>
    <mergeCell ref="AB9:AB10"/>
    <mergeCell ref="AC9:AC10"/>
    <mergeCell ref="AD9:AD10"/>
    <mergeCell ref="AE9:AF9"/>
    <mergeCell ref="M7:Q8"/>
    <mergeCell ref="M9:M10"/>
    <mergeCell ref="N9:N10"/>
    <mergeCell ref="O9:O10"/>
    <mergeCell ref="P9:Q9"/>
    <mergeCell ref="R8:V8"/>
    <mergeCell ref="R9:R10"/>
    <mergeCell ref="S9:S10"/>
    <mergeCell ref="T9:T10"/>
    <mergeCell ref="U9:V9"/>
    <mergeCell ref="C7:G8"/>
    <mergeCell ref="A6:B10"/>
    <mergeCell ref="C9:C10"/>
    <mergeCell ref="D9:D10"/>
    <mergeCell ref="E9:E10"/>
    <mergeCell ref="F9:G9"/>
    <mergeCell ref="H7:L8"/>
    <mergeCell ref="H9:H10"/>
    <mergeCell ref="I9:I10"/>
    <mergeCell ref="J9:J10"/>
    <mergeCell ref="K9:L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624</v>
      </c>
      <c r="B3" s="34"/>
      <c r="C3" s="34"/>
      <c r="D3" s="34"/>
      <c r="E3" s="34"/>
      <c r="F3" s="34"/>
      <c r="G3" s="34"/>
      <c r="H3" s="78" t="s">
        <v>240</v>
      </c>
      <c r="I3" s="78"/>
      <c r="J3" s="78"/>
      <c r="K3" s="78"/>
      <c r="L3" s="78"/>
      <c r="M3" s="34"/>
      <c r="N3" s="34"/>
      <c r="O3" s="34"/>
      <c r="P3" s="34"/>
    </row>
    <row r="4" spans="1:16" s="76" customFormat="1" ht="11.25" customHeight="1" x14ac:dyDescent="0.2">
      <c r="A4" s="23" t="s">
        <v>369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234"/>
      <c r="H6" s="311" t="s">
        <v>84</v>
      </c>
      <c r="I6" s="312"/>
      <c r="J6" s="312"/>
      <c r="K6" s="312"/>
      <c r="L6" s="312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5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5">
        <v>3644.0803126011242</v>
      </c>
      <c r="D11" s="131">
        <v>3.2878543795000001</v>
      </c>
      <c r="E11" s="132">
        <v>119.812054150384</v>
      </c>
      <c r="F11" s="133">
        <v>3409.2530015526299</v>
      </c>
      <c r="G11" s="133">
        <v>3878.9076236496398</v>
      </c>
      <c r="H11" s="125">
        <v>31.00828954546083</v>
      </c>
      <c r="I11" s="131">
        <v>3.47837450904</v>
      </c>
      <c r="J11" s="132">
        <v>1.07858443923986</v>
      </c>
      <c r="K11" s="133">
        <v>28.894302890270001</v>
      </c>
      <c r="L11" s="133">
        <v>33.122276200659996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A22" s="389"/>
      <c r="B22" s="389"/>
      <c r="C22" s="31"/>
      <c r="D22" s="31"/>
      <c r="E22" s="31"/>
      <c r="F22" s="31"/>
      <c r="G22" s="31"/>
      <c r="H22" s="103"/>
      <c r="I22" s="103"/>
      <c r="J22" s="103"/>
      <c r="K22" s="103"/>
      <c r="L22" s="103"/>
    </row>
    <row r="23" spans="1:12" ht="11.25" customHeight="1" x14ac:dyDescent="0.2">
      <c r="A23" s="30"/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4">
    <mergeCell ref="D16:G16"/>
    <mergeCell ref="B17:C17"/>
    <mergeCell ref="B18:C18"/>
    <mergeCell ref="B19:C20"/>
    <mergeCell ref="D17:G17"/>
    <mergeCell ref="D18:G18"/>
    <mergeCell ref="D19:G19"/>
    <mergeCell ref="D20:G20"/>
    <mergeCell ref="F9:G9"/>
    <mergeCell ref="A11:B11"/>
    <mergeCell ref="A22:B22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B14:G14"/>
    <mergeCell ref="B16:C16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624</v>
      </c>
      <c r="B3" s="34"/>
      <c r="C3" s="34"/>
      <c r="D3" s="34"/>
      <c r="E3" s="34"/>
      <c r="F3" s="34"/>
      <c r="G3" s="34"/>
      <c r="H3" s="78" t="s">
        <v>241</v>
      </c>
      <c r="I3" s="78"/>
      <c r="J3" s="78"/>
      <c r="K3" s="78"/>
      <c r="L3" s="78"/>
      <c r="M3" s="34"/>
      <c r="N3" s="34"/>
      <c r="O3" s="34"/>
      <c r="P3" s="34"/>
    </row>
    <row r="4" spans="1:16" s="76" customFormat="1" ht="11.25" customHeight="1" x14ac:dyDescent="0.2">
      <c r="A4" s="23" t="s">
        <v>368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234"/>
      <c r="H6" s="311" t="s">
        <v>87</v>
      </c>
      <c r="I6" s="312"/>
      <c r="J6" s="312"/>
      <c r="K6" s="312"/>
      <c r="L6" s="312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5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5">
        <v>3644.0803126011242</v>
      </c>
      <c r="D11" s="131">
        <v>3.2878543795000001</v>
      </c>
      <c r="E11" s="132">
        <v>119.812054150384</v>
      </c>
      <c r="F11" s="133">
        <v>3409.2530015526299</v>
      </c>
      <c r="G11" s="133">
        <v>3878.9076236496398</v>
      </c>
      <c r="H11" s="126">
        <v>10.87099408777056</v>
      </c>
      <c r="I11" s="131">
        <v>2.7203684728900002</v>
      </c>
      <c r="J11" s="132">
        <v>0.29573109585311502</v>
      </c>
      <c r="K11" s="132">
        <v>10.29137179079</v>
      </c>
      <c r="L11" s="132">
        <v>11.450616384750001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A22" s="389"/>
      <c r="B22" s="389"/>
      <c r="C22" s="31"/>
      <c r="D22" s="31"/>
      <c r="E22" s="31"/>
      <c r="F22" s="31"/>
      <c r="G22" s="31"/>
      <c r="H22" s="103"/>
      <c r="I22" s="103"/>
      <c r="J22" s="103"/>
      <c r="K22" s="103"/>
      <c r="L22" s="103"/>
    </row>
    <row r="23" spans="1:12" ht="11.25" customHeight="1" x14ac:dyDescent="0.2">
      <c r="A23" s="30"/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4">
    <mergeCell ref="D16:G16"/>
    <mergeCell ref="B17:C17"/>
    <mergeCell ref="B18:C18"/>
    <mergeCell ref="B19:C20"/>
    <mergeCell ref="D17:G17"/>
    <mergeCell ref="D18:G18"/>
    <mergeCell ref="D19:G19"/>
    <mergeCell ref="D20:G20"/>
    <mergeCell ref="F9:G9"/>
    <mergeCell ref="A11:B11"/>
    <mergeCell ref="A22:B22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B14:G14"/>
    <mergeCell ref="B16:C16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B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67" width="8.28515625" style="34" customWidth="1"/>
    <col min="68" max="68" width="12.28515625" style="34" customWidth="1"/>
    <col min="69" max="16384" width="14.7109375" style="34"/>
  </cols>
  <sheetData>
    <row r="1" spans="1:6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16"/>
      <c r="AI1" s="116"/>
      <c r="AJ1" s="116"/>
      <c r="AK1" s="116"/>
    </row>
    <row r="3" spans="1:67" s="76" customFormat="1" ht="11.25" customHeight="1" x14ac:dyDescent="0.2">
      <c r="A3" s="23" t="s">
        <v>624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BK3" s="78" t="s">
        <v>244</v>
      </c>
      <c r="BL3" s="78"/>
      <c r="BM3" s="78"/>
      <c r="BN3" s="78"/>
      <c r="BO3" s="78"/>
    </row>
    <row r="4" spans="1:67" s="76" customFormat="1" ht="11.25" customHeight="1" x14ac:dyDescent="0.2">
      <c r="A4" s="23" t="s">
        <v>433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78"/>
      <c r="AH4" s="78"/>
      <c r="AI4" s="78"/>
      <c r="AJ4" s="78"/>
      <c r="AK4" s="78"/>
    </row>
    <row r="5" spans="1:67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6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245</v>
      </c>
      <c r="I6" s="312"/>
      <c r="J6" s="312"/>
      <c r="K6" s="312"/>
      <c r="L6" s="313"/>
      <c r="M6" s="311" t="s">
        <v>246</v>
      </c>
      <c r="N6" s="312"/>
      <c r="O6" s="312"/>
      <c r="P6" s="312"/>
      <c r="Q6" s="313"/>
      <c r="R6" s="311" t="s">
        <v>247</v>
      </c>
      <c r="S6" s="312"/>
      <c r="T6" s="312"/>
      <c r="U6" s="312"/>
      <c r="V6" s="313"/>
      <c r="W6" s="311" t="s">
        <v>248</v>
      </c>
      <c r="X6" s="312"/>
      <c r="Y6" s="312"/>
      <c r="Z6" s="312"/>
      <c r="AA6" s="313"/>
      <c r="AB6" s="311" t="s">
        <v>249</v>
      </c>
      <c r="AC6" s="312"/>
      <c r="AD6" s="312"/>
      <c r="AE6" s="312"/>
      <c r="AF6" s="313"/>
      <c r="AG6" s="311" t="s">
        <v>250</v>
      </c>
      <c r="AH6" s="312"/>
      <c r="AI6" s="312"/>
      <c r="AJ6" s="312"/>
      <c r="AK6" s="313"/>
      <c r="AL6" s="311" t="s">
        <v>251</v>
      </c>
      <c r="AM6" s="312"/>
      <c r="AN6" s="312"/>
      <c r="AO6" s="312"/>
      <c r="AP6" s="313"/>
      <c r="AQ6" s="311" t="s">
        <v>252</v>
      </c>
      <c r="AR6" s="312"/>
      <c r="AS6" s="312"/>
      <c r="AT6" s="312"/>
      <c r="AU6" s="313"/>
      <c r="AV6" s="311" t="s">
        <v>253</v>
      </c>
      <c r="AW6" s="312"/>
      <c r="AX6" s="312"/>
      <c r="AY6" s="312"/>
      <c r="AZ6" s="313"/>
      <c r="BA6" s="311" t="s">
        <v>254</v>
      </c>
      <c r="BB6" s="312"/>
      <c r="BC6" s="312"/>
      <c r="BD6" s="312"/>
      <c r="BE6" s="313"/>
      <c r="BF6" s="311" t="s">
        <v>255</v>
      </c>
      <c r="BG6" s="312"/>
      <c r="BH6" s="312"/>
      <c r="BI6" s="312"/>
      <c r="BJ6" s="313"/>
      <c r="BK6" s="311" t="s">
        <v>15</v>
      </c>
      <c r="BL6" s="312"/>
      <c r="BM6" s="312"/>
      <c r="BN6" s="312"/>
      <c r="BO6" s="312"/>
    </row>
    <row r="7" spans="1:6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6"/>
      <c r="AQ7" s="314"/>
      <c r="AR7" s="315"/>
      <c r="AS7" s="315"/>
      <c r="AT7" s="315"/>
      <c r="AU7" s="316"/>
      <c r="AV7" s="314"/>
      <c r="AW7" s="315"/>
      <c r="AX7" s="315"/>
      <c r="AY7" s="315"/>
      <c r="AZ7" s="316"/>
      <c r="BA7" s="314"/>
      <c r="BB7" s="315"/>
      <c r="BC7" s="315"/>
      <c r="BD7" s="315"/>
      <c r="BE7" s="316"/>
      <c r="BF7" s="314"/>
      <c r="BG7" s="315"/>
      <c r="BH7" s="315"/>
      <c r="BI7" s="315"/>
      <c r="BJ7" s="316"/>
      <c r="BK7" s="314"/>
      <c r="BL7" s="315"/>
      <c r="BM7" s="315"/>
      <c r="BN7" s="315"/>
      <c r="BO7" s="315"/>
    </row>
    <row r="8" spans="1:6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9"/>
      <c r="AQ8" s="317"/>
      <c r="AR8" s="318"/>
      <c r="AS8" s="318"/>
      <c r="AT8" s="318"/>
      <c r="AU8" s="319"/>
      <c r="AV8" s="317"/>
      <c r="AW8" s="318"/>
      <c r="AX8" s="318"/>
      <c r="AY8" s="318"/>
      <c r="AZ8" s="319"/>
      <c r="BA8" s="317"/>
      <c r="BB8" s="318"/>
      <c r="BC8" s="318"/>
      <c r="BD8" s="318"/>
      <c r="BE8" s="319"/>
      <c r="BF8" s="317"/>
      <c r="BG8" s="318"/>
      <c r="BH8" s="318"/>
      <c r="BI8" s="318"/>
      <c r="BJ8" s="319"/>
      <c r="BK8" s="317"/>
      <c r="BL8" s="318"/>
      <c r="BM8" s="318"/>
      <c r="BN8" s="318"/>
      <c r="BO8" s="318"/>
    </row>
    <row r="9" spans="1:6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20" t="s">
        <v>552</v>
      </c>
      <c r="AR9" s="320" t="s">
        <v>553</v>
      </c>
      <c r="AS9" s="320" t="s">
        <v>554</v>
      </c>
      <c r="AT9" s="322" t="s">
        <v>555</v>
      </c>
      <c r="AU9" s="322"/>
      <c r="AV9" s="320" t="s">
        <v>552</v>
      </c>
      <c r="AW9" s="320" t="s">
        <v>553</v>
      </c>
      <c r="AX9" s="320" t="s">
        <v>554</v>
      </c>
      <c r="AY9" s="322" t="s">
        <v>555</v>
      </c>
      <c r="AZ9" s="322"/>
      <c r="BA9" s="320" t="s">
        <v>552</v>
      </c>
      <c r="BB9" s="320" t="s">
        <v>553</v>
      </c>
      <c r="BC9" s="320" t="s">
        <v>554</v>
      </c>
      <c r="BD9" s="322" t="s">
        <v>555</v>
      </c>
      <c r="BE9" s="322"/>
      <c r="BF9" s="320" t="s">
        <v>552</v>
      </c>
      <c r="BG9" s="320" t="s">
        <v>553</v>
      </c>
      <c r="BH9" s="320" t="s">
        <v>554</v>
      </c>
      <c r="BI9" s="322" t="s">
        <v>555</v>
      </c>
      <c r="BJ9" s="322"/>
      <c r="BK9" s="305" t="s">
        <v>552</v>
      </c>
      <c r="BL9" s="305" t="s">
        <v>553</v>
      </c>
      <c r="BM9" s="305" t="s">
        <v>554</v>
      </c>
      <c r="BN9" s="307" t="s">
        <v>555</v>
      </c>
      <c r="BO9" s="307"/>
    </row>
    <row r="10" spans="1:6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20"/>
      <c r="AM10" s="321"/>
      <c r="AN10" s="320"/>
      <c r="AO10" s="118" t="s">
        <v>556</v>
      </c>
      <c r="AP10" s="118" t="s">
        <v>557</v>
      </c>
      <c r="AQ10" s="320"/>
      <c r="AR10" s="321"/>
      <c r="AS10" s="320"/>
      <c r="AT10" s="118" t="s">
        <v>556</v>
      </c>
      <c r="AU10" s="118" t="s">
        <v>557</v>
      </c>
      <c r="AV10" s="320"/>
      <c r="AW10" s="321"/>
      <c r="AX10" s="320"/>
      <c r="AY10" s="118" t="s">
        <v>556</v>
      </c>
      <c r="AZ10" s="118" t="s">
        <v>557</v>
      </c>
      <c r="BA10" s="320"/>
      <c r="BB10" s="321"/>
      <c r="BC10" s="320"/>
      <c r="BD10" s="118" t="s">
        <v>556</v>
      </c>
      <c r="BE10" s="118" t="s">
        <v>557</v>
      </c>
      <c r="BF10" s="320"/>
      <c r="BG10" s="321"/>
      <c r="BH10" s="320"/>
      <c r="BI10" s="118" t="s">
        <v>556</v>
      </c>
      <c r="BJ10" s="118" t="s">
        <v>557</v>
      </c>
      <c r="BK10" s="305"/>
      <c r="BL10" s="306"/>
      <c r="BM10" s="305"/>
      <c r="BN10" s="118" t="s">
        <v>556</v>
      </c>
      <c r="BO10" s="118" t="s">
        <v>557</v>
      </c>
    </row>
    <row r="11" spans="1:67" s="27" customFormat="1" ht="11.25" customHeight="1" x14ac:dyDescent="0.2">
      <c r="A11" s="230" t="s">
        <v>2</v>
      </c>
      <c r="B11" s="170"/>
      <c r="C11" s="127">
        <v>3644.0803126011242</v>
      </c>
      <c r="D11" s="139">
        <v>3.2878543795000001</v>
      </c>
      <c r="E11" s="140">
        <v>119.812054150384</v>
      </c>
      <c r="F11" s="141">
        <v>3409.2530015526299</v>
      </c>
      <c r="G11" s="141">
        <v>3878.9076236496398</v>
      </c>
      <c r="H11" s="125">
        <v>1155.640557544393</v>
      </c>
      <c r="I11" s="131">
        <v>6.6160295658599999</v>
      </c>
      <c r="J11" s="132">
        <v>76.457520962259593</v>
      </c>
      <c r="K11" s="133">
        <v>1005.78657011115</v>
      </c>
      <c r="L11" s="133">
        <v>1305.4945449776301</v>
      </c>
      <c r="M11" s="125">
        <v>1038.8366570478649</v>
      </c>
      <c r="N11" s="131">
        <v>7.0054823598100002</v>
      </c>
      <c r="O11" s="132">
        <v>72.775518756735707</v>
      </c>
      <c r="P11" s="133">
        <v>896.19926132845001</v>
      </c>
      <c r="Q11" s="133">
        <v>1181.47405276728</v>
      </c>
      <c r="R11" s="125">
        <v>2159.700153485267</v>
      </c>
      <c r="S11" s="131">
        <v>4.6027294657300004</v>
      </c>
      <c r="T11" s="132">
        <v>99.405155335807095</v>
      </c>
      <c r="U11" s="133">
        <v>1964.86962914948</v>
      </c>
      <c r="V11" s="133">
        <v>2354.5306778210602</v>
      </c>
      <c r="W11" s="125">
        <v>818.26590783281017</v>
      </c>
      <c r="X11" s="131">
        <v>8.2420965446200007</v>
      </c>
      <c r="Y11" s="132">
        <v>67.442266115298594</v>
      </c>
      <c r="Z11" s="133">
        <v>686.08149521105997</v>
      </c>
      <c r="AA11" s="133">
        <v>950.45032045456003</v>
      </c>
      <c r="AB11" s="125">
        <v>329.52382154791297</v>
      </c>
      <c r="AC11" s="131">
        <v>12.83020651469</v>
      </c>
      <c r="AD11" s="132">
        <v>42.278586819709702</v>
      </c>
      <c r="AE11" s="133">
        <v>246.65931406403001</v>
      </c>
      <c r="AF11" s="133">
        <v>412.38832903179002</v>
      </c>
      <c r="AG11" s="125">
        <v>616.47118092133815</v>
      </c>
      <c r="AH11" s="131">
        <v>9.1937324588199996</v>
      </c>
      <c r="AI11" s="132">
        <v>56.676711059631899</v>
      </c>
      <c r="AJ11" s="133">
        <v>505.38686848228002</v>
      </c>
      <c r="AK11" s="133">
        <v>727.55549336039996</v>
      </c>
      <c r="AL11" s="125">
        <v>759.02492751537898</v>
      </c>
      <c r="AM11" s="131">
        <v>8.1456728391999995</v>
      </c>
      <c r="AN11" s="132">
        <v>61.827687363396301</v>
      </c>
      <c r="AO11" s="133">
        <v>637.84488703572003</v>
      </c>
      <c r="AP11" s="133">
        <v>880.20496799502996</v>
      </c>
      <c r="AQ11" s="125">
        <v>380.87159068365042</v>
      </c>
      <c r="AR11" s="131">
        <v>11.82481216339</v>
      </c>
      <c r="AS11" s="132">
        <v>45.037350182052002</v>
      </c>
      <c r="AT11" s="133">
        <v>292.60000636771002</v>
      </c>
      <c r="AU11" s="133">
        <v>469.14317499958997</v>
      </c>
      <c r="AV11" s="125">
        <v>348.87122541103702</v>
      </c>
      <c r="AW11" s="131">
        <v>12.620756370180001</v>
      </c>
      <c r="AX11" s="132">
        <v>44.030187404778303</v>
      </c>
      <c r="AY11" s="133">
        <v>262.57364386512</v>
      </c>
      <c r="AZ11" s="133">
        <v>435.16880695694999</v>
      </c>
      <c r="BA11" s="125">
        <v>660.65791221984875</v>
      </c>
      <c r="BB11" s="131">
        <v>8.9652133290399991</v>
      </c>
      <c r="BC11" s="132">
        <v>59.229391205704303</v>
      </c>
      <c r="BD11" s="133">
        <v>544.57043863043998</v>
      </c>
      <c r="BE11" s="133">
        <v>776.74538580926003</v>
      </c>
      <c r="BF11" s="125">
        <v>737.51712625083462</v>
      </c>
      <c r="BG11" s="131">
        <v>8.3320285192900005</v>
      </c>
      <c r="BH11" s="132">
        <v>61.4501372938822</v>
      </c>
      <c r="BI11" s="133">
        <v>617.07707030978997</v>
      </c>
      <c r="BJ11" s="133">
        <v>857.95718219187995</v>
      </c>
      <c r="BK11" s="125">
        <v>236.01342091197299</v>
      </c>
      <c r="BL11" s="131">
        <v>15.352555133159999</v>
      </c>
      <c r="BM11" s="132">
        <v>36.234090567170199</v>
      </c>
      <c r="BN11" s="133">
        <v>164.99590838776001</v>
      </c>
      <c r="BO11" s="133">
        <v>307.03093343619003</v>
      </c>
    </row>
    <row r="12" spans="1:67" s="27" customFormat="1" ht="11.25" customHeight="1" x14ac:dyDescent="0.2">
      <c r="A12" s="124" t="s">
        <v>658</v>
      </c>
    </row>
    <row r="13" spans="1:67" ht="11.25" customHeight="1" x14ac:dyDescent="0.2">
      <c r="A13" s="27" t="s">
        <v>429</v>
      </c>
    </row>
    <row r="14" spans="1:6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6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6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68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68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68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68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68" ht="11.25" customHeight="1" thickTop="1" x14ac:dyDescent="0.2">
      <c r="A21" s="27"/>
    </row>
    <row r="22" spans="1:68" ht="11.25" customHeight="1" x14ac:dyDescent="0.2">
      <c r="A22" s="103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0"/>
      <c r="AM22" s="30"/>
      <c r="AN22" s="30"/>
      <c r="AO22" s="30"/>
      <c r="AP22" s="30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</row>
    <row r="23" spans="1:68" ht="11.25" customHeight="1" x14ac:dyDescent="0.2">
      <c r="A23" s="30"/>
      <c r="B23" s="3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0"/>
      <c r="AM23" s="30"/>
      <c r="AN23" s="30"/>
      <c r="AO23" s="30"/>
      <c r="AP23" s="30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</row>
    <row r="30" spans="1:68" ht="11.25" customHeight="1" x14ac:dyDescent="0.2">
      <c r="C30" s="101" t="s">
        <v>395</v>
      </c>
      <c r="D30" s="101"/>
      <c r="E30" s="101"/>
      <c r="F30" s="101"/>
      <c r="G30" s="101"/>
    </row>
  </sheetData>
  <mergeCells count="7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W6:AA8"/>
    <mergeCell ref="R6:V8"/>
    <mergeCell ref="H6:L8"/>
    <mergeCell ref="A1:AG1"/>
    <mergeCell ref="A11:B11"/>
    <mergeCell ref="AG9:AG10"/>
    <mergeCell ref="W9:W10"/>
    <mergeCell ref="X9:X10"/>
    <mergeCell ref="Y9:Y10"/>
    <mergeCell ref="Z9:AA9"/>
    <mergeCell ref="R9:R10"/>
    <mergeCell ref="S9:S10"/>
    <mergeCell ref="T9:T10"/>
    <mergeCell ref="U9:V9"/>
    <mergeCell ref="M6:Q8"/>
    <mergeCell ref="M9:M10"/>
    <mergeCell ref="BK9:BK10"/>
    <mergeCell ref="BL9:BL10"/>
    <mergeCell ref="BM9:BM10"/>
    <mergeCell ref="BN9:BO9"/>
    <mergeCell ref="BF6:BJ8"/>
    <mergeCell ref="BF9:BF10"/>
    <mergeCell ref="BG9:BG10"/>
    <mergeCell ref="BH9:BH10"/>
    <mergeCell ref="BI9:BJ9"/>
    <mergeCell ref="BK6:BO8"/>
    <mergeCell ref="BA9:BA10"/>
    <mergeCell ref="BB9:BB10"/>
    <mergeCell ref="BC9:BC10"/>
    <mergeCell ref="BD9:BE9"/>
    <mergeCell ref="AV6:AZ8"/>
    <mergeCell ref="AV9:AV10"/>
    <mergeCell ref="AW9:AW10"/>
    <mergeCell ref="AX9:AX10"/>
    <mergeCell ref="AY9:AZ9"/>
    <mergeCell ref="BA6:BE8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N9:N10"/>
    <mergeCell ref="O9:O10"/>
    <mergeCell ref="P9:Q9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T30"/>
  <sheetViews>
    <sheetView zoomScaleNormal="100" workbookViewId="0">
      <selection sqref="A1:M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7" width="8.28515625" style="34" customWidth="1"/>
    <col min="18" max="16384" width="14.7109375" style="34"/>
  </cols>
  <sheetData>
    <row r="1" spans="1:20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16"/>
      <c r="O1" s="116"/>
      <c r="P1" s="116"/>
      <c r="Q1" s="116"/>
    </row>
    <row r="3" spans="1:20" s="76" customFormat="1" ht="11.25" customHeight="1" x14ac:dyDescent="0.2">
      <c r="A3" s="23" t="s">
        <v>574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77" t="s">
        <v>194</v>
      </c>
      <c r="N3" s="77"/>
      <c r="O3" s="77"/>
      <c r="P3" s="77"/>
      <c r="Q3" s="77"/>
      <c r="R3" s="34"/>
      <c r="S3" s="34"/>
      <c r="T3" s="34"/>
    </row>
    <row r="4" spans="1:20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7"/>
      <c r="N4" s="77"/>
      <c r="O4" s="77"/>
      <c r="P4" s="77"/>
      <c r="Q4" s="77"/>
      <c r="R4" s="34"/>
      <c r="S4" s="34"/>
      <c r="T4" s="34"/>
    </row>
    <row r="5" spans="1:20" s="41" customFormat="1" ht="11.25" customHeight="1" x14ac:dyDescent="0.2">
      <c r="A5" s="23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2"/>
      <c r="N5" s="42"/>
      <c r="O5" s="42"/>
      <c r="P5" s="42"/>
      <c r="Q5" s="42"/>
      <c r="R5" s="27"/>
      <c r="S5" s="27"/>
      <c r="T5" s="27"/>
    </row>
    <row r="6" spans="1:20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195</v>
      </c>
      <c r="I6" s="219"/>
      <c r="J6" s="219"/>
      <c r="K6" s="219"/>
      <c r="L6" s="220"/>
      <c r="M6" s="218" t="s">
        <v>196</v>
      </c>
      <c r="N6" s="219"/>
      <c r="O6" s="219"/>
      <c r="P6" s="219"/>
      <c r="Q6" s="219"/>
    </row>
    <row r="7" spans="1:20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2"/>
    </row>
    <row r="8" spans="1:20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5"/>
    </row>
    <row r="9" spans="1:20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31" t="s">
        <v>552</v>
      </c>
      <c r="N9" s="231" t="s">
        <v>553</v>
      </c>
      <c r="O9" s="231" t="s">
        <v>554</v>
      </c>
      <c r="P9" s="233" t="s">
        <v>555</v>
      </c>
      <c r="Q9" s="233"/>
    </row>
    <row r="10" spans="1:20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31"/>
      <c r="N10" s="232"/>
      <c r="O10" s="231"/>
      <c r="P10" s="117" t="s">
        <v>556</v>
      </c>
      <c r="Q10" s="117" t="s">
        <v>557</v>
      </c>
    </row>
    <row r="11" spans="1:20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10484.920954117821</v>
      </c>
      <c r="I11" s="131">
        <v>0.86356599418000002</v>
      </c>
      <c r="J11" s="132">
        <v>90.544211875943205</v>
      </c>
      <c r="K11" s="133">
        <v>10307.45755983245</v>
      </c>
      <c r="L11" s="133">
        <v>10662.38434840326</v>
      </c>
      <c r="M11" s="125">
        <v>824.07904588198028</v>
      </c>
      <c r="N11" s="131">
        <v>8.28807034037</v>
      </c>
      <c r="O11" s="132">
        <v>68.300250982930464</v>
      </c>
      <c r="P11" s="133">
        <v>690.21301382038996</v>
      </c>
      <c r="Q11" s="133">
        <v>957.94507794357003</v>
      </c>
    </row>
    <row r="12" spans="1:20" s="27" customFormat="1" ht="11.25" customHeight="1" x14ac:dyDescent="0.2">
      <c r="A12" s="124" t="s">
        <v>658</v>
      </c>
    </row>
    <row r="13" spans="1:20" ht="11.25" customHeight="1" x14ac:dyDescent="0.2">
      <c r="A13" s="27" t="s">
        <v>429</v>
      </c>
    </row>
    <row r="14" spans="1:20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0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0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7" ht="11.25" customHeight="1" thickTop="1" x14ac:dyDescent="0.2">
      <c r="A21" s="27"/>
    </row>
    <row r="23" spans="1:1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30" spans="1:17" ht="11.25" customHeight="1" x14ac:dyDescent="0.2">
      <c r="C30" s="101" t="s">
        <v>395</v>
      </c>
      <c r="D30" s="101"/>
      <c r="E30" s="101"/>
      <c r="F30" s="101"/>
      <c r="G30" s="101"/>
    </row>
  </sheetData>
  <mergeCells count="28">
    <mergeCell ref="B17:C17"/>
    <mergeCell ref="B18:C18"/>
    <mergeCell ref="B19:C20"/>
    <mergeCell ref="D17:G17"/>
    <mergeCell ref="D18:G18"/>
    <mergeCell ref="D19:G19"/>
    <mergeCell ref="D20:G20"/>
    <mergeCell ref="C9:C10"/>
    <mergeCell ref="D9:D10"/>
    <mergeCell ref="B14:G14"/>
    <mergeCell ref="B16:C16"/>
    <mergeCell ref="D16:G16"/>
    <mergeCell ref="E9:E10"/>
    <mergeCell ref="F9:G9"/>
    <mergeCell ref="A11:B11"/>
    <mergeCell ref="A1:M1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A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2" s="76" customFormat="1" ht="11.25" customHeight="1" x14ac:dyDescent="0.2">
      <c r="A3" s="23" t="s">
        <v>624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L3" s="78" t="s">
        <v>243</v>
      </c>
      <c r="AM3" s="78"/>
      <c r="AN3" s="78"/>
      <c r="AO3" s="78"/>
      <c r="AP3" s="78"/>
    </row>
    <row r="4" spans="1:42" s="76" customFormat="1" ht="11.25" customHeight="1" x14ac:dyDescent="0.2">
      <c r="A4" s="23" t="s">
        <v>367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5" spans="1:4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4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256</v>
      </c>
      <c r="I6" s="312"/>
      <c r="J6" s="312"/>
      <c r="K6" s="312"/>
      <c r="L6" s="313"/>
      <c r="M6" s="311" t="s">
        <v>257</v>
      </c>
      <c r="N6" s="312"/>
      <c r="O6" s="312"/>
      <c r="P6" s="312"/>
      <c r="Q6" s="313"/>
      <c r="R6" s="311" t="s">
        <v>258</v>
      </c>
      <c r="S6" s="312"/>
      <c r="T6" s="312"/>
      <c r="U6" s="312"/>
      <c r="V6" s="313"/>
      <c r="W6" s="311" t="s">
        <v>259</v>
      </c>
      <c r="X6" s="312"/>
      <c r="Y6" s="312"/>
      <c r="Z6" s="312"/>
      <c r="AA6" s="313"/>
      <c r="AB6" s="311" t="s">
        <v>260</v>
      </c>
      <c r="AC6" s="312"/>
      <c r="AD6" s="312"/>
      <c r="AE6" s="312"/>
      <c r="AF6" s="313"/>
      <c r="AG6" s="311" t="s">
        <v>261</v>
      </c>
      <c r="AH6" s="312"/>
      <c r="AI6" s="312"/>
      <c r="AJ6" s="312"/>
      <c r="AK6" s="313"/>
      <c r="AL6" s="311" t="s">
        <v>24</v>
      </c>
      <c r="AM6" s="312"/>
      <c r="AN6" s="312"/>
      <c r="AO6" s="312"/>
      <c r="AP6" s="312"/>
    </row>
    <row r="7" spans="1:4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2" s="27" customFormat="1" ht="11.25" customHeight="1" x14ac:dyDescent="0.2">
      <c r="A11" s="230" t="s">
        <v>2</v>
      </c>
      <c r="B11" s="170"/>
      <c r="C11" s="127">
        <v>3644.0803126011242</v>
      </c>
      <c r="D11" s="139">
        <v>3.2878543795000001</v>
      </c>
      <c r="E11" s="140">
        <v>119.8120541503834</v>
      </c>
      <c r="F11" s="141">
        <v>3409.2530015526299</v>
      </c>
      <c r="G11" s="141">
        <v>3878.9076236496498</v>
      </c>
      <c r="H11" s="125">
        <v>871.35647293416821</v>
      </c>
      <c r="I11" s="131">
        <v>7.8222576861400004</v>
      </c>
      <c r="J11" s="132">
        <v>68.15974867778182</v>
      </c>
      <c r="K11" s="133">
        <v>737.76582033041996</v>
      </c>
      <c r="L11" s="133">
        <v>1004.94712553792</v>
      </c>
      <c r="M11" s="125">
        <v>197.06266895723121</v>
      </c>
      <c r="N11" s="131">
        <v>15.46275485936</v>
      </c>
      <c r="O11" s="132">
        <v>30.47131742017093</v>
      </c>
      <c r="P11" s="133">
        <v>137.33998425221</v>
      </c>
      <c r="Q11" s="133">
        <v>256.78535366224997</v>
      </c>
      <c r="R11" s="125">
        <v>846.24549907430116</v>
      </c>
      <c r="S11" s="131">
        <v>7.8553477547800004</v>
      </c>
      <c r="T11" s="132">
        <v>66.475526811440275</v>
      </c>
      <c r="U11" s="133">
        <v>715.95586067055001</v>
      </c>
      <c r="V11" s="133">
        <v>976.53513747805005</v>
      </c>
      <c r="W11" s="125">
        <v>599.47684101085554</v>
      </c>
      <c r="X11" s="131">
        <v>9.3606478006000007</v>
      </c>
      <c r="Y11" s="132">
        <v>56.114915733168928</v>
      </c>
      <c r="Z11" s="133">
        <v>489.49362717834998</v>
      </c>
      <c r="AA11" s="133">
        <v>709.46005484336001</v>
      </c>
      <c r="AB11" s="142">
        <v>116.83716516164139</v>
      </c>
      <c r="AC11" s="143">
        <v>21.75744023163</v>
      </c>
      <c r="AD11" s="144">
        <v>25.420776378380431</v>
      </c>
      <c r="AE11" s="145">
        <v>67.013359000969999</v>
      </c>
      <c r="AF11" s="145">
        <v>166.66097132230999</v>
      </c>
      <c r="AG11" s="125">
        <v>997.50337189121376</v>
      </c>
      <c r="AH11" s="131">
        <v>7.4401118904099999</v>
      </c>
      <c r="AI11" s="132">
        <v>74.215366979287964</v>
      </c>
      <c r="AJ11" s="133">
        <v>852.04392551239005</v>
      </c>
      <c r="AK11" s="133">
        <v>1142.9628182700401</v>
      </c>
      <c r="AL11" s="147">
        <v>15.598293571724581</v>
      </c>
      <c r="AM11" s="148">
        <v>56.050530745430002</v>
      </c>
      <c r="AN11" s="149">
        <v>8.742926334181977</v>
      </c>
      <c r="AO11" s="150">
        <v>0</v>
      </c>
      <c r="AP11" s="150">
        <v>32.734114306210003</v>
      </c>
    </row>
    <row r="12" spans="1:42" s="27" customFormat="1" ht="11.25" customHeight="1" x14ac:dyDescent="0.2">
      <c r="A12" s="124" t="s">
        <v>658</v>
      </c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2" spans="1:42" ht="11.25" customHeight="1" x14ac:dyDescent="0.2">
      <c r="A22" s="389"/>
      <c r="B22" s="39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11.25" customHeight="1" x14ac:dyDescent="0.2">
      <c r="A23" s="390"/>
      <c r="B23" s="390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4">
    <mergeCell ref="D20:G20"/>
    <mergeCell ref="A11:B11"/>
    <mergeCell ref="A22:B23"/>
    <mergeCell ref="A1:AL1"/>
    <mergeCell ref="AL6:AP8"/>
    <mergeCell ref="AL9:AL10"/>
    <mergeCell ref="AM9:AM10"/>
    <mergeCell ref="AN9:AN10"/>
    <mergeCell ref="B14:G14"/>
    <mergeCell ref="B16:C16"/>
    <mergeCell ref="D16:G16"/>
    <mergeCell ref="B17:C17"/>
    <mergeCell ref="B18:C18"/>
    <mergeCell ref="B19:C20"/>
    <mergeCell ref="D17:G17"/>
    <mergeCell ref="D18:G18"/>
    <mergeCell ref="D19:G19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AF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76" customFormat="1" ht="11.25" customHeight="1" x14ac:dyDescent="0.2">
      <c r="A3" s="23" t="s">
        <v>624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78" t="s">
        <v>242</v>
      </c>
      <c r="AC3" s="78"/>
      <c r="AD3" s="78"/>
      <c r="AE3" s="78"/>
      <c r="AF3" s="78"/>
    </row>
    <row r="4" spans="1:32" s="76" customFormat="1" ht="11.25" customHeight="1" x14ac:dyDescent="0.2">
      <c r="A4" s="23" t="s">
        <v>366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234"/>
      <c r="H6" s="311" t="s">
        <v>262</v>
      </c>
      <c r="I6" s="312"/>
      <c r="J6" s="312"/>
      <c r="K6" s="312"/>
      <c r="L6" s="313"/>
      <c r="M6" s="311" t="s">
        <v>263</v>
      </c>
      <c r="N6" s="312"/>
      <c r="O6" s="312"/>
      <c r="P6" s="312"/>
      <c r="Q6" s="313"/>
      <c r="R6" s="311" t="s">
        <v>264</v>
      </c>
      <c r="S6" s="312"/>
      <c r="T6" s="312"/>
      <c r="U6" s="312"/>
      <c r="V6" s="313"/>
      <c r="W6" s="311" t="s">
        <v>265</v>
      </c>
      <c r="X6" s="312"/>
      <c r="Y6" s="312"/>
      <c r="Z6" s="312"/>
      <c r="AA6" s="313"/>
      <c r="AB6" s="311" t="s">
        <v>24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230" t="s">
        <v>2</v>
      </c>
      <c r="B11" s="170"/>
      <c r="C11" s="127">
        <v>3644.0803126011242</v>
      </c>
      <c r="D11" s="139">
        <v>3.2878543795000001</v>
      </c>
      <c r="E11" s="140">
        <v>119.8120541503834</v>
      </c>
      <c r="F11" s="141">
        <v>3409.2530015526299</v>
      </c>
      <c r="G11" s="141">
        <v>3878.9076236496498</v>
      </c>
      <c r="H11" s="125">
        <v>3503.3843909040679</v>
      </c>
      <c r="I11" s="131">
        <v>3.3841895331799998</v>
      </c>
      <c r="J11" s="132">
        <v>118.56116786399342</v>
      </c>
      <c r="K11" s="133">
        <v>3271.0087719256599</v>
      </c>
      <c r="L11" s="133">
        <v>3735.7600098825201</v>
      </c>
      <c r="M11" s="125">
        <v>478.62109442727552</v>
      </c>
      <c r="N11" s="131">
        <v>10.223195894990001</v>
      </c>
      <c r="O11" s="132">
        <v>48.930372078036832</v>
      </c>
      <c r="P11" s="133">
        <v>382.71932740417998</v>
      </c>
      <c r="Q11" s="133">
        <v>574.52286145036999</v>
      </c>
      <c r="R11" s="147">
        <v>36.819742766783762</v>
      </c>
      <c r="S11" s="148">
        <v>39.202378591239999</v>
      </c>
      <c r="T11" s="149">
        <v>14.434214955755859</v>
      </c>
      <c r="U11" s="150">
        <v>8.5292013083900002</v>
      </c>
      <c r="V11" s="150">
        <v>65.110284225170005</v>
      </c>
      <c r="W11" s="125" t="s">
        <v>307</v>
      </c>
      <c r="X11" s="133" t="s">
        <v>589</v>
      </c>
      <c r="Y11" s="133" t="s">
        <v>589</v>
      </c>
      <c r="Z11" s="133" t="s">
        <v>589</v>
      </c>
      <c r="AA11" s="133" t="s">
        <v>589</v>
      </c>
      <c r="AB11" s="125" t="s">
        <v>307</v>
      </c>
      <c r="AC11" s="133" t="s">
        <v>589</v>
      </c>
      <c r="AD11" s="133" t="s">
        <v>589</v>
      </c>
      <c r="AE11" s="133" t="s">
        <v>589</v>
      </c>
      <c r="AF11" s="133" t="s">
        <v>589</v>
      </c>
    </row>
    <row r="12" spans="1:32" s="27" customFormat="1" ht="11.25" customHeight="1" x14ac:dyDescent="0.2">
      <c r="A12" s="124" t="s">
        <v>658</v>
      </c>
    </row>
    <row r="13" spans="1:32" s="27" customFormat="1" ht="11.25" customHeight="1" x14ac:dyDescent="0.2">
      <c r="A13" s="130" t="s">
        <v>551</v>
      </c>
    </row>
    <row r="14" spans="1:32" ht="11.25" customHeight="1" x14ac:dyDescent="0.2">
      <c r="A14" s="27" t="s">
        <v>429</v>
      </c>
    </row>
    <row r="15" spans="1:32" ht="39.75" customHeight="1" x14ac:dyDescent="0.2">
      <c r="A15" s="136" t="s">
        <v>558</v>
      </c>
      <c r="B15" s="211" t="s">
        <v>559</v>
      </c>
      <c r="C15" s="211"/>
      <c r="D15" s="211"/>
      <c r="E15" s="211"/>
      <c r="F15" s="211"/>
      <c r="G15" s="211"/>
    </row>
    <row r="16" spans="1:32" ht="11.25" customHeight="1" thickBot="1" x14ac:dyDescent="0.25">
      <c r="A16" s="135"/>
      <c r="B16" s="57" t="s">
        <v>560</v>
      </c>
      <c r="C16" s="138"/>
      <c r="D16" s="138"/>
      <c r="E16" s="138"/>
      <c r="F16" s="138"/>
      <c r="G16" s="138"/>
    </row>
    <row r="17" spans="1:32" ht="11.25" customHeight="1" thickTop="1" thickBot="1" x14ac:dyDescent="0.25">
      <c r="A17" s="135"/>
      <c r="B17" s="188" t="s">
        <v>561</v>
      </c>
      <c r="C17" s="189"/>
      <c r="D17" s="188" t="s">
        <v>562</v>
      </c>
      <c r="E17" s="190"/>
      <c r="F17" s="190"/>
      <c r="G17" s="189"/>
    </row>
    <row r="18" spans="1:32" ht="11.25" customHeight="1" thickTop="1" thickBot="1" x14ac:dyDescent="0.25">
      <c r="A18" s="135"/>
      <c r="B18" s="191" t="s">
        <v>563</v>
      </c>
      <c r="C18" s="192"/>
      <c r="D18" s="188" t="s">
        <v>566</v>
      </c>
      <c r="E18" s="190"/>
      <c r="F18" s="190"/>
      <c r="G18" s="189"/>
    </row>
    <row r="19" spans="1:32" ht="11.25" customHeight="1" thickTop="1" thickBot="1" x14ac:dyDescent="0.25">
      <c r="A19" s="135"/>
      <c r="B19" s="193" t="s">
        <v>564</v>
      </c>
      <c r="C19" s="194"/>
      <c r="D19" s="188" t="s">
        <v>567</v>
      </c>
      <c r="E19" s="190"/>
      <c r="F19" s="190"/>
      <c r="G19" s="189"/>
    </row>
    <row r="20" spans="1:32" ht="11.25" customHeight="1" thickTop="1" x14ac:dyDescent="0.2">
      <c r="A20" s="135"/>
      <c r="B20" s="195" t="s">
        <v>565</v>
      </c>
      <c r="C20" s="196"/>
      <c r="D20" s="199" t="s">
        <v>568</v>
      </c>
      <c r="E20" s="200"/>
      <c r="F20" s="200"/>
      <c r="G20" s="201"/>
    </row>
    <row r="21" spans="1:32" ht="57.75" customHeight="1" thickBot="1" x14ac:dyDescent="0.25">
      <c r="A21" s="135"/>
      <c r="B21" s="197"/>
      <c r="C21" s="198"/>
      <c r="D21" s="202" t="s">
        <v>569</v>
      </c>
      <c r="E21" s="203"/>
      <c r="F21" s="203"/>
      <c r="G21" s="204"/>
    </row>
    <row r="22" spans="1:32" ht="11.25" customHeight="1" thickTop="1" x14ac:dyDescent="0.2">
      <c r="A22" s="27"/>
    </row>
    <row r="23" spans="1:32" ht="11.25" customHeight="1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spans="1:32" ht="11.25" customHeight="1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31" spans="1:32" ht="11.25" customHeight="1" x14ac:dyDescent="0.2">
      <c r="C31" s="101" t="s">
        <v>395</v>
      </c>
      <c r="D31" s="101"/>
      <c r="E31" s="101"/>
      <c r="F31" s="101"/>
      <c r="G31" s="101"/>
    </row>
  </sheetData>
  <mergeCells count="43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1:B11"/>
    <mergeCell ref="A1:AB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1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17" width="8.28515625" style="80" customWidth="1"/>
    <col min="18" max="22" width="8.28515625" style="93" customWidth="1"/>
    <col min="23" max="16384" width="14.7109375" style="80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4" s="83" customFormat="1" ht="11.25" customHeight="1" x14ac:dyDescent="0.2">
      <c r="A3" s="23" t="s">
        <v>625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81"/>
      <c r="O3" s="81"/>
      <c r="P3" s="81"/>
      <c r="Q3" s="81"/>
      <c r="R3" s="82" t="s">
        <v>88</v>
      </c>
      <c r="S3" s="82"/>
      <c r="T3" s="82"/>
      <c r="U3" s="82"/>
      <c r="V3" s="82"/>
      <c r="W3" s="80"/>
      <c r="X3" s="80"/>
    </row>
    <row r="4" spans="1:24" s="83" customFormat="1" ht="11.25" customHeight="1" x14ac:dyDescent="0.2">
      <c r="A4" s="23" t="s">
        <v>527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1"/>
      <c r="N4" s="81"/>
      <c r="O4" s="81"/>
      <c r="P4" s="81"/>
      <c r="Q4" s="81"/>
      <c r="R4" s="81"/>
      <c r="S4" s="81"/>
      <c r="T4" s="81"/>
      <c r="U4" s="81"/>
      <c r="V4" s="81"/>
      <c r="W4" s="80"/>
      <c r="X4" s="80"/>
    </row>
    <row r="5" spans="1:24" s="21" customFormat="1" ht="11.25" customHeight="1" x14ac:dyDescent="0.2">
      <c r="A5" s="2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55"/>
      <c r="S5" s="55"/>
      <c r="T5" s="55"/>
      <c r="U5" s="55"/>
      <c r="V5" s="55"/>
      <c r="W5" s="12"/>
      <c r="X5" s="12"/>
    </row>
    <row r="6" spans="1:24" s="12" customFormat="1" ht="11.25" customHeight="1" x14ac:dyDescent="0.2">
      <c r="A6" s="178" t="s">
        <v>0</v>
      </c>
      <c r="B6" s="179"/>
      <c r="C6" s="397">
        <v>2016</v>
      </c>
      <c r="D6" s="398"/>
      <c r="E6" s="398"/>
      <c r="F6" s="398"/>
      <c r="G6" s="398"/>
      <c r="H6" s="398"/>
      <c r="I6" s="398"/>
      <c r="J6" s="398"/>
      <c r="K6" s="398"/>
      <c r="L6" s="399"/>
      <c r="M6" s="298">
        <v>2017</v>
      </c>
      <c r="N6" s="299"/>
      <c r="O6" s="299"/>
      <c r="P6" s="299"/>
      <c r="Q6" s="299"/>
      <c r="R6" s="299"/>
      <c r="S6" s="299"/>
      <c r="T6" s="299"/>
      <c r="U6" s="299"/>
      <c r="V6" s="299"/>
    </row>
    <row r="7" spans="1:24" s="12" customFormat="1" ht="11.25" customHeight="1" x14ac:dyDescent="0.2">
      <c r="A7" s="180"/>
      <c r="B7" s="181"/>
      <c r="C7" s="352" t="s">
        <v>5</v>
      </c>
      <c r="D7" s="353"/>
      <c r="E7" s="353"/>
      <c r="F7" s="353"/>
      <c r="G7" s="354"/>
      <c r="H7" s="391" t="s">
        <v>338</v>
      </c>
      <c r="I7" s="392"/>
      <c r="J7" s="392"/>
      <c r="K7" s="392"/>
      <c r="L7" s="396"/>
      <c r="M7" s="391" t="s">
        <v>5</v>
      </c>
      <c r="N7" s="392"/>
      <c r="O7" s="392"/>
      <c r="P7" s="392"/>
      <c r="Q7" s="396"/>
      <c r="R7" s="391" t="s">
        <v>338</v>
      </c>
      <c r="S7" s="392"/>
      <c r="T7" s="392"/>
      <c r="U7" s="392"/>
      <c r="V7" s="392"/>
    </row>
    <row r="8" spans="1:24" s="12" customFormat="1" ht="11.25" customHeight="1" x14ac:dyDescent="0.2">
      <c r="A8" s="180"/>
      <c r="B8" s="181"/>
      <c r="C8" s="355"/>
      <c r="D8" s="356"/>
      <c r="E8" s="356"/>
      <c r="F8" s="356"/>
      <c r="G8" s="357"/>
      <c r="H8" s="345"/>
      <c r="I8" s="346"/>
      <c r="J8" s="346"/>
      <c r="K8" s="346"/>
      <c r="L8" s="347"/>
      <c r="M8" s="345"/>
      <c r="N8" s="346"/>
      <c r="O8" s="346"/>
      <c r="P8" s="346"/>
      <c r="Q8" s="347"/>
      <c r="R8" s="345"/>
      <c r="S8" s="346"/>
      <c r="T8" s="346"/>
      <c r="U8" s="346"/>
      <c r="V8" s="346"/>
    </row>
    <row r="9" spans="1:24" s="12" customFormat="1" ht="22.15" customHeight="1" x14ac:dyDescent="0.2">
      <c r="A9" s="180"/>
      <c r="B9" s="181"/>
      <c r="C9" s="358" t="s">
        <v>552</v>
      </c>
      <c r="D9" s="358" t="s">
        <v>553</v>
      </c>
      <c r="E9" s="358" t="s">
        <v>554</v>
      </c>
      <c r="F9" s="360" t="s">
        <v>555</v>
      </c>
      <c r="G9" s="360"/>
      <c r="H9" s="348" t="s">
        <v>552</v>
      </c>
      <c r="I9" s="348" t="s">
        <v>553</v>
      </c>
      <c r="J9" s="348" t="s">
        <v>554</v>
      </c>
      <c r="K9" s="350" t="s">
        <v>555</v>
      </c>
      <c r="L9" s="350"/>
      <c r="M9" s="348" t="s">
        <v>552</v>
      </c>
      <c r="N9" s="348" t="s">
        <v>553</v>
      </c>
      <c r="O9" s="348" t="s">
        <v>554</v>
      </c>
      <c r="P9" s="350" t="s">
        <v>555</v>
      </c>
      <c r="Q9" s="350"/>
      <c r="R9" s="393" t="s">
        <v>552</v>
      </c>
      <c r="S9" s="393" t="s">
        <v>553</v>
      </c>
      <c r="T9" s="393" t="s">
        <v>554</v>
      </c>
      <c r="U9" s="395" t="s">
        <v>555</v>
      </c>
      <c r="V9" s="395"/>
    </row>
    <row r="10" spans="1:24" s="12" customFormat="1" ht="22.15" customHeight="1" x14ac:dyDescent="0.2">
      <c r="A10" s="182"/>
      <c r="B10" s="183"/>
      <c r="C10" s="358"/>
      <c r="D10" s="359"/>
      <c r="E10" s="358"/>
      <c r="F10" s="161" t="s">
        <v>556</v>
      </c>
      <c r="G10" s="161" t="s">
        <v>557</v>
      </c>
      <c r="H10" s="348"/>
      <c r="I10" s="349"/>
      <c r="J10" s="348"/>
      <c r="K10" s="120" t="s">
        <v>556</v>
      </c>
      <c r="L10" s="120" t="s">
        <v>557</v>
      </c>
      <c r="M10" s="348"/>
      <c r="N10" s="349"/>
      <c r="O10" s="348"/>
      <c r="P10" s="120" t="s">
        <v>556</v>
      </c>
      <c r="Q10" s="120" t="s">
        <v>557</v>
      </c>
      <c r="R10" s="393"/>
      <c r="S10" s="394"/>
      <c r="T10" s="393"/>
      <c r="U10" s="120" t="s">
        <v>556</v>
      </c>
      <c r="V10" s="120" t="s">
        <v>557</v>
      </c>
    </row>
    <row r="11" spans="1:24" s="12" customFormat="1" ht="11.25" customHeight="1" x14ac:dyDescent="0.2">
      <c r="A11" s="230" t="s">
        <v>2</v>
      </c>
      <c r="B11" s="170"/>
      <c r="C11" s="125">
        <v>362.11071551522548</v>
      </c>
      <c r="D11" s="131">
        <v>12.79412346813</v>
      </c>
      <c r="E11" s="132">
        <v>46.32889203434766</v>
      </c>
      <c r="F11" s="133">
        <v>271.30775568425997</v>
      </c>
      <c r="G11" s="133">
        <v>452.91367534619002</v>
      </c>
      <c r="H11" s="153">
        <v>33972.879068490132</v>
      </c>
      <c r="I11" s="148">
        <v>44.476309957360002</v>
      </c>
      <c r="J11" s="149">
        <v>15109.882995940448</v>
      </c>
      <c r="K11" s="149">
        <v>4358.0525858334904</v>
      </c>
      <c r="L11" s="149">
        <v>63587.70555114677</v>
      </c>
      <c r="M11" s="125">
        <v>432.94078624875618</v>
      </c>
      <c r="N11" s="131">
        <v>11.608829582169999</v>
      </c>
      <c r="O11" s="132">
        <v>50.259358067305364</v>
      </c>
      <c r="P11" s="133">
        <v>334.43425455073998</v>
      </c>
      <c r="Q11" s="133">
        <v>531.44731794677</v>
      </c>
      <c r="R11" s="153">
        <v>58944.084387257499</v>
      </c>
      <c r="S11" s="148">
        <v>33.265457599089999</v>
      </c>
      <c r="T11" s="149">
        <v>19608.019407978198</v>
      </c>
      <c r="U11" s="149">
        <v>20513.072566399311</v>
      </c>
      <c r="V11" s="149">
        <v>97375.096261996514</v>
      </c>
    </row>
    <row r="12" spans="1:24" s="12" customFormat="1" ht="11.25" customHeight="1" x14ac:dyDescent="0.2">
      <c r="A12" s="124" t="s">
        <v>658</v>
      </c>
      <c r="R12" s="55"/>
      <c r="S12" s="55"/>
      <c r="T12" s="55"/>
      <c r="U12" s="55"/>
      <c r="V12" s="55"/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2" spans="1:22" ht="11.2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5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R1"/>
    <mergeCell ref="M6:V6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C6:L6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80" customWidth="1"/>
    <col min="8" max="16384" width="14.7109375" style="80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83" customFormat="1" ht="11.25" customHeight="1" x14ac:dyDescent="0.2">
      <c r="A3" s="26" t="s">
        <v>626</v>
      </c>
      <c r="B3" s="80"/>
      <c r="C3" s="82" t="s">
        <v>44</v>
      </c>
      <c r="D3" s="82"/>
      <c r="E3" s="82"/>
      <c r="F3" s="82"/>
      <c r="G3" s="82"/>
      <c r="H3" s="80"/>
      <c r="I3" s="80"/>
      <c r="J3" s="80"/>
      <c r="K3" s="80"/>
      <c r="L3" s="80"/>
    </row>
    <row r="4" spans="1:12" s="83" customFormat="1" ht="11.25" customHeight="1" x14ac:dyDescent="0.2">
      <c r="A4" s="26" t="s">
        <v>388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</row>
    <row r="5" spans="1:12" s="21" customFormat="1" ht="11.25" customHeight="1" x14ac:dyDescent="0.2">
      <c r="A5" s="2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2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12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12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12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12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12" customFormat="1" ht="11.25" customHeight="1" x14ac:dyDescent="0.2">
      <c r="A11" s="170" t="s">
        <v>2</v>
      </c>
      <c r="B11" s="170"/>
      <c r="C11" s="125">
        <v>1849.751675738843</v>
      </c>
      <c r="D11" s="131">
        <v>5.2559644784200001</v>
      </c>
      <c r="E11" s="132">
        <v>97.222291015876309</v>
      </c>
      <c r="F11" s="133">
        <v>1659.1994868532599</v>
      </c>
      <c r="G11" s="133">
        <v>2040.3038646244299</v>
      </c>
    </row>
    <row r="12" spans="1:12" s="12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4"/>
      <c r="D22" s="34"/>
      <c r="E22" s="34"/>
      <c r="F22" s="34"/>
      <c r="G22" s="34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4" t="s">
        <v>627</v>
      </c>
      <c r="B3" s="8"/>
      <c r="C3" s="77" t="s">
        <v>266</v>
      </c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4" t="s">
        <v>389</v>
      </c>
      <c r="B4" s="8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s="41" customFormat="1" ht="11.25" customHeight="1" x14ac:dyDescent="0.2">
      <c r="A5" s="23" t="s">
        <v>3</v>
      </c>
      <c r="B5" s="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413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6">
        <v>14.46912563324808</v>
      </c>
      <c r="D11" s="131">
        <v>2.0478294901599998</v>
      </c>
      <c r="E11" s="132">
        <v>0.29630302168663641</v>
      </c>
      <c r="F11" s="132">
        <v>13.888382382230001</v>
      </c>
      <c r="G11" s="132">
        <v>15.04986888426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103"/>
      <c r="D22" s="103"/>
      <c r="E22" s="103"/>
      <c r="F22" s="103"/>
      <c r="G22" s="103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628</v>
      </c>
      <c r="B3" s="34"/>
      <c r="C3" s="77" t="s">
        <v>50</v>
      </c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414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4779.4480017352589</v>
      </c>
      <c r="D11" s="131">
        <v>2.7124972759100001</v>
      </c>
      <c r="E11" s="132">
        <v>129.6423968504875</v>
      </c>
      <c r="F11" s="133">
        <v>4525.3535730388703</v>
      </c>
      <c r="G11" s="133">
        <v>5033.5424304316703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A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42" s="76" customFormat="1" ht="11.25" customHeight="1" x14ac:dyDescent="0.2">
      <c r="A3" s="23" t="s">
        <v>629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34"/>
      <c r="AC3" s="34"/>
      <c r="AD3" s="34"/>
      <c r="AE3" s="34"/>
      <c r="AF3" s="34"/>
      <c r="AL3" s="78" t="s">
        <v>51</v>
      </c>
      <c r="AM3" s="78"/>
      <c r="AN3" s="78"/>
      <c r="AO3" s="78"/>
      <c r="AP3" s="78"/>
    </row>
    <row r="4" spans="1:42" s="76" customFormat="1" ht="11.25" customHeight="1" x14ac:dyDescent="0.2">
      <c r="A4" s="23" t="s">
        <v>365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75"/>
      <c r="AH4" s="75"/>
      <c r="AI4" s="75"/>
      <c r="AJ4" s="75"/>
      <c r="AK4" s="75"/>
    </row>
    <row r="5" spans="1:4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4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45</v>
      </c>
      <c r="I6" s="312"/>
      <c r="J6" s="312"/>
      <c r="K6" s="312"/>
      <c r="L6" s="313"/>
      <c r="M6" s="311" t="s">
        <v>46</v>
      </c>
      <c r="N6" s="312"/>
      <c r="O6" s="312"/>
      <c r="P6" s="312"/>
      <c r="Q6" s="313"/>
      <c r="R6" s="311" t="s">
        <v>47</v>
      </c>
      <c r="S6" s="312"/>
      <c r="T6" s="312"/>
      <c r="U6" s="312"/>
      <c r="V6" s="313"/>
      <c r="W6" s="311" t="s">
        <v>267</v>
      </c>
      <c r="X6" s="312"/>
      <c r="Y6" s="312"/>
      <c r="Z6" s="312"/>
      <c r="AA6" s="313"/>
      <c r="AB6" s="311" t="s">
        <v>48</v>
      </c>
      <c r="AC6" s="312"/>
      <c r="AD6" s="312"/>
      <c r="AE6" s="312"/>
      <c r="AF6" s="313"/>
      <c r="AG6" s="311" t="s">
        <v>49</v>
      </c>
      <c r="AH6" s="312"/>
      <c r="AI6" s="312"/>
      <c r="AJ6" s="312"/>
      <c r="AK6" s="313"/>
      <c r="AL6" s="311" t="s">
        <v>24</v>
      </c>
      <c r="AM6" s="312"/>
      <c r="AN6" s="312"/>
      <c r="AO6" s="312"/>
      <c r="AP6" s="312"/>
    </row>
    <row r="7" spans="1:4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2" s="27" customFormat="1" ht="11.25" customHeight="1" x14ac:dyDescent="0.2">
      <c r="A11" s="230" t="s">
        <v>2</v>
      </c>
      <c r="B11" s="170"/>
      <c r="C11" s="127">
        <v>6529.5519982646701</v>
      </c>
      <c r="D11" s="139">
        <v>2.0455191095899998</v>
      </c>
      <c r="E11" s="140">
        <v>133.56323389488205</v>
      </c>
      <c r="F11" s="141">
        <v>6267.7728701720098</v>
      </c>
      <c r="G11" s="141">
        <v>6791.3311263573396</v>
      </c>
      <c r="H11" s="125">
        <v>180.40987649314249</v>
      </c>
      <c r="I11" s="131">
        <v>17.58738285534</v>
      </c>
      <c r="J11" s="132">
        <v>31.729375687699971</v>
      </c>
      <c r="K11" s="133">
        <v>118.22144289331</v>
      </c>
      <c r="L11" s="133">
        <v>242.59831009297</v>
      </c>
      <c r="M11" s="125">
        <v>2168.0935750226909</v>
      </c>
      <c r="N11" s="131">
        <v>4.7287316051100001</v>
      </c>
      <c r="O11" s="132">
        <v>102.52332611046408</v>
      </c>
      <c r="P11" s="133">
        <v>1967.1515482709401</v>
      </c>
      <c r="Q11" s="133">
        <v>2369.0356017744498</v>
      </c>
      <c r="R11" s="125">
        <v>3416.90969450486</v>
      </c>
      <c r="S11" s="131">
        <v>3.5423877501400001</v>
      </c>
      <c r="T11" s="132">
        <v>121.04019045144888</v>
      </c>
      <c r="U11" s="133">
        <v>3179.6752805381702</v>
      </c>
      <c r="V11" s="133">
        <v>3654.1441084715698</v>
      </c>
      <c r="W11" s="147">
        <v>30.077343639476371</v>
      </c>
      <c r="X11" s="148">
        <v>43.176929278659998</v>
      </c>
      <c r="Y11" s="149">
        <v>12.986473392115686</v>
      </c>
      <c r="Z11" s="150">
        <v>4.6243235047400004</v>
      </c>
      <c r="AA11" s="150">
        <v>55.530363774210002</v>
      </c>
      <c r="AB11" s="142">
        <v>113.35553418773721</v>
      </c>
      <c r="AC11" s="143">
        <v>22.93926520902</v>
      </c>
      <c r="AD11" s="144">
        <v>26.002926616425842</v>
      </c>
      <c r="AE11" s="145">
        <v>62.390734526910002</v>
      </c>
      <c r="AF11" s="145">
        <v>164.32033384856999</v>
      </c>
      <c r="AG11" s="125">
        <v>202.3672401976464</v>
      </c>
      <c r="AH11" s="131">
        <v>16.806401161189999</v>
      </c>
      <c r="AI11" s="132">
        <v>34.010650206440815</v>
      </c>
      <c r="AJ11" s="133">
        <v>135.70759070222999</v>
      </c>
      <c r="AK11" s="133">
        <v>269.02688969306001</v>
      </c>
      <c r="AL11" s="125">
        <v>418.33873421914171</v>
      </c>
      <c r="AM11" s="131">
        <v>11.25241524268</v>
      </c>
      <c r="AN11" s="132">
        <v>47.073211495301294</v>
      </c>
      <c r="AO11" s="133">
        <v>326.07693505172</v>
      </c>
      <c r="AP11" s="133">
        <v>510.60053338657002</v>
      </c>
    </row>
    <row r="12" spans="1:42" s="27" customFormat="1" ht="11.25" customHeight="1" x14ac:dyDescent="0.2">
      <c r="A12" s="124" t="s">
        <v>658</v>
      </c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2" spans="1:42" ht="11.25" customHeight="1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L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630</v>
      </c>
      <c r="B3" s="34"/>
      <c r="C3" s="34"/>
      <c r="D3" s="34"/>
      <c r="E3" s="34"/>
      <c r="F3" s="34"/>
      <c r="G3" s="34"/>
      <c r="H3" s="77" t="s">
        <v>268</v>
      </c>
      <c r="I3" s="77"/>
      <c r="J3" s="77"/>
      <c r="K3" s="77"/>
      <c r="L3" s="77"/>
      <c r="M3" s="34"/>
      <c r="N3" s="34"/>
      <c r="O3" s="34"/>
      <c r="P3" s="34"/>
    </row>
    <row r="4" spans="1:16" s="76" customFormat="1" ht="11.25" customHeight="1" x14ac:dyDescent="0.2">
      <c r="A4" s="23" t="s">
        <v>418</v>
      </c>
      <c r="B4" s="34"/>
      <c r="C4" s="34"/>
      <c r="D4" s="34"/>
      <c r="E4" s="34"/>
      <c r="F4" s="34"/>
      <c r="G4" s="34"/>
      <c r="H4" s="75"/>
      <c r="I4" s="75"/>
      <c r="J4" s="75"/>
      <c r="K4" s="75"/>
      <c r="L4" s="75"/>
      <c r="M4" s="34"/>
      <c r="N4" s="34"/>
      <c r="O4" s="34"/>
      <c r="P4" s="34"/>
    </row>
    <row r="5" spans="1:16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269</v>
      </c>
      <c r="D6" s="173"/>
      <c r="E6" s="173"/>
      <c r="F6" s="173"/>
      <c r="G6" s="234"/>
      <c r="H6" s="311" t="s">
        <v>270</v>
      </c>
      <c r="I6" s="312"/>
      <c r="J6" s="312"/>
      <c r="K6" s="312"/>
      <c r="L6" s="312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5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8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05" t="s">
        <v>552</v>
      </c>
      <c r="I9" s="305" t="s">
        <v>553</v>
      </c>
      <c r="J9" s="305" t="s">
        <v>554</v>
      </c>
      <c r="K9" s="307" t="s">
        <v>555</v>
      </c>
      <c r="L9" s="307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05"/>
      <c r="I10" s="306"/>
      <c r="J10" s="305"/>
      <c r="K10" s="118" t="s">
        <v>556</v>
      </c>
      <c r="L10" s="118" t="s">
        <v>557</v>
      </c>
    </row>
    <row r="11" spans="1:16" s="27" customFormat="1" ht="11.25" customHeight="1" x14ac:dyDescent="0.2">
      <c r="A11" s="230" t="s">
        <v>2</v>
      </c>
      <c r="B11" s="170"/>
      <c r="C11" s="125">
        <v>5835.1311814224737</v>
      </c>
      <c r="D11" s="131">
        <v>2.2299858836499999</v>
      </c>
      <c r="E11" s="132">
        <v>130.12260163803631</v>
      </c>
      <c r="F11" s="133">
        <v>5580.0955686372599</v>
      </c>
      <c r="G11" s="133">
        <v>6090.1667942076501</v>
      </c>
      <c r="H11" s="125">
        <v>234.35266714811371</v>
      </c>
      <c r="I11" s="131">
        <v>15.76890902827</v>
      </c>
      <c r="J11" s="132">
        <v>36.954858887916124</v>
      </c>
      <c r="K11" s="133">
        <v>161.92247467403999</v>
      </c>
      <c r="L11" s="133">
        <v>306.78285962219002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A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631</v>
      </c>
      <c r="B3" s="34"/>
      <c r="C3" s="78" t="s">
        <v>156</v>
      </c>
      <c r="D3" s="78"/>
      <c r="E3" s="78"/>
      <c r="F3" s="78"/>
      <c r="G3" s="78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364</v>
      </c>
      <c r="B4" s="34"/>
      <c r="C4" s="75"/>
      <c r="D4" s="75"/>
      <c r="E4" s="75"/>
      <c r="F4" s="75"/>
      <c r="G4" s="75"/>
      <c r="H4" s="34"/>
      <c r="I4" s="34"/>
      <c r="J4" s="34"/>
      <c r="K4" s="34"/>
      <c r="L4" s="34"/>
    </row>
    <row r="5" spans="1:1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654.37088811492526</v>
      </c>
      <c r="D11" s="131">
        <v>9.46793637701</v>
      </c>
      <c r="E11" s="132">
        <v>61.955419356372396</v>
      </c>
      <c r="F11" s="133">
        <v>532.94049752935996</v>
      </c>
      <c r="G11" s="133">
        <v>775.80127870049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BJ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62" width="8.28515625" style="34" customWidth="1"/>
    <col min="63" max="16384" width="14.7109375" style="34"/>
  </cols>
  <sheetData>
    <row r="1" spans="1:62" ht="11.25" customHeight="1" x14ac:dyDescent="0.2">
      <c r="A1" s="79" t="s">
        <v>472</v>
      </c>
    </row>
    <row r="3" spans="1:62" s="76" customFormat="1" ht="11.25" customHeight="1" x14ac:dyDescent="0.2">
      <c r="A3" s="23" t="s">
        <v>632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75"/>
      <c r="X3" s="75"/>
      <c r="Y3" s="75"/>
      <c r="Z3" s="75"/>
      <c r="AA3" s="75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75"/>
      <c r="AM3" s="75"/>
      <c r="AN3" s="75"/>
      <c r="AO3" s="75"/>
      <c r="AP3" s="75"/>
      <c r="AQ3" s="34"/>
      <c r="AR3" s="34"/>
      <c r="AS3" s="34"/>
      <c r="AT3" s="34"/>
      <c r="AU3" s="34"/>
      <c r="AV3" s="34"/>
      <c r="AW3" s="34"/>
      <c r="AX3" s="34"/>
      <c r="AY3" s="34"/>
      <c r="AZ3" s="34"/>
      <c r="BF3" s="77" t="s">
        <v>158</v>
      </c>
      <c r="BG3" s="77"/>
      <c r="BH3" s="77"/>
      <c r="BI3" s="77"/>
      <c r="BJ3" s="77"/>
    </row>
    <row r="4" spans="1:62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75"/>
      <c r="AM4" s="75"/>
      <c r="AN4" s="75"/>
      <c r="AO4" s="75"/>
      <c r="AP4" s="75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75"/>
      <c r="BB4" s="75"/>
      <c r="BC4" s="75"/>
      <c r="BD4" s="75"/>
      <c r="BE4" s="75"/>
    </row>
    <row r="5" spans="1:62" s="41" customFormat="1" ht="11.25" customHeight="1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40"/>
      <c r="X5" s="40"/>
      <c r="Y5" s="40"/>
      <c r="Z5" s="40"/>
      <c r="AA5" s="40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40"/>
      <c r="AM5" s="40"/>
      <c r="AN5" s="40"/>
      <c r="AO5" s="40"/>
      <c r="AP5" s="40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40"/>
      <c r="BB5" s="40"/>
      <c r="BC5" s="40"/>
      <c r="BD5" s="40"/>
      <c r="BE5" s="40"/>
    </row>
    <row r="6" spans="1:6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271</v>
      </c>
      <c r="I6" s="312"/>
      <c r="J6" s="312"/>
      <c r="K6" s="312"/>
      <c r="L6" s="313"/>
      <c r="M6" s="311" t="s">
        <v>52</v>
      </c>
      <c r="N6" s="312"/>
      <c r="O6" s="312"/>
      <c r="P6" s="312"/>
      <c r="Q6" s="313"/>
      <c r="R6" s="311" t="s">
        <v>272</v>
      </c>
      <c r="S6" s="312"/>
      <c r="T6" s="312"/>
      <c r="U6" s="312"/>
      <c r="V6" s="313"/>
      <c r="W6" s="311" t="s">
        <v>53</v>
      </c>
      <c r="X6" s="312"/>
      <c r="Y6" s="312"/>
      <c r="Z6" s="312"/>
      <c r="AA6" s="313"/>
      <c r="AB6" s="311" t="s">
        <v>273</v>
      </c>
      <c r="AC6" s="312"/>
      <c r="AD6" s="312"/>
      <c r="AE6" s="312"/>
      <c r="AF6" s="313"/>
      <c r="AG6" s="311" t="s">
        <v>274</v>
      </c>
      <c r="AH6" s="312"/>
      <c r="AI6" s="312"/>
      <c r="AJ6" s="312"/>
      <c r="AK6" s="313"/>
      <c r="AL6" s="311" t="s">
        <v>275</v>
      </c>
      <c r="AM6" s="312"/>
      <c r="AN6" s="312"/>
      <c r="AO6" s="312"/>
      <c r="AP6" s="313"/>
      <c r="AQ6" s="311" t="s">
        <v>434</v>
      </c>
      <c r="AR6" s="312"/>
      <c r="AS6" s="312"/>
      <c r="AT6" s="312"/>
      <c r="AU6" s="313"/>
      <c r="AV6" s="311" t="s">
        <v>54</v>
      </c>
      <c r="AW6" s="312"/>
      <c r="AX6" s="312"/>
      <c r="AY6" s="312"/>
      <c r="AZ6" s="313"/>
      <c r="BA6" s="311" t="s">
        <v>276</v>
      </c>
      <c r="BB6" s="312"/>
      <c r="BC6" s="312"/>
      <c r="BD6" s="312"/>
      <c r="BE6" s="313"/>
      <c r="BF6" s="311" t="s">
        <v>24</v>
      </c>
      <c r="BG6" s="312"/>
      <c r="BH6" s="312"/>
      <c r="BI6" s="312"/>
      <c r="BJ6" s="312"/>
    </row>
    <row r="7" spans="1:6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6"/>
      <c r="AQ7" s="314"/>
      <c r="AR7" s="315"/>
      <c r="AS7" s="315"/>
      <c r="AT7" s="315"/>
      <c r="AU7" s="316"/>
      <c r="AV7" s="314"/>
      <c r="AW7" s="315"/>
      <c r="AX7" s="315"/>
      <c r="AY7" s="315"/>
      <c r="AZ7" s="316"/>
      <c r="BA7" s="314"/>
      <c r="BB7" s="315"/>
      <c r="BC7" s="315"/>
      <c r="BD7" s="315"/>
      <c r="BE7" s="316"/>
      <c r="BF7" s="314"/>
      <c r="BG7" s="315"/>
      <c r="BH7" s="315"/>
      <c r="BI7" s="315"/>
      <c r="BJ7" s="315"/>
    </row>
    <row r="8" spans="1:6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9"/>
      <c r="AQ8" s="317"/>
      <c r="AR8" s="318"/>
      <c r="AS8" s="318"/>
      <c r="AT8" s="318"/>
      <c r="AU8" s="319"/>
      <c r="AV8" s="317"/>
      <c r="AW8" s="318"/>
      <c r="AX8" s="318"/>
      <c r="AY8" s="318"/>
      <c r="AZ8" s="319"/>
      <c r="BA8" s="317"/>
      <c r="BB8" s="318"/>
      <c r="BC8" s="318"/>
      <c r="BD8" s="318"/>
      <c r="BE8" s="319"/>
      <c r="BF8" s="317"/>
      <c r="BG8" s="318"/>
      <c r="BH8" s="318"/>
      <c r="BI8" s="318"/>
      <c r="BJ8" s="318"/>
    </row>
    <row r="9" spans="1:6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20" t="s">
        <v>552</v>
      </c>
      <c r="AR9" s="320" t="s">
        <v>553</v>
      </c>
      <c r="AS9" s="320" t="s">
        <v>554</v>
      </c>
      <c r="AT9" s="322" t="s">
        <v>555</v>
      </c>
      <c r="AU9" s="322"/>
      <c r="AV9" s="320" t="s">
        <v>552</v>
      </c>
      <c r="AW9" s="320" t="s">
        <v>553</v>
      </c>
      <c r="AX9" s="320" t="s">
        <v>554</v>
      </c>
      <c r="AY9" s="322" t="s">
        <v>555</v>
      </c>
      <c r="AZ9" s="322"/>
      <c r="BA9" s="320" t="s">
        <v>552</v>
      </c>
      <c r="BB9" s="320" t="s">
        <v>553</v>
      </c>
      <c r="BC9" s="320" t="s">
        <v>554</v>
      </c>
      <c r="BD9" s="322" t="s">
        <v>555</v>
      </c>
      <c r="BE9" s="322"/>
      <c r="BF9" s="305" t="s">
        <v>552</v>
      </c>
      <c r="BG9" s="305" t="s">
        <v>553</v>
      </c>
      <c r="BH9" s="305" t="s">
        <v>554</v>
      </c>
      <c r="BI9" s="307" t="s">
        <v>555</v>
      </c>
      <c r="BJ9" s="307"/>
    </row>
    <row r="10" spans="1:6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20"/>
      <c r="AM10" s="321"/>
      <c r="AN10" s="320"/>
      <c r="AO10" s="118" t="s">
        <v>556</v>
      </c>
      <c r="AP10" s="118" t="s">
        <v>557</v>
      </c>
      <c r="AQ10" s="320"/>
      <c r="AR10" s="321"/>
      <c r="AS10" s="320"/>
      <c r="AT10" s="118" t="s">
        <v>556</v>
      </c>
      <c r="AU10" s="118" t="s">
        <v>557</v>
      </c>
      <c r="AV10" s="320"/>
      <c r="AW10" s="321"/>
      <c r="AX10" s="320"/>
      <c r="AY10" s="118" t="s">
        <v>556</v>
      </c>
      <c r="AZ10" s="118" t="s">
        <v>557</v>
      </c>
      <c r="BA10" s="320"/>
      <c r="BB10" s="321"/>
      <c r="BC10" s="320"/>
      <c r="BD10" s="118" t="s">
        <v>556</v>
      </c>
      <c r="BE10" s="118" t="s">
        <v>557</v>
      </c>
      <c r="BF10" s="305"/>
      <c r="BG10" s="306"/>
      <c r="BH10" s="305"/>
      <c r="BI10" s="118" t="s">
        <v>556</v>
      </c>
      <c r="BJ10" s="118" t="s">
        <v>557</v>
      </c>
    </row>
    <row r="11" spans="1:62" s="27" customFormat="1" ht="11.25" customHeight="1" x14ac:dyDescent="0.2">
      <c r="A11" s="230" t="s">
        <v>2</v>
      </c>
      <c r="B11" s="170"/>
      <c r="C11" s="127">
        <v>654.37088811492526</v>
      </c>
      <c r="D11" s="139">
        <v>9.46793637701</v>
      </c>
      <c r="E11" s="140">
        <v>61.955419356370939</v>
      </c>
      <c r="F11" s="141">
        <v>532.94049752936996</v>
      </c>
      <c r="G11" s="141">
        <v>775.80127870048</v>
      </c>
      <c r="H11" s="142">
        <v>82.003693095631363</v>
      </c>
      <c r="I11" s="143">
        <v>27.834170818840001</v>
      </c>
      <c r="J11" s="144">
        <v>22.825048013994998</v>
      </c>
      <c r="K11" s="145">
        <v>37.267421042800002</v>
      </c>
      <c r="L11" s="145">
        <v>126.73996514846</v>
      </c>
      <c r="M11" s="147">
        <v>32.047485697891112</v>
      </c>
      <c r="N11" s="148">
        <v>42.296140599049998</v>
      </c>
      <c r="O11" s="149">
        <v>13.55484960924047</v>
      </c>
      <c r="P11" s="150">
        <v>5.4804686479200004</v>
      </c>
      <c r="Q11" s="150">
        <v>58.614502747860001</v>
      </c>
      <c r="R11" s="147">
        <v>35.070609973383768</v>
      </c>
      <c r="S11" s="148">
        <v>41.833847919210001</v>
      </c>
      <c r="T11" s="149">
        <v>14.671385640604093</v>
      </c>
      <c r="U11" s="150">
        <v>6.3152225145000003</v>
      </c>
      <c r="V11" s="150">
        <v>63.82599743227</v>
      </c>
      <c r="W11" s="147">
        <v>25.266581522319029</v>
      </c>
      <c r="X11" s="148">
        <v>47.61881850855</v>
      </c>
      <c r="Y11" s="149">
        <v>12.031647598427565</v>
      </c>
      <c r="Z11" s="150">
        <v>1.6849855547199999</v>
      </c>
      <c r="AA11" s="150">
        <v>48.84817748991</v>
      </c>
      <c r="AB11" s="125" t="s">
        <v>307</v>
      </c>
      <c r="AC11" s="133" t="s">
        <v>589</v>
      </c>
      <c r="AD11" s="133" t="s">
        <v>589</v>
      </c>
      <c r="AE11" s="133" t="s">
        <v>589</v>
      </c>
      <c r="AF11" s="133" t="s">
        <v>589</v>
      </c>
      <c r="AG11" s="125">
        <v>180.54740137585549</v>
      </c>
      <c r="AH11" s="131">
        <v>18.39392611629</v>
      </c>
      <c r="AI11" s="132">
        <v>33.209755613949092</v>
      </c>
      <c r="AJ11" s="133">
        <v>115.45747643714</v>
      </c>
      <c r="AK11" s="133">
        <v>245.63732631457</v>
      </c>
      <c r="AL11" s="147">
        <v>67.335237626140355</v>
      </c>
      <c r="AM11" s="148">
        <v>31.189607540819999</v>
      </c>
      <c r="AN11" s="149">
        <v>21.001596352274344</v>
      </c>
      <c r="AO11" s="150">
        <v>26.17286515784</v>
      </c>
      <c r="AP11" s="150">
        <v>108.49761009444001</v>
      </c>
      <c r="AQ11" s="125" t="s">
        <v>307</v>
      </c>
      <c r="AR11" s="133" t="s">
        <v>589</v>
      </c>
      <c r="AS11" s="133" t="s">
        <v>589</v>
      </c>
      <c r="AT11" s="133" t="s">
        <v>589</v>
      </c>
      <c r="AU11" s="133" t="s">
        <v>589</v>
      </c>
      <c r="AV11" s="142">
        <v>73.843243954325345</v>
      </c>
      <c r="AW11" s="143">
        <v>29.176831476869999</v>
      </c>
      <c r="AX11" s="144">
        <v>21.54511884561067</v>
      </c>
      <c r="AY11" s="145">
        <v>31.61558697429</v>
      </c>
      <c r="AZ11" s="145">
        <v>116.07090093436</v>
      </c>
      <c r="BA11" s="142">
        <v>95.347405912906723</v>
      </c>
      <c r="BB11" s="143">
        <v>24.607607314199999</v>
      </c>
      <c r="BC11" s="144">
        <v>23.462715231322498</v>
      </c>
      <c r="BD11" s="145">
        <v>49.361329079999997</v>
      </c>
      <c r="BE11" s="145">
        <v>141.33348274581999</v>
      </c>
      <c r="BF11" s="125" t="s">
        <v>307</v>
      </c>
      <c r="BG11" s="133" t="s">
        <v>589</v>
      </c>
      <c r="BH11" s="133" t="s">
        <v>589</v>
      </c>
      <c r="BI11" s="133" t="s">
        <v>589</v>
      </c>
      <c r="BJ11" s="133" t="s">
        <v>589</v>
      </c>
    </row>
    <row r="12" spans="1:62" s="27" customFormat="1" ht="11.25" customHeight="1" x14ac:dyDescent="0.2">
      <c r="A12" s="124" t="s">
        <v>658</v>
      </c>
    </row>
    <row r="13" spans="1:62" s="27" customFormat="1" ht="11.25" customHeight="1" x14ac:dyDescent="0.2">
      <c r="A13" s="130" t="s">
        <v>551</v>
      </c>
    </row>
    <row r="14" spans="1:62" ht="11.25" customHeight="1" x14ac:dyDescent="0.2">
      <c r="A14" s="27" t="s">
        <v>429</v>
      </c>
    </row>
    <row r="15" spans="1:62" ht="39.75" customHeight="1" x14ac:dyDescent="0.2">
      <c r="A15" s="136" t="s">
        <v>558</v>
      </c>
      <c r="B15" s="211" t="s">
        <v>559</v>
      </c>
      <c r="C15" s="211"/>
      <c r="D15" s="211"/>
      <c r="E15" s="211"/>
      <c r="F15" s="211"/>
      <c r="G15" s="211"/>
    </row>
    <row r="16" spans="1:62" ht="11.25" customHeight="1" thickBot="1" x14ac:dyDescent="0.25">
      <c r="A16" s="135"/>
      <c r="B16" s="57" t="s">
        <v>560</v>
      </c>
      <c r="C16" s="138"/>
      <c r="D16" s="138"/>
      <c r="E16" s="138"/>
      <c r="F16" s="138"/>
      <c r="G16" s="138"/>
    </row>
    <row r="17" spans="1:62" ht="11.25" customHeight="1" thickTop="1" thickBot="1" x14ac:dyDescent="0.25">
      <c r="A17" s="135"/>
      <c r="B17" s="188" t="s">
        <v>561</v>
      </c>
      <c r="C17" s="189"/>
      <c r="D17" s="188" t="s">
        <v>562</v>
      </c>
      <c r="E17" s="190"/>
      <c r="F17" s="190"/>
      <c r="G17" s="189"/>
    </row>
    <row r="18" spans="1:62" ht="11.25" customHeight="1" thickTop="1" thickBot="1" x14ac:dyDescent="0.25">
      <c r="A18" s="135"/>
      <c r="B18" s="191" t="s">
        <v>563</v>
      </c>
      <c r="C18" s="192"/>
      <c r="D18" s="188" t="s">
        <v>566</v>
      </c>
      <c r="E18" s="190"/>
      <c r="F18" s="190"/>
      <c r="G18" s="189"/>
    </row>
    <row r="19" spans="1:62" ht="11.25" customHeight="1" thickTop="1" thickBot="1" x14ac:dyDescent="0.25">
      <c r="A19" s="135"/>
      <c r="B19" s="193" t="s">
        <v>564</v>
      </c>
      <c r="C19" s="194"/>
      <c r="D19" s="188" t="s">
        <v>567</v>
      </c>
      <c r="E19" s="190"/>
      <c r="F19" s="190"/>
      <c r="G19" s="189"/>
    </row>
    <row r="20" spans="1:62" ht="11.25" customHeight="1" thickTop="1" x14ac:dyDescent="0.2">
      <c r="A20" s="135"/>
      <c r="B20" s="195" t="s">
        <v>565</v>
      </c>
      <c r="C20" s="196"/>
      <c r="D20" s="199" t="s">
        <v>568</v>
      </c>
      <c r="E20" s="200"/>
      <c r="F20" s="200"/>
      <c r="G20" s="201"/>
    </row>
    <row r="21" spans="1:62" ht="57.75" customHeight="1" thickBot="1" x14ac:dyDescent="0.25">
      <c r="A21" s="135"/>
      <c r="B21" s="197"/>
      <c r="C21" s="198"/>
      <c r="D21" s="202" t="s">
        <v>569</v>
      </c>
      <c r="E21" s="203"/>
      <c r="F21" s="203"/>
      <c r="G21" s="204"/>
    </row>
    <row r="22" spans="1:62" ht="11.25" customHeight="1" thickTop="1" x14ac:dyDescent="0.2">
      <c r="A22" s="27"/>
    </row>
    <row r="23" spans="1:62" ht="11.25" customHeight="1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</row>
    <row r="24" spans="1:62" ht="11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</row>
    <row r="31" spans="1:62" ht="11.25" customHeight="1" x14ac:dyDescent="0.2">
      <c r="C31" s="101" t="s">
        <v>395</v>
      </c>
      <c r="D31" s="101"/>
      <c r="E31" s="101"/>
      <c r="F31" s="101"/>
      <c r="G31" s="101"/>
    </row>
  </sheetData>
  <mergeCells count="72">
    <mergeCell ref="B18:C18"/>
    <mergeCell ref="B19:C19"/>
    <mergeCell ref="B20:C21"/>
    <mergeCell ref="D18:G18"/>
    <mergeCell ref="D19:G19"/>
    <mergeCell ref="D20:G20"/>
    <mergeCell ref="D21:G21"/>
    <mergeCell ref="A11:B11"/>
    <mergeCell ref="H9:H10"/>
    <mergeCell ref="B15:G15"/>
    <mergeCell ref="B17:C17"/>
    <mergeCell ref="D17:G17"/>
    <mergeCell ref="BF9:BF10"/>
    <mergeCell ref="BG9:BG10"/>
    <mergeCell ref="BH9:BH10"/>
    <mergeCell ref="BI9:BJ9"/>
    <mergeCell ref="BA6:BE8"/>
    <mergeCell ref="BA9:BA10"/>
    <mergeCell ref="BB9:BB10"/>
    <mergeCell ref="BC9:BC10"/>
    <mergeCell ref="BD9:BE9"/>
    <mergeCell ref="BF6:BJ8"/>
    <mergeCell ref="AV9:AV10"/>
    <mergeCell ref="AW9:AW10"/>
    <mergeCell ref="AX9:AX10"/>
    <mergeCell ref="AY9:AZ9"/>
    <mergeCell ref="AQ6:AU8"/>
    <mergeCell ref="AQ9:AQ10"/>
    <mergeCell ref="AR9:AR10"/>
    <mergeCell ref="AS9:AS10"/>
    <mergeCell ref="AT9:AU9"/>
    <mergeCell ref="AV6:AZ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L6:AP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AB6:AF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R6:V8"/>
    <mergeCell ref="I9:I10"/>
    <mergeCell ref="J9:J10"/>
    <mergeCell ref="K9:L9"/>
    <mergeCell ref="C6:G8"/>
    <mergeCell ref="A6:B10"/>
    <mergeCell ref="C9:C10"/>
    <mergeCell ref="D9:D10"/>
    <mergeCell ref="E9:E10"/>
    <mergeCell ref="F9:G9"/>
    <mergeCell ref="H6:L8"/>
  </mergeCells>
  <hyperlinks>
    <hyperlink ref="C3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AC30"/>
  <sheetViews>
    <sheetView zoomScaleNormal="100" workbookViewId="0">
      <selection sqref="A1:W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9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9" s="76" customFormat="1" ht="11.25" customHeight="1" x14ac:dyDescent="0.2">
      <c r="A3" s="23" t="s">
        <v>575</v>
      </c>
      <c r="B3" s="98"/>
      <c r="C3" s="98"/>
      <c r="D3" s="98"/>
      <c r="E3" s="98"/>
      <c r="F3" s="98"/>
      <c r="G3" s="98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78" t="s">
        <v>311</v>
      </c>
      <c r="X3" s="78"/>
      <c r="Y3" s="78"/>
      <c r="Z3" s="78"/>
      <c r="AA3" s="78"/>
      <c r="AB3" s="34"/>
      <c r="AC3" s="7"/>
    </row>
    <row r="4" spans="1:29" s="76" customFormat="1" ht="11.25" customHeight="1" x14ac:dyDescent="0.2">
      <c r="A4" s="23" t="s">
        <v>3</v>
      </c>
      <c r="B4" s="98"/>
      <c r="C4" s="98"/>
      <c r="D4" s="98"/>
      <c r="E4" s="98"/>
      <c r="F4" s="98"/>
      <c r="G4" s="98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9" s="41" customFormat="1" ht="11.25" customHeight="1" x14ac:dyDescent="0.2">
      <c r="A5" s="23"/>
      <c r="B5" s="72"/>
      <c r="C5" s="72"/>
      <c r="D5" s="72"/>
      <c r="E5" s="72"/>
      <c r="F5" s="72"/>
      <c r="G5" s="7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9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3</v>
      </c>
      <c r="I6" s="219"/>
      <c r="J6" s="219"/>
      <c r="K6" s="219"/>
      <c r="L6" s="220"/>
      <c r="M6" s="218" t="s">
        <v>392</v>
      </c>
      <c r="N6" s="219"/>
      <c r="O6" s="219"/>
      <c r="P6" s="219"/>
      <c r="Q6" s="220"/>
      <c r="R6" s="218" t="s">
        <v>301</v>
      </c>
      <c r="S6" s="219"/>
      <c r="T6" s="219"/>
      <c r="U6" s="219"/>
      <c r="V6" s="220"/>
      <c r="W6" s="218" t="s">
        <v>6</v>
      </c>
      <c r="X6" s="219"/>
      <c r="Y6" s="219"/>
      <c r="Z6" s="219"/>
      <c r="AA6" s="219"/>
    </row>
    <row r="7" spans="1:29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2"/>
    </row>
    <row r="8" spans="1:29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5"/>
    </row>
    <row r="9" spans="1:29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31" t="s">
        <v>552</v>
      </c>
      <c r="X9" s="231" t="s">
        <v>553</v>
      </c>
      <c r="Y9" s="231" t="s">
        <v>554</v>
      </c>
      <c r="Z9" s="233" t="s">
        <v>555</v>
      </c>
      <c r="AA9" s="233"/>
    </row>
    <row r="10" spans="1:29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31"/>
      <c r="X10" s="232"/>
      <c r="Y10" s="231"/>
      <c r="Z10" s="117" t="s">
        <v>556</v>
      </c>
      <c r="AA10" s="117" t="s">
        <v>557</v>
      </c>
    </row>
    <row r="11" spans="1:29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9420.0012847808084</v>
      </c>
      <c r="I11" s="131">
        <v>1.17835174683</v>
      </c>
      <c r="J11" s="132">
        <v>111.00074969050223</v>
      </c>
      <c r="K11" s="133">
        <v>9202.4438131304996</v>
      </c>
      <c r="L11" s="133">
        <v>9637.55875643115</v>
      </c>
      <c r="M11" s="125">
        <v>899.07007160840362</v>
      </c>
      <c r="N11" s="131">
        <v>7.9857483723899998</v>
      </c>
      <c r="O11" s="132">
        <v>71.797473610127341</v>
      </c>
      <c r="P11" s="133">
        <v>758.34960915159002</v>
      </c>
      <c r="Q11" s="133">
        <v>1039.7905340652101</v>
      </c>
      <c r="R11" s="142">
        <v>91.52726138749864</v>
      </c>
      <c r="S11" s="143">
        <v>23.154989231399998</v>
      </c>
      <c r="T11" s="144">
        <v>21.193127518067577</v>
      </c>
      <c r="U11" s="145">
        <v>49.989494732319997</v>
      </c>
      <c r="V11" s="145">
        <v>133.06502804267001</v>
      </c>
      <c r="W11" s="125">
        <v>898.4013822231658</v>
      </c>
      <c r="X11" s="131">
        <v>7.64096158082</v>
      </c>
      <c r="Y11" s="132">
        <v>68.646504457239772</v>
      </c>
      <c r="Z11" s="133">
        <v>763.85670582241005</v>
      </c>
      <c r="AA11" s="133">
        <v>1032.94605862392</v>
      </c>
    </row>
    <row r="12" spans="1:29" s="27" customFormat="1" ht="11.25" customHeight="1" x14ac:dyDescent="0.2">
      <c r="A12" s="124" t="s">
        <v>658</v>
      </c>
    </row>
    <row r="13" spans="1:29" ht="11.25" customHeight="1" x14ac:dyDescent="0.2">
      <c r="A13" s="27" t="s">
        <v>429</v>
      </c>
    </row>
    <row r="14" spans="1:29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9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9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7" ht="11.25" customHeight="1" thickTop="1" x14ac:dyDescent="0.2">
      <c r="A21" s="27"/>
    </row>
    <row r="23" spans="1:27" ht="11.25" customHeight="1" x14ac:dyDescent="0.2">
      <c r="W23" s="92"/>
      <c r="X23" s="92"/>
      <c r="Y23" s="92"/>
      <c r="Z23" s="92"/>
      <c r="AA23" s="92"/>
    </row>
    <row r="24" spans="1:27" ht="11.25" customHeight="1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W1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633</v>
      </c>
      <c r="B3" s="8"/>
      <c r="C3" s="77" t="s">
        <v>160</v>
      </c>
      <c r="D3" s="77"/>
      <c r="E3" s="77"/>
      <c r="F3" s="77"/>
      <c r="G3" s="77"/>
      <c r="H3" s="34"/>
      <c r="I3" s="34"/>
      <c r="K3" s="34"/>
      <c r="L3" s="34"/>
    </row>
    <row r="4" spans="1:12" s="76" customFormat="1" ht="11.25" customHeight="1" x14ac:dyDescent="0.2">
      <c r="A4" s="23" t="s">
        <v>482</v>
      </c>
      <c r="B4" s="8"/>
      <c r="C4" s="34"/>
      <c r="D4" s="34"/>
      <c r="E4" s="34"/>
      <c r="F4" s="34"/>
      <c r="G4" s="34"/>
      <c r="H4" s="34"/>
      <c r="I4" s="34"/>
      <c r="K4" s="34"/>
      <c r="L4" s="34"/>
    </row>
    <row r="5" spans="1:12" s="41" customFormat="1" ht="11.25" customHeight="1" x14ac:dyDescent="0.2">
      <c r="A5" s="24" t="s">
        <v>3</v>
      </c>
      <c r="B5" s="9"/>
      <c r="C5" s="27"/>
      <c r="D5" s="27"/>
      <c r="E5" s="27"/>
      <c r="F5" s="27"/>
      <c r="G5" s="27"/>
      <c r="H5" s="27"/>
      <c r="I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157</v>
      </c>
      <c r="D6" s="173"/>
      <c r="E6" s="173"/>
      <c r="F6" s="173"/>
      <c r="G6" s="173"/>
      <c r="H6" s="54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  <c r="H7" s="54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  <c r="H8" s="54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  <c r="H9" s="54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  <c r="H10" s="54"/>
    </row>
    <row r="11" spans="1:12" s="27" customFormat="1" ht="11.25" customHeight="1" x14ac:dyDescent="0.2">
      <c r="A11" s="170" t="s">
        <v>2</v>
      </c>
      <c r="B11" s="170"/>
      <c r="C11" s="126">
        <v>86.491749420474548</v>
      </c>
      <c r="D11" s="131">
        <v>0.60827459769000003</v>
      </c>
      <c r="E11" s="132">
        <v>0.52610734082152177</v>
      </c>
      <c r="F11" s="132">
        <v>85.460597980459994</v>
      </c>
      <c r="G11" s="132">
        <v>87.522900860489997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54" t="s">
        <v>487</v>
      </c>
    </row>
    <row r="14" spans="1:12" ht="11.25" customHeight="1" x14ac:dyDescent="0.2">
      <c r="A14" s="34" t="s">
        <v>429</v>
      </c>
      <c r="C14" s="92"/>
      <c r="D14" s="92"/>
      <c r="E14" s="92"/>
      <c r="F14" s="92"/>
      <c r="G14" s="92"/>
    </row>
    <row r="15" spans="1:12" ht="39.75" customHeight="1" x14ac:dyDescent="0.2">
      <c r="A15" s="152" t="s">
        <v>558</v>
      </c>
      <c r="B15" s="211" t="s">
        <v>559</v>
      </c>
      <c r="C15" s="211"/>
      <c r="D15" s="211"/>
      <c r="E15" s="211"/>
      <c r="F15" s="211"/>
      <c r="G15" s="211"/>
    </row>
    <row r="16" spans="1:12" ht="11.25" customHeight="1" thickBot="1" x14ac:dyDescent="0.25">
      <c r="A16" s="138"/>
      <c r="B16" s="57" t="s">
        <v>560</v>
      </c>
      <c r="C16" s="162"/>
      <c r="D16" s="162"/>
      <c r="E16" s="162"/>
      <c r="F16" s="162"/>
      <c r="G16" s="162"/>
    </row>
    <row r="17" spans="1:7" ht="11.25" customHeight="1" thickTop="1" thickBot="1" x14ac:dyDescent="0.25">
      <c r="A17" s="138"/>
      <c r="B17" s="188" t="s">
        <v>561</v>
      </c>
      <c r="C17" s="189"/>
      <c r="D17" s="400" t="s">
        <v>562</v>
      </c>
      <c r="E17" s="401"/>
      <c r="F17" s="401"/>
      <c r="G17" s="402"/>
    </row>
    <row r="18" spans="1:7" ht="11.25" customHeight="1" thickTop="1" thickBot="1" x14ac:dyDescent="0.25">
      <c r="A18" s="138"/>
      <c r="B18" s="191" t="s">
        <v>563</v>
      </c>
      <c r="C18" s="192"/>
      <c r="D18" s="400" t="s">
        <v>566</v>
      </c>
      <c r="E18" s="401"/>
      <c r="F18" s="401"/>
      <c r="G18" s="402"/>
    </row>
    <row r="19" spans="1:7" ht="11.25" customHeight="1" thickTop="1" thickBot="1" x14ac:dyDescent="0.25">
      <c r="A19" s="138"/>
      <c r="B19" s="193" t="s">
        <v>564</v>
      </c>
      <c r="C19" s="194"/>
      <c r="D19" s="400" t="s">
        <v>567</v>
      </c>
      <c r="E19" s="401"/>
      <c r="F19" s="401"/>
      <c r="G19" s="402"/>
    </row>
    <row r="20" spans="1:7" ht="11.25" customHeight="1" thickTop="1" x14ac:dyDescent="0.2">
      <c r="A20" s="138"/>
      <c r="B20" s="195" t="s">
        <v>565</v>
      </c>
      <c r="C20" s="196"/>
      <c r="D20" s="403" t="s">
        <v>568</v>
      </c>
      <c r="E20" s="404"/>
      <c r="F20" s="404"/>
      <c r="G20" s="405"/>
    </row>
    <row r="21" spans="1:7" ht="57.75" customHeight="1" thickBot="1" x14ac:dyDescent="0.25">
      <c r="A21" s="138"/>
      <c r="B21" s="197"/>
      <c r="C21" s="198"/>
      <c r="D21" s="202" t="s">
        <v>569</v>
      </c>
      <c r="E21" s="203"/>
      <c r="F21" s="203"/>
      <c r="G21" s="204"/>
    </row>
    <row r="22" spans="1:7" ht="11.25" customHeight="1" thickTop="1" x14ac:dyDescent="0.2">
      <c r="C22" s="92"/>
      <c r="D22" s="92"/>
      <c r="E22" s="92"/>
      <c r="F22" s="92"/>
      <c r="G22" s="92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4" t="s">
        <v>634</v>
      </c>
      <c r="B3" s="8"/>
      <c r="C3" s="78" t="s">
        <v>277</v>
      </c>
      <c r="D3" s="78"/>
      <c r="E3" s="78"/>
      <c r="F3" s="78"/>
      <c r="G3" s="78"/>
      <c r="H3" s="34"/>
      <c r="I3" s="34"/>
      <c r="J3" s="34"/>
      <c r="K3" s="34"/>
      <c r="L3" s="34"/>
    </row>
    <row r="4" spans="1:12" s="76" customFormat="1" ht="11.25" customHeight="1" x14ac:dyDescent="0.2">
      <c r="A4" s="24" t="s">
        <v>363</v>
      </c>
      <c r="B4" s="8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s="41" customFormat="1" ht="11.25" customHeight="1" x14ac:dyDescent="0.2">
      <c r="A5" s="24" t="s">
        <v>3</v>
      </c>
      <c r="B5" s="2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159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6">
        <v>12.30264351955933</v>
      </c>
      <c r="D11" s="131">
        <v>1.8985766342399999</v>
      </c>
      <c r="E11" s="132">
        <v>0.23357511525580149</v>
      </c>
      <c r="F11" s="132">
        <v>11.844844705970001</v>
      </c>
      <c r="G11" s="132">
        <v>12.760442333149999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92"/>
      <c r="D22" s="92"/>
      <c r="E22" s="92"/>
      <c r="F22" s="92"/>
      <c r="G22" s="92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635</v>
      </c>
      <c r="B3" s="34"/>
      <c r="C3" s="77" t="s">
        <v>278</v>
      </c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362</v>
      </c>
      <c r="B4" s="34"/>
      <c r="C4" s="75"/>
      <c r="D4" s="75"/>
      <c r="E4" s="75"/>
      <c r="F4" s="75"/>
      <c r="G4" s="75"/>
      <c r="H4" s="34"/>
      <c r="I4" s="34"/>
      <c r="J4" s="34"/>
      <c r="K4" s="34"/>
      <c r="L4" s="34"/>
    </row>
    <row r="5" spans="1:1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1145.2085766323121</v>
      </c>
      <c r="D11" s="131">
        <v>6.7471568773800001</v>
      </c>
      <c r="E11" s="132">
        <v>77.269019238612657</v>
      </c>
      <c r="F11" s="133">
        <v>993.76408180390001</v>
      </c>
      <c r="G11" s="133">
        <v>1296.65307146072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CT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27" width="8.28515625" style="92" customWidth="1"/>
    <col min="28" max="97" width="8.28515625" style="34" customWidth="1"/>
    <col min="98" max="98" width="11.7109375" style="34" customWidth="1"/>
    <col min="99" max="99" width="10.7109375" style="34" customWidth="1"/>
    <col min="100" max="16384" width="14.7109375" style="34"/>
  </cols>
  <sheetData>
    <row r="1" spans="1:97" ht="11.25" customHeight="1" x14ac:dyDescent="0.2">
      <c r="A1" s="79" t="s">
        <v>472</v>
      </c>
    </row>
    <row r="3" spans="1:97" s="76" customFormat="1" ht="11.25" customHeight="1" x14ac:dyDescent="0.2">
      <c r="A3" s="23" t="s">
        <v>636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CO3" s="78" t="s">
        <v>161</v>
      </c>
      <c r="CP3" s="78"/>
      <c r="CQ3" s="78"/>
      <c r="CR3" s="78"/>
      <c r="CS3" s="78"/>
    </row>
    <row r="4" spans="1:97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78"/>
      <c r="AW4" s="78"/>
      <c r="AX4" s="78"/>
      <c r="AY4" s="78"/>
      <c r="AZ4" s="78"/>
    </row>
    <row r="5" spans="1:97" s="41" customFormat="1" ht="11.25" customHeight="1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40"/>
      <c r="S5" s="40"/>
      <c r="T5" s="40"/>
      <c r="U5" s="40"/>
      <c r="V5" s="40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43"/>
      <c r="AW5" s="43"/>
      <c r="AX5" s="43"/>
      <c r="AY5" s="43"/>
      <c r="AZ5" s="43"/>
    </row>
    <row r="6" spans="1:9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6">
        <v>2016</v>
      </c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407"/>
      <c r="W6" s="407"/>
      <c r="X6" s="407"/>
      <c r="Y6" s="407"/>
      <c r="Z6" s="407"/>
      <c r="AA6" s="407"/>
      <c r="AB6" s="407"/>
      <c r="AC6" s="407"/>
      <c r="AD6" s="407"/>
      <c r="AE6" s="407"/>
      <c r="AF6" s="407"/>
      <c r="AG6" s="407"/>
      <c r="AH6" s="407"/>
      <c r="AI6" s="407"/>
      <c r="AJ6" s="407"/>
      <c r="AK6" s="407"/>
      <c r="AL6" s="407"/>
      <c r="AM6" s="407"/>
      <c r="AN6" s="407"/>
      <c r="AO6" s="407"/>
      <c r="AP6" s="407"/>
      <c r="AQ6" s="407"/>
      <c r="AR6" s="407"/>
      <c r="AS6" s="407"/>
      <c r="AT6" s="407"/>
      <c r="AU6" s="407"/>
      <c r="AV6" s="407"/>
      <c r="AW6" s="407"/>
      <c r="AX6" s="407"/>
      <c r="AY6" s="407"/>
      <c r="AZ6" s="408"/>
      <c r="BA6" s="406">
        <v>2017</v>
      </c>
      <c r="BB6" s="407"/>
      <c r="BC6" s="407"/>
      <c r="BD6" s="407"/>
      <c r="BE6" s="407"/>
      <c r="BF6" s="407"/>
      <c r="BG6" s="407"/>
      <c r="BH6" s="407"/>
      <c r="BI6" s="407"/>
      <c r="BJ6" s="407"/>
      <c r="BK6" s="407"/>
      <c r="BL6" s="407"/>
      <c r="BM6" s="407"/>
      <c r="BN6" s="407"/>
      <c r="BO6" s="407"/>
      <c r="BP6" s="407"/>
      <c r="BQ6" s="407"/>
      <c r="BR6" s="407"/>
      <c r="BS6" s="407"/>
      <c r="BT6" s="407"/>
      <c r="BU6" s="407"/>
      <c r="BV6" s="407"/>
      <c r="BW6" s="407"/>
      <c r="BX6" s="407"/>
      <c r="BY6" s="407"/>
      <c r="BZ6" s="407"/>
      <c r="CA6" s="407"/>
      <c r="CB6" s="407"/>
      <c r="CC6" s="407"/>
      <c r="CD6" s="407"/>
      <c r="CE6" s="407"/>
      <c r="CF6" s="407"/>
      <c r="CG6" s="407"/>
      <c r="CH6" s="407"/>
      <c r="CI6" s="407"/>
      <c r="CJ6" s="407"/>
      <c r="CK6" s="407"/>
      <c r="CL6" s="407"/>
      <c r="CM6" s="407"/>
      <c r="CN6" s="407"/>
      <c r="CO6" s="407"/>
      <c r="CP6" s="407"/>
      <c r="CQ6" s="407"/>
      <c r="CR6" s="407"/>
      <c r="CS6" s="407"/>
    </row>
    <row r="7" spans="1:9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23" t="s">
        <v>351</v>
      </c>
      <c r="I7" s="324"/>
      <c r="J7" s="324"/>
      <c r="K7" s="324"/>
      <c r="L7" s="375"/>
      <c r="M7" s="323" t="s">
        <v>352</v>
      </c>
      <c r="N7" s="324"/>
      <c r="O7" s="324"/>
      <c r="P7" s="324"/>
      <c r="Q7" s="375"/>
      <c r="R7" s="323" t="s">
        <v>353</v>
      </c>
      <c r="S7" s="324"/>
      <c r="T7" s="324"/>
      <c r="U7" s="324"/>
      <c r="V7" s="375"/>
      <c r="W7" s="323" t="s">
        <v>461</v>
      </c>
      <c r="X7" s="324"/>
      <c r="Y7" s="324"/>
      <c r="Z7" s="324"/>
      <c r="AA7" s="375"/>
      <c r="AB7" s="323" t="s">
        <v>354</v>
      </c>
      <c r="AC7" s="324"/>
      <c r="AD7" s="324"/>
      <c r="AE7" s="324"/>
      <c r="AF7" s="375"/>
      <c r="AG7" s="323" t="s">
        <v>37</v>
      </c>
      <c r="AH7" s="324"/>
      <c r="AI7" s="324"/>
      <c r="AJ7" s="324"/>
      <c r="AK7" s="375"/>
      <c r="AL7" s="323" t="s">
        <v>279</v>
      </c>
      <c r="AM7" s="324"/>
      <c r="AN7" s="324"/>
      <c r="AO7" s="324"/>
      <c r="AP7" s="375"/>
      <c r="AQ7" s="323" t="s">
        <v>280</v>
      </c>
      <c r="AR7" s="324"/>
      <c r="AS7" s="324"/>
      <c r="AT7" s="324"/>
      <c r="AU7" s="375"/>
      <c r="AV7" s="323" t="s">
        <v>24</v>
      </c>
      <c r="AW7" s="324"/>
      <c r="AX7" s="324"/>
      <c r="AY7" s="324"/>
      <c r="AZ7" s="375"/>
      <c r="BA7" s="323" t="s">
        <v>351</v>
      </c>
      <c r="BB7" s="324"/>
      <c r="BC7" s="324"/>
      <c r="BD7" s="324"/>
      <c r="BE7" s="375"/>
      <c r="BF7" s="323" t="s">
        <v>352</v>
      </c>
      <c r="BG7" s="324"/>
      <c r="BH7" s="324"/>
      <c r="BI7" s="324"/>
      <c r="BJ7" s="375"/>
      <c r="BK7" s="323" t="s">
        <v>353</v>
      </c>
      <c r="BL7" s="324"/>
      <c r="BM7" s="324"/>
      <c r="BN7" s="324"/>
      <c r="BO7" s="375"/>
      <c r="BP7" s="323" t="s">
        <v>461</v>
      </c>
      <c r="BQ7" s="324"/>
      <c r="BR7" s="324"/>
      <c r="BS7" s="324"/>
      <c r="BT7" s="375"/>
      <c r="BU7" s="323" t="s">
        <v>354</v>
      </c>
      <c r="BV7" s="324"/>
      <c r="BW7" s="324"/>
      <c r="BX7" s="324"/>
      <c r="BY7" s="375"/>
      <c r="BZ7" s="323" t="s">
        <v>37</v>
      </c>
      <c r="CA7" s="324"/>
      <c r="CB7" s="324"/>
      <c r="CC7" s="324"/>
      <c r="CD7" s="375"/>
      <c r="CE7" s="323" t="s">
        <v>279</v>
      </c>
      <c r="CF7" s="324"/>
      <c r="CG7" s="324"/>
      <c r="CH7" s="324"/>
      <c r="CI7" s="375"/>
      <c r="CJ7" s="323" t="s">
        <v>280</v>
      </c>
      <c r="CK7" s="324"/>
      <c r="CL7" s="324"/>
      <c r="CM7" s="324"/>
      <c r="CN7" s="375"/>
      <c r="CO7" s="323" t="s">
        <v>24</v>
      </c>
      <c r="CP7" s="324"/>
      <c r="CQ7" s="324"/>
      <c r="CR7" s="324"/>
      <c r="CS7" s="324"/>
    </row>
    <row r="8" spans="1:9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9"/>
      <c r="AQ8" s="317"/>
      <c r="AR8" s="318"/>
      <c r="AS8" s="318"/>
      <c r="AT8" s="318"/>
      <c r="AU8" s="319"/>
      <c r="AV8" s="317"/>
      <c r="AW8" s="318"/>
      <c r="AX8" s="318"/>
      <c r="AY8" s="318"/>
      <c r="AZ8" s="319"/>
      <c r="BA8" s="317"/>
      <c r="BB8" s="318"/>
      <c r="BC8" s="318"/>
      <c r="BD8" s="318"/>
      <c r="BE8" s="319"/>
      <c r="BF8" s="317"/>
      <c r="BG8" s="318"/>
      <c r="BH8" s="318"/>
      <c r="BI8" s="318"/>
      <c r="BJ8" s="319"/>
      <c r="BK8" s="317"/>
      <c r="BL8" s="318"/>
      <c r="BM8" s="318"/>
      <c r="BN8" s="318"/>
      <c r="BO8" s="319"/>
      <c r="BP8" s="317"/>
      <c r="BQ8" s="318"/>
      <c r="BR8" s="318"/>
      <c r="BS8" s="318"/>
      <c r="BT8" s="319"/>
      <c r="BU8" s="317"/>
      <c r="BV8" s="318"/>
      <c r="BW8" s="318"/>
      <c r="BX8" s="318"/>
      <c r="BY8" s="319"/>
      <c r="BZ8" s="317"/>
      <c r="CA8" s="318"/>
      <c r="CB8" s="318"/>
      <c r="CC8" s="318"/>
      <c r="CD8" s="319"/>
      <c r="CE8" s="317"/>
      <c r="CF8" s="318"/>
      <c r="CG8" s="318"/>
      <c r="CH8" s="318"/>
      <c r="CI8" s="319"/>
      <c r="CJ8" s="317"/>
      <c r="CK8" s="318"/>
      <c r="CL8" s="318"/>
      <c r="CM8" s="318"/>
      <c r="CN8" s="319"/>
      <c r="CO8" s="317"/>
      <c r="CP8" s="318"/>
      <c r="CQ8" s="318"/>
      <c r="CR8" s="318"/>
      <c r="CS8" s="318"/>
    </row>
    <row r="9" spans="1:9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20" t="s">
        <v>552</v>
      </c>
      <c r="AR9" s="320" t="s">
        <v>553</v>
      </c>
      <c r="AS9" s="320" t="s">
        <v>554</v>
      </c>
      <c r="AT9" s="322" t="s">
        <v>555</v>
      </c>
      <c r="AU9" s="322"/>
      <c r="AV9" s="320" t="s">
        <v>552</v>
      </c>
      <c r="AW9" s="320" t="s">
        <v>553</v>
      </c>
      <c r="AX9" s="320" t="s">
        <v>554</v>
      </c>
      <c r="AY9" s="322" t="s">
        <v>555</v>
      </c>
      <c r="AZ9" s="322"/>
      <c r="BA9" s="320" t="s">
        <v>552</v>
      </c>
      <c r="BB9" s="320" t="s">
        <v>553</v>
      </c>
      <c r="BC9" s="320" t="s">
        <v>554</v>
      </c>
      <c r="BD9" s="322" t="s">
        <v>555</v>
      </c>
      <c r="BE9" s="322"/>
      <c r="BF9" s="320" t="s">
        <v>552</v>
      </c>
      <c r="BG9" s="320" t="s">
        <v>553</v>
      </c>
      <c r="BH9" s="320" t="s">
        <v>554</v>
      </c>
      <c r="BI9" s="322" t="s">
        <v>555</v>
      </c>
      <c r="BJ9" s="322"/>
      <c r="BK9" s="320" t="s">
        <v>552</v>
      </c>
      <c r="BL9" s="320" t="s">
        <v>553</v>
      </c>
      <c r="BM9" s="320" t="s">
        <v>554</v>
      </c>
      <c r="BN9" s="322" t="s">
        <v>555</v>
      </c>
      <c r="BO9" s="322"/>
      <c r="BP9" s="320" t="s">
        <v>552</v>
      </c>
      <c r="BQ9" s="320" t="s">
        <v>553</v>
      </c>
      <c r="BR9" s="320" t="s">
        <v>554</v>
      </c>
      <c r="BS9" s="322" t="s">
        <v>555</v>
      </c>
      <c r="BT9" s="322"/>
      <c r="BU9" s="320" t="s">
        <v>552</v>
      </c>
      <c r="BV9" s="320" t="s">
        <v>553</v>
      </c>
      <c r="BW9" s="320" t="s">
        <v>554</v>
      </c>
      <c r="BX9" s="322" t="s">
        <v>555</v>
      </c>
      <c r="BY9" s="322"/>
      <c r="BZ9" s="320" t="s">
        <v>552</v>
      </c>
      <c r="CA9" s="320" t="s">
        <v>553</v>
      </c>
      <c r="CB9" s="320" t="s">
        <v>554</v>
      </c>
      <c r="CC9" s="322" t="s">
        <v>555</v>
      </c>
      <c r="CD9" s="322"/>
      <c r="CE9" s="320" t="s">
        <v>552</v>
      </c>
      <c r="CF9" s="320" t="s">
        <v>553</v>
      </c>
      <c r="CG9" s="320" t="s">
        <v>554</v>
      </c>
      <c r="CH9" s="322" t="s">
        <v>555</v>
      </c>
      <c r="CI9" s="322"/>
      <c r="CJ9" s="320" t="s">
        <v>552</v>
      </c>
      <c r="CK9" s="320" t="s">
        <v>553</v>
      </c>
      <c r="CL9" s="320" t="s">
        <v>554</v>
      </c>
      <c r="CM9" s="322" t="s">
        <v>555</v>
      </c>
      <c r="CN9" s="322"/>
      <c r="CO9" s="305" t="s">
        <v>552</v>
      </c>
      <c r="CP9" s="305" t="s">
        <v>553</v>
      </c>
      <c r="CQ9" s="305" t="s">
        <v>554</v>
      </c>
      <c r="CR9" s="307" t="s">
        <v>555</v>
      </c>
      <c r="CS9" s="307"/>
    </row>
    <row r="10" spans="1:9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20"/>
      <c r="AM10" s="321"/>
      <c r="AN10" s="320"/>
      <c r="AO10" s="118" t="s">
        <v>556</v>
      </c>
      <c r="AP10" s="118" t="s">
        <v>557</v>
      </c>
      <c r="AQ10" s="320"/>
      <c r="AR10" s="321"/>
      <c r="AS10" s="320"/>
      <c r="AT10" s="118" t="s">
        <v>556</v>
      </c>
      <c r="AU10" s="118" t="s">
        <v>557</v>
      </c>
      <c r="AV10" s="320"/>
      <c r="AW10" s="321"/>
      <c r="AX10" s="320"/>
      <c r="AY10" s="118" t="s">
        <v>556</v>
      </c>
      <c r="AZ10" s="118" t="s">
        <v>557</v>
      </c>
      <c r="BA10" s="320"/>
      <c r="BB10" s="321"/>
      <c r="BC10" s="320"/>
      <c r="BD10" s="118" t="s">
        <v>556</v>
      </c>
      <c r="BE10" s="118" t="s">
        <v>557</v>
      </c>
      <c r="BF10" s="320"/>
      <c r="BG10" s="321"/>
      <c r="BH10" s="320"/>
      <c r="BI10" s="118" t="s">
        <v>556</v>
      </c>
      <c r="BJ10" s="118" t="s">
        <v>557</v>
      </c>
      <c r="BK10" s="320"/>
      <c r="BL10" s="321"/>
      <c r="BM10" s="320"/>
      <c r="BN10" s="118" t="s">
        <v>556</v>
      </c>
      <c r="BO10" s="118" t="s">
        <v>557</v>
      </c>
      <c r="BP10" s="320"/>
      <c r="BQ10" s="321"/>
      <c r="BR10" s="320"/>
      <c r="BS10" s="118" t="s">
        <v>556</v>
      </c>
      <c r="BT10" s="118" t="s">
        <v>557</v>
      </c>
      <c r="BU10" s="320"/>
      <c r="BV10" s="321"/>
      <c r="BW10" s="320"/>
      <c r="BX10" s="118" t="s">
        <v>556</v>
      </c>
      <c r="BY10" s="118" t="s">
        <v>557</v>
      </c>
      <c r="BZ10" s="320"/>
      <c r="CA10" s="321"/>
      <c r="CB10" s="320"/>
      <c r="CC10" s="118" t="s">
        <v>556</v>
      </c>
      <c r="CD10" s="118" t="s">
        <v>557</v>
      </c>
      <c r="CE10" s="320"/>
      <c r="CF10" s="321"/>
      <c r="CG10" s="320"/>
      <c r="CH10" s="118" t="s">
        <v>556</v>
      </c>
      <c r="CI10" s="118" t="s">
        <v>557</v>
      </c>
      <c r="CJ10" s="320"/>
      <c r="CK10" s="321"/>
      <c r="CL10" s="320"/>
      <c r="CM10" s="118" t="s">
        <v>556</v>
      </c>
      <c r="CN10" s="118" t="s">
        <v>557</v>
      </c>
      <c r="CO10" s="305"/>
      <c r="CP10" s="306"/>
      <c r="CQ10" s="305"/>
      <c r="CR10" s="118" t="s">
        <v>556</v>
      </c>
      <c r="CS10" s="118" t="s">
        <v>557</v>
      </c>
    </row>
    <row r="11" spans="1:97" s="27" customFormat="1" ht="11.25" customHeight="1" x14ac:dyDescent="0.2">
      <c r="A11" s="230" t="s">
        <v>2</v>
      </c>
      <c r="B11" s="170"/>
      <c r="C11" s="127">
        <v>10163.79142336752</v>
      </c>
      <c r="D11" s="139">
        <v>0.97338583961000003</v>
      </c>
      <c r="E11" s="140">
        <v>98.932906482515648</v>
      </c>
      <c r="F11" s="141">
        <v>9969.8864897759504</v>
      </c>
      <c r="G11" s="141">
        <v>10357.696356959141</v>
      </c>
      <c r="H11" s="125">
        <v>2572.075560468455</v>
      </c>
      <c r="I11" s="131">
        <v>4.2830176886300002</v>
      </c>
      <c r="J11" s="132">
        <v>110.16245121968696</v>
      </c>
      <c r="K11" s="133">
        <v>2356.1611236292301</v>
      </c>
      <c r="L11" s="133">
        <v>2787.9899973076899</v>
      </c>
      <c r="M11" s="125">
        <v>176.39727790091681</v>
      </c>
      <c r="N11" s="131">
        <v>17.941407621869999</v>
      </c>
      <c r="O11" s="132">
        <v>31.648154662088853</v>
      </c>
      <c r="P11" s="133">
        <v>114.36803458607</v>
      </c>
      <c r="Q11" s="133">
        <v>238.42652121576</v>
      </c>
      <c r="R11" s="125" t="s">
        <v>307</v>
      </c>
      <c r="S11" s="133" t="s">
        <v>589</v>
      </c>
      <c r="T11" s="133" t="s">
        <v>589</v>
      </c>
      <c r="U11" s="133" t="s">
        <v>589</v>
      </c>
      <c r="V11" s="133" t="s">
        <v>589</v>
      </c>
      <c r="W11" s="147">
        <v>27.12620176900397</v>
      </c>
      <c r="X11" s="148">
        <v>53.338382620200001</v>
      </c>
      <c r="Y11" s="149">
        <v>14.468677289878849</v>
      </c>
      <c r="Z11" s="150">
        <v>0</v>
      </c>
      <c r="AA11" s="150">
        <v>55.484288161099997</v>
      </c>
      <c r="AB11" s="142">
        <v>127.437065743235</v>
      </c>
      <c r="AC11" s="143">
        <v>22.040793594269999</v>
      </c>
      <c r="AD11" s="144">
        <v>28.088140623065986</v>
      </c>
      <c r="AE11" s="145">
        <v>72.385321729330002</v>
      </c>
      <c r="AF11" s="145">
        <v>182.48880975713999</v>
      </c>
      <c r="AG11" s="125">
        <v>1942.1773310301321</v>
      </c>
      <c r="AH11" s="131">
        <v>5.0778805892700003</v>
      </c>
      <c r="AI11" s="132">
        <v>98.621445701676421</v>
      </c>
      <c r="AJ11" s="133">
        <v>1748.88284935158</v>
      </c>
      <c r="AK11" s="133">
        <v>2135.4718127086899</v>
      </c>
      <c r="AL11" s="125">
        <v>2930.3533410468558</v>
      </c>
      <c r="AM11" s="131">
        <v>3.8648618854399999</v>
      </c>
      <c r="AN11" s="132">
        <v>113.25410938689653</v>
      </c>
      <c r="AO11" s="133">
        <v>2708.3793655474001</v>
      </c>
      <c r="AP11" s="133">
        <v>3152.3273165463402</v>
      </c>
      <c r="AQ11" s="125">
        <v>2317.462274115785</v>
      </c>
      <c r="AR11" s="131">
        <v>4.4784617977299996</v>
      </c>
      <c r="AS11" s="132">
        <v>103.78666262318391</v>
      </c>
      <c r="AT11" s="133">
        <v>2114.0441532987402</v>
      </c>
      <c r="AU11" s="133">
        <v>2520.8803949328299</v>
      </c>
      <c r="AV11" s="125" t="s">
        <v>307</v>
      </c>
      <c r="AW11" s="133" t="s">
        <v>589</v>
      </c>
      <c r="AX11" s="133" t="s">
        <v>589</v>
      </c>
      <c r="AY11" s="133" t="s">
        <v>589</v>
      </c>
      <c r="AZ11" s="133" t="s">
        <v>589</v>
      </c>
      <c r="BA11" s="125">
        <v>2528.2928330148429</v>
      </c>
      <c r="BB11" s="131">
        <v>4.3400058269599997</v>
      </c>
      <c r="BC11" s="132">
        <v>109.72805627557602</v>
      </c>
      <c r="BD11" s="133">
        <v>2313.2297946211402</v>
      </c>
      <c r="BE11" s="133">
        <v>2743.3558714085498</v>
      </c>
      <c r="BF11" s="125">
        <v>177.15988361090601</v>
      </c>
      <c r="BG11" s="131">
        <v>17.685362508520001</v>
      </c>
      <c r="BH11" s="132">
        <v>31.331367636263071</v>
      </c>
      <c r="BI11" s="133">
        <v>115.75153145745</v>
      </c>
      <c r="BJ11" s="133">
        <v>238.56823576436</v>
      </c>
      <c r="BK11" s="147">
        <v>30.50945198324743</v>
      </c>
      <c r="BL11" s="148">
        <v>41.878222631909999</v>
      </c>
      <c r="BM11" s="149">
        <v>12.776816225319459</v>
      </c>
      <c r="BN11" s="150">
        <v>5.4673523445300001</v>
      </c>
      <c r="BO11" s="150">
        <v>55.551551621960002</v>
      </c>
      <c r="BP11" s="147">
        <v>31.416142597406338</v>
      </c>
      <c r="BQ11" s="148">
        <v>47.72310225871</v>
      </c>
      <c r="BR11" s="149">
        <v>14.992757857503213</v>
      </c>
      <c r="BS11" s="150">
        <v>2.0308771677699999</v>
      </c>
      <c r="BT11" s="150">
        <v>60.801408027039997</v>
      </c>
      <c r="BU11" s="142">
        <v>125.12289684432061</v>
      </c>
      <c r="BV11" s="143">
        <v>22.063981593099999</v>
      </c>
      <c r="BW11" s="144">
        <v>27.607092928486306</v>
      </c>
      <c r="BX11" s="145">
        <v>71.013988986640001</v>
      </c>
      <c r="BY11" s="145">
        <v>179.23180470200001</v>
      </c>
      <c r="BZ11" s="125">
        <v>1922.2391870673839</v>
      </c>
      <c r="CA11" s="131">
        <v>5.1086889195499996</v>
      </c>
      <c r="CB11" s="132">
        <v>98.201220356870323</v>
      </c>
      <c r="CC11" s="133">
        <v>1729.7683319300399</v>
      </c>
      <c r="CD11" s="133">
        <v>2114.7100422047301</v>
      </c>
      <c r="CE11" s="125">
        <v>2952.934632062671</v>
      </c>
      <c r="CF11" s="131">
        <v>3.84759544917</v>
      </c>
      <c r="CG11" s="132">
        <v>113.61697852019695</v>
      </c>
      <c r="CH11" s="133">
        <v>2730.2494461308502</v>
      </c>
      <c r="CI11" s="133">
        <v>3175.61981799453</v>
      </c>
      <c r="CJ11" s="125">
        <v>2338.8242235691032</v>
      </c>
      <c r="CK11" s="131">
        <v>4.45258722219</v>
      </c>
      <c r="CL11" s="132">
        <v>104.13818852803331</v>
      </c>
      <c r="CM11" s="133">
        <v>2134.7171246389198</v>
      </c>
      <c r="CN11" s="133">
        <v>2542.9313224992902</v>
      </c>
      <c r="CO11" s="147">
        <v>57.292172617779897</v>
      </c>
      <c r="CP11" s="148">
        <v>31.85869480721</v>
      </c>
      <c r="CQ11" s="149">
        <v>18.252538422719208</v>
      </c>
      <c r="CR11" s="150">
        <v>21.517854682820001</v>
      </c>
      <c r="CS11" s="150">
        <v>93.066490552740007</v>
      </c>
    </row>
    <row r="12" spans="1:97" s="27" customFormat="1" ht="11.25" customHeight="1" x14ac:dyDescent="0.2">
      <c r="A12" s="124" t="s">
        <v>658</v>
      </c>
      <c r="W12" s="28"/>
      <c r="X12" s="28"/>
      <c r="Y12" s="28"/>
      <c r="Z12" s="28"/>
      <c r="AA12" s="28"/>
    </row>
    <row r="13" spans="1:97" s="27" customFormat="1" ht="11.25" customHeight="1" x14ac:dyDescent="0.2">
      <c r="A13" s="130" t="s">
        <v>551</v>
      </c>
      <c r="W13" s="28"/>
      <c r="X13" s="28"/>
      <c r="Y13" s="28"/>
      <c r="Z13" s="28"/>
      <c r="AA13" s="28"/>
    </row>
    <row r="14" spans="1:97" ht="11.25" customHeight="1" x14ac:dyDescent="0.2">
      <c r="A14" s="27" t="s">
        <v>435</v>
      </c>
    </row>
    <row r="15" spans="1:97" ht="11.25" customHeight="1" x14ac:dyDescent="0.2">
      <c r="A15" s="34" t="s">
        <v>429</v>
      </c>
      <c r="W15" s="34"/>
      <c r="X15" s="34"/>
      <c r="Y15" s="34"/>
      <c r="Z15" s="34"/>
      <c r="AA15" s="34"/>
    </row>
    <row r="16" spans="1:97" ht="39.75" customHeight="1" x14ac:dyDescent="0.2">
      <c r="A16" s="152" t="s">
        <v>558</v>
      </c>
      <c r="B16" s="211" t="s">
        <v>559</v>
      </c>
      <c r="C16" s="211"/>
      <c r="D16" s="211"/>
      <c r="E16" s="211"/>
      <c r="F16" s="211"/>
      <c r="G16" s="211"/>
      <c r="W16" s="34"/>
      <c r="X16" s="34"/>
      <c r="Y16" s="34"/>
      <c r="Z16" s="34"/>
      <c r="AA16" s="34"/>
    </row>
    <row r="17" spans="1:98" ht="11.25" customHeight="1" thickBot="1" x14ac:dyDescent="0.25">
      <c r="A17" s="138"/>
      <c r="B17" s="57" t="s">
        <v>560</v>
      </c>
      <c r="C17" s="138"/>
      <c r="D17" s="138"/>
      <c r="E17" s="138"/>
      <c r="F17" s="138"/>
      <c r="G17" s="138"/>
      <c r="W17" s="34"/>
      <c r="X17" s="34"/>
      <c r="Y17" s="34"/>
      <c r="Z17" s="34"/>
      <c r="AA17" s="34"/>
    </row>
    <row r="18" spans="1:98" ht="11.25" customHeight="1" thickTop="1" thickBot="1" x14ac:dyDescent="0.25">
      <c r="A18" s="138"/>
      <c r="B18" s="188" t="s">
        <v>561</v>
      </c>
      <c r="C18" s="189"/>
      <c r="D18" s="188" t="s">
        <v>562</v>
      </c>
      <c r="E18" s="190"/>
      <c r="F18" s="190"/>
      <c r="G18" s="189"/>
      <c r="W18" s="34"/>
      <c r="X18" s="34"/>
      <c r="Y18" s="34"/>
      <c r="Z18" s="34"/>
      <c r="AA18" s="34"/>
    </row>
    <row r="19" spans="1:98" ht="11.25" customHeight="1" thickTop="1" thickBot="1" x14ac:dyDescent="0.25">
      <c r="A19" s="138"/>
      <c r="B19" s="191" t="s">
        <v>563</v>
      </c>
      <c r="C19" s="192"/>
      <c r="D19" s="188" t="s">
        <v>566</v>
      </c>
      <c r="E19" s="190"/>
      <c r="F19" s="190"/>
      <c r="G19" s="189"/>
      <c r="W19" s="34"/>
      <c r="X19" s="34"/>
      <c r="Y19" s="34"/>
      <c r="Z19" s="34"/>
      <c r="AA19" s="34"/>
    </row>
    <row r="20" spans="1:98" ht="11.25" customHeight="1" thickTop="1" thickBot="1" x14ac:dyDescent="0.25">
      <c r="A20" s="138"/>
      <c r="B20" s="193" t="s">
        <v>564</v>
      </c>
      <c r="C20" s="194"/>
      <c r="D20" s="188" t="s">
        <v>567</v>
      </c>
      <c r="E20" s="190"/>
      <c r="F20" s="190"/>
      <c r="G20" s="189"/>
      <c r="W20" s="34"/>
      <c r="X20" s="34"/>
      <c r="Y20" s="34"/>
      <c r="Z20" s="34"/>
      <c r="AA20" s="34"/>
    </row>
    <row r="21" spans="1:98" ht="11.25" customHeight="1" thickTop="1" x14ac:dyDescent="0.2">
      <c r="A21" s="138"/>
      <c r="B21" s="195" t="s">
        <v>565</v>
      </c>
      <c r="C21" s="196"/>
      <c r="D21" s="199" t="s">
        <v>568</v>
      </c>
      <c r="E21" s="200"/>
      <c r="F21" s="200"/>
      <c r="G21" s="201"/>
      <c r="W21" s="34"/>
      <c r="X21" s="34"/>
      <c r="Y21" s="34"/>
      <c r="Z21" s="34"/>
      <c r="AA21" s="34"/>
    </row>
    <row r="22" spans="1:98" ht="57.75" customHeight="1" thickBot="1" x14ac:dyDescent="0.25">
      <c r="A22" s="138"/>
      <c r="B22" s="197"/>
      <c r="C22" s="198"/>
      <c r="D22" s="202" t="s">
        <v>569</v>
      </c>
      <c r="E22" s="203"/>
      <c r="F22" s="203"/>
      <c r="G22" s="204"/>
      <c r="W22" s="34"/>
      <c r="X22" s="34"/>
      <c r="Y22" s="34"/>
      <c r="Z22" s="34"/>
      <c r="AA22" s="34"/>
    </row>
    <row r="23" spans="1:98" ht="11.25" customHeight="1" thickTop="1" x14ac:dyDescent="0.2">
      <c r="W23" s="34"/>
      <c r="X23" s="34"/>
      <c r="Y23" s="34"/>
      <c r="Z23" s="34"/>
      <c r="AA23" s="34"/>
    </row>
    <row r="24" spans="1:98" ht="11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</row>
    <row r="31" spans="1:98" ht="11.25" customHeight="1" x14ac:dyDescent="0.2">
      <c r="C31" s="101" t="s">
        <v>395</v>
      </c>
      <c r="D31" s="101"/>
      <c r="E31" s="101"/>
      <c r="F31" s="101"/>
      <c r="G31" s="101"/>
    </row>
  </sheetData>
  <mergeCells count="109">
    <mergeCell ref="B20:C20"/>
    <mergeCell ref="B21:C22"/>
    <mergeCell ref="D19:G19"/>
    <mergeCell ref="D20:G20"/>
    <mergeCell ref="D21:G21"/>
    <mergeCell ref="D22:G22"/>
    <mergeCell ref="A11:B11"/>
    <mergeCell ref="B16:G16"/>
    <mergeCell ref="B18:C18"/>
    <mergeCell ref="D18:G18"/>
    <mergeCell ref="B19:C19"/>
    <mergeCell ref="BA6:CS6"/>
    <mergeCell ref="CO7:CS8"/>
    <mergeCell ref="CO9:CO10"/>
    <mergeCell ref="CP9:CP10"/>
    <mergeCell ref="CQ9:CQ10"/>
    <mergeCell ref="CR9:CS9"/>
    <mergeCell ref="CJ7:CN8"/>
    <mergeCell ref="CJ9:CJ10"/>
    <mergeCell ref="CK9:CK10"/>
    <mergeCell ref="CL9:CL10"/>
    <mergeCell ref="CM9:CN9"/>
    <mergeCell ref="CE7:CI8"/>
    <mergeCell ref="CE9:CE10"/>
    <mergeCell ref="CF9:CF10"/>
    <mergeCell ref="CG9:CG10"/>
    <mergeCell ref="CH9:CI9"/>
    <mergeCell ref="BZ9:BZ10"/>
    <mergeCell ref="CA9:CA10"/>
    <mergeCell ref="CB9:CB10"/>
    <mergeCell ref="CC9:CD9"/>
    <mergeCell ref="BU7:BY8"/>
    <mergeCell ref="BU9:BU10"/>
    <mergeCell ref="BV9:BV10"/>
    <mergeCell ref="BW9:BW10"/>
    <mergeCell ref="BX9:BY9"/>
    <mergeCell ref="BZ7:CD8"/>
    <mergeCell ref="BP9:BP10"/>
    <mergeCell ref="BQ9:BQ10"/>
    <mergeCell ref="BR9:BR10"/>
    <mergeCell ref="BS9:BT9"/>
    <mergeCell ref="BK7:BO8"/>
    <mergeCell ref="BK9:BK10"/>
    <mergeCell ref="BL9:BL10"/>
    <mergeCell ref="BM9:BM10"/>
    <mergeCell ref="BN9:BO9"/>
    <mergeCell ref="BP7:BT8"/>
    <mergeCell ref="BF9:BF10"/>
    <mergeCell ref="BG9:BG10"/>
    <mergeCell ref="BH9:BH10"/>
    <mergeCell ref="BI9:BJ9"/>
    <mergeCell ref="BA7:BE8"/>
    <mergeCell ref="BA9:BA10"/>
    <mergeCell ref="BB9:BB10"/>
    <mergeCell ref="BC9:BC10"/>
    <mergeCell ref="BD9:BE9"/>
    <mergeCell ref="BF7:BJ8"/>
    <mergeCell ref="AR9:AR10"/>
    <mergeCell ref="AS9:AS10"/>
    <mergeCell ref="AT9:AU9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D9:AD10"/>
    <mergeCell ref="AE9:AF9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AB7:AF8"/>
    <mergeCell ref="AB9:AB10"/>
    <mergeCell ref="AC9:AC10"/>
    <mergeCell ref="C6:G8"/>
    <mergeCell ref="A6:B10"/>
    <mergeCell ref="C9:C10"/>
    <mergeCell ref="D9:D10"/>
    <mergeCell ref="E9:E10"/>
    <mergeCell ref="F9:G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H6:AZ6"/>
    <mergeCell ref="AV7:AZ8"/>
    <mergeCell ref="AV9:AV10"/>
    <mergeCell ref="AW9:AW10"/>
    <mergeCell ref="AX9:AX10"/>
    <mergeCell ref="AY9:AZ9"/>
    <mergeCell ref="AQ7:AU8"/>
    <mergeCell ref="AQ9:AQ10"/>
  </mergeCells>
  <hyperlinks>
    <hyperlink ref="C31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G23"/>
  <sheetViews>
    <sheetView zoomScaleNormal="100" workbookViewId="0">
      <selection sqref="A1:B1"/>
    </sheetView>
  </sheetViews>
  <sheetFormatPr baseColWidth="10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1.42578125" style="34"/>
  </cols>
  <sheetData>
    <row r="1" spans="1:7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7" ht="11.25" customHeight="1" x14ac:dyDescent="0.2">
      <c r="A3" s="23" t="s">
        <v>637</v>
      </c>
      <c r="C3" s="78" t="s">
        <v>474</v>
      </c>
      <c r="D3" s="78"/>
      <c r="E3" s="78"/>
      <c r="F3" s="78"/>
      <c r="G3" s="78"/>
    </row>
    <row r="4" spans="1:7" ht="11.25" customHeight="1" x14ac:dyDescent="0.2">
      <c r="A4" s="23" t="s">
        <v>533</v>
      </c>
    </row>
    <row r="5" spans="1:7" s="27" customFormat="1" ht="11.25" customHeight="1" x14ac:dyDescent="0.2">
      <c r="A5" s="39" t="s">
        <v>3</v>
      </c>
    </row>
    <row r="6" spans="1:7" s="27" customFormat="1" ht="11.25" customHeight="1" x14ac:dyDescent="0.2">
      <c r="A6" s="178" t="s">
        <v>0</v>
      </c>
      <c r="B6" s="179"/>
      <c r="C6" s="172" t="s">
        <v>475</v>
      </c>
      <c r="D6" s="173"/>
      <c r="E6" s="173"/>
      <c r="F6" s="173"/>
      <c r="G6" s="173"/>
    </row>
    <row r="7" spans="1:7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7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7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7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7" s="27" customFormat="1" ht="11.25" customHeight="1" x14ac:dyDescent="0.2">
      <c r="A11" s="170" t="s">
        <v>2</v>
      </c>
      <c r="B11" s="170"/>
      <c r="C11" s="125">
        <v>6.6646316430492973</v>
      </c>
      <c r="D11" s="131">
        <v>10.78497104135</v>
      </c>
      <c r="E11" s="132">
        <v>0.7187785927157504</v>
      </c>
      <c r="F11" s="133">
        <v>5.2558514884700003</v>
      </c>
      <c r="G11" s="133">
        <v>8.0734117976299995</v>
      </c>
    </row>
    <row r="12" spans="1:7" s="27" customFormat="1" ht="11.25" customHeight="1" x14ac:dyDescent="0.2">
      <c r="A12" s="124" t="s">
        <v>658</v>
      </c>
      <c r="C12" s="29"/>
      <c r="D12" s="29"/>
      <c r="E12" s="29"/>
      <c r="F12" s="29"/>
      <c r="G12" s="29"/>
    </row>
    <row r="13" spans="1:7" ht="11.25" customHeight="1" x14ac:dyDescent="0.2">
      <c r="A13" s="27" t="s">
        <v>476</v>
      </c>
    </row>
    <row r="14" spans="1: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3" spans="1:7" ht="11.25" customHeight="1" x14ac:dyDescent="0.2">
      <c r="C23" s="102" t="s">
        <v>395</v>
      </c>
      <c r="D23" s="102"/>
      <c r="E23" s="102"/>
      <c r="F23" s="102"/>
      <c r="G23" s="102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C1"/>
    <mergeCell ref="A11:B11"/>
    <mergeCell ref="C6:G8"/>
    <mergeCell ref="A6:B10"/>
    <mergeCell ref="C9:C10"/>
    <mergeCell ref="D9:D10"/>
    <mergeCell ref="E9:E10"/>
    <mergeCell ref="F9:G9"/>
  </mergeCells>
  <hyperlinks>
    <hyperlink ref="C23" location="Índice!A1" display="Índice!A1"/>
  </hyperlink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Z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22" width="8.28515625" style="80" customWidth="1"/>
    <col min="23" max="16384" width="14.7109375" style="80"/>
  </cols>
  <sheetData>
    <row r="1" spans="1:2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3" spans="1:26" s="83" customFormat="1" ht="11.25" customHeight="1" x14ac:dyDescent="0.2">
      <c r="A3" s="26" t="s">
        <v>638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0"/>
      <c r="N3" s="80"/>
      <c r="O3" s="80"/>
      <c r="P3" s="80"/>
      <c r="Q3" s="80"/>
      <c r="R3" s="82" t="s">
        <v>55</v>
      </c>
      <c r="S3" s="82"/>
      <c r="T3" s="82"/>
      <c r="U3" s="82"/>
      <c r="V3" s="82"/>
      <c r="W3" s="80"/>
      <c r="X3" s="80"/>
    </row>
    <row r="4" spans="1:26" s="83" customFormat="1" ht="11.25" customHeight="1" x14ac:dyDescent="0.2">
      <c r="A4" s="26" t="s">
        <v>532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1"/>
      <c r="T4" s="81"/>
      <c r="U4" s="81"/>
      <c r="V4" s="81"/>
      <c r="W4" s="80"/>
      <c r="X4" s="80"/>
    </row>
    <row r="5" spans="1:26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6" s="12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6" t="s">
        <v>540</v>
      </c>
      <c r="I6" s="407"/>
      <c r="J6" s="407"/>
      <c r="K6" s="407"/>
      <c r="L6" s="407"/>
      <c r="M6" s="407"/>
      <c r="N6" s="407"/>
      <c r="O6" s="407"/>
      <c r="P6" s="407"/>
      <c r="Q6" s="408"/>
      <c r="R6" s="311" t="s">
        <v>162</v>
      </c>
      <c r="S6" s="312"/>
      <c r="T6" s="312"/>
      <c r="U6" s="312"/>
      <c r="V6" s="312"/>
    </row>
    <row r="7" spans="1:26" s="12" customFormat="1" ht="11.25" customHeight="1" x14ac:dyDescent="0.2">
      <c r="A7" s="180"/>
      <c r="B7" s="181"/>
      <c r="C7" s="174"/>
      <c r="D7" s="175"/>
      <c r="E7" s="175"/>
      <c r="F7" s="175"/>
      <c r="G7" s="235"/>
      <c r="H7" s="323" t="s">
        <v>549</v>
      </c>
      <c r="I7" s="324"/>
      <c r="J7" s="324"/>
      <c r="K7" s="324"/>
      <c r="L7" s="375"/>
      <c r="M7" s="323" t="s">
        <v>550</v>
      </c>
      <c r="N7" s="324"/>
      <c r="O7" s="324"/>
      <c r="P7" s="324"/>
      <c r="Q7" s="375"/>
      <c r="R7" s="314"/>
      <c r="S7" s="315"/>
      <c r="T7" s="315"/>
      <c r="U7" s="315"/>
      <c r="V7" s="315"/>
    </row>
    <row r="8" spans="1:26" s="12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8"/>
    </row>
    <row r="9" spans="1:26" s="12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05" t="s">
        <v>552</v>
      </c>
      <c r="S9" s="305" t="s">
        <v>553</v>
      </c>
      <c r="T9" s="305" t="s">
        <v>554</v>
      </c>
      <c r="U9" s="307" t="s">
        <v>555</v>
      </c>
      <c r="V9" s="307"/>
    </row>
    <row r="10" spans="1:26" s="12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05"/>
      <c r="S10" s="306"/>
      <c r="T10" s="305"/>
      <c r="U10" s="118" t="s">
        <v>556</v>
      </c>
      <c r="V10" s="118" t="s">
        <v>557</v>
      </c>
    </row>
    <row r="11" spans="1:26" s="12" customFormat="1" ht="11.25" customHeight="1" x14ac:dyDescent="0.2">
      <c r="A11" s="230" t="s">
        <v>2</v>
      </c>
      <c r="B11" s="170"/>
      <c r="C11" s="127">
        <v>1145.2085766323121</v>
      </c>
      <c r="D11" s="139">
        <v>6.7471568773800001</v>
      </c>
      <c r="E11" s="140">
        <v>77.269019238613467</v>
      </c>
      <c r="F11" s="141">
        <v>993.76408180390001</v>
      </c>
      <c r="G11" s="141">
        <v>1296.65307146072</v>
      </c>
      <c r="H11" s="125">
        <v>548.24578546567454</v>
      </c>
      <c r="I11" s="131">
        <v>10.119879666959999</v>
      </c>
      <c r="J11" s="132">
        <v>55.481813768288156</v>
      </c>
      <c r="K11" s="133">
        <v>439.50342868286998</v>
      </c>
      <c r="L11" s="133">
        <v>656.98814224847001</v>
      </c>
      <c r="M11" s="125">
        <v>499.63871016404431</v>
      </c>
      <c r="N11" s="131">
        <v>10.59097230779</v>
      </c>
      <c r="O11" s="132">
        <v>52.916597432479264</v>
      </c>
      <c r="P11" s="133">
        <v>395.92408501198003</v>
      </c>
      <c r="Q11" s="133">
        <v>603.35333531611002</v>
      </c>
      <c r="R11" s="125">
        <v>574.84580978468455</v>
      </c>
      <c r="S11" s="131">
        <v>9.4714758104999994</v>
      </c>
      <c r="T11" s="132">
        <v>54.446381821425319</v>
      </c>
      <c r="U11" s="133">
        <v>468.13286232617997</v>
      </c>
      <c r="V11" s="133">
        <v>681.55875724319003</v>
      </c>
      <c r="W11" s="53"/>
      <c r="X11" s="53"/>
      <c r="Y11" s="53"/>
      <c r="Z11" s="53"/>
    </row>
    <row r="12" spans="1:26" s="12" customFormat="1" ht="11.25" customHeight="1" x14ac:dyDescent="0.2">
      <c r="A12" s="124" t="s">
        <v>658</v>
      </c>
      <c r="C12" s="27"/>
      <c r="D12" s="27"/>
      <c r="E12" s="27"/>
      <c r="F12" s="27"/>
      <c r="G12" s="27"/>
    </row>
    <row r="13" spans="1:26" ht="11.25" customHeight="1" x14ac:dyDescent="0.2">
      <c r="A13" s="27" t="s">
        <v>448</v>
      </c>
    </row>
    <row r="14" spans="1:26" ht="11.25" customHeight="1" x14ac:dyDescent="0.2">
      <c r="A14" s="34" t="s">
        <v>449</v>
      </c>
    </row>
    <row r="15" spans="1:26" ht="11.25" customHeight="1" x14ac:dyDescent="0.2">
      <c r="A15" s="34" t="s">
        <v>429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</row>
    <row r="16" spans="1:26" ht="39.75" customHeight="1" x14ac:dyDescent="0.2">
      <c r="A16" s="152" t="s">
        <v>558</v>
      </c>
      <c r="B16" s="211" t="s">
        <v>559</v>
      </c>
      <c r="C16" s="211"/>
      <c r="D16" s="211"/>
      <c r="E16" s="211"/>
      <c r="F16" s="211"/>
      <c r="G16" s="21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1:22" ht="11.25" customHeight="1" thickBot="1" x14ac:dyDescent="0.25">
      <c r="A17" s="138"/>
      <c r="B17" s="163" t="s">
        <v>560</v>
      </c>
      <c r="C17" s="97"/>
      <c r="D17" s="97"/>
      <c r="E17" s="97"/>
      <c r="F17" s="97"/>
      <c r="G17" s="97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1.25" customHeight="1" thickTop="1" thickBot="1" x14ac:dyDescent="0.25">
      <c r="A18" s="138"/>
      <c r="B18" s="188" t="s">
        <v>561</v>
      </c>
      <c r="C18" s="189"/>
      <c r="D18" s="188" t="s">
        <v>562</v>
      </c>
      <c r="E18" s="190"/>
      <c r="F18" s="190"/>
      <c r="G18" s="189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:22" ht="11.25" customHeight="1" thickTop="1" thickBot="1" x14ac:dyDescent="0.25">
      <c r="A19" s="138"/>
      <c r="B19" s="191" t="s">
        <v>563</v>
      </c>
      <c r="C19" s="192"/>
      <c r="D19" s="188" t="s">
        <v>566</v>
      </c>
      <c r="E19" s="190"/>
      <c r="F19" s="190"/>
      <c r="G19" s="189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</row>
    <row r="20" spans="1:22" ht="11.25" customHeight="1" thickTop="1" thickBot="1" x14ac:dyDescent="0.25">
      <c r="A20" s="138"/>
      <c r="B20" s="193" t="s">
        <v>564</v>
      </c>
      <c r="C20" s="194"/>
      <c r="D20" s="188" t="s">
        <v>567</v>
      </c>
      <c r="E20" s="190"/>
      <c r="F20" s="190"/>
      <c r="G20" s="189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1.25" customHeight="1" thickTop="1" x14ac:dyDescent="0.2">
      <c r="A21" s="138"/>
      <c r="B21" s="195" t="s">
        <v>565</v>
      </c>
      <c r="C21" s="196"/>
      <c r="D21" s="199" t="s">
        <v>568</v>
      </c>
      <c r="E21" s="200"/>
      <c r="F21" s="200"/>
      <c r="G21" s="20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:22" ht="57.75" customHeight="1" thickBot="1" x14ac:dyDescent="0.25">
      <c r="A22" s="138"/>
      <c r="B22" s="197"/>
      <c r="C22" s="198"/>
      <c r="D22" s="202" t="s">
        <v>569</v>
      </c>
      <c r="E22" s="203"/>
      <c r="F22" s="203"/>
      <c r="G22" s="20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:22" ht="11.25" customHeight="1" thickTop="1" x14ac:dyDescent="0.2">
      <c r="A23" s="34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4">
    <mergeCell ref="B21:C22"/>
    <mergeCell ref="D19:G19"/>
    <mergeCell ref="D20:G20"/>
    <mergeCell ref="D21:G21"/>
    <mergeCell ref="D22:G22"/>
    <mergeCell ref="B16:G16"/>
    <mergeCell ref="B18:C18"/>
    <mergeCell ref="D18:G18"/>
    <mergeCell ref="B19:C19"/>
    <mergeCell ref="B20:C20"/>
    <mergeCell ref="A1:R1"/>
    <mergeCell ref="A11:B11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4294967293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A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2" width="8.28515625" style="34" customWidth="1"/>
    <col min="43" max="16384" width="14.7109375" style="34"/>
  </cols>
  <sheetData>
    <row r="1" spans="1:42" ht="11.25" customHeight="1" x14ac:dyDescent="0.2">
      <c r="A1" s="79" t="s">
        <v>472</v>
      </c>
    </row>
    <row r="3" spans="1:42" s="76" customFormat="1" ht="11.25" customHeight="1" x14ac:dyDescent="0.2">
      <c r="A3" s="23" t="s">
        <v>639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75"/>
      <c r="X3" s="75"/>
      <c r="Y3" s="75"/>
      <c r="Z3" s="75"/>
      <c r="AA3" s="75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78" t="s">
        <v>281</v>
      </c>
      <c r="AM3" s="78"/>
      <c r="AN3" s="78"/>
      <c r="AO3" s="78"/>
      <c r="AP3" s="78"/>
    </row>
    <row r="4" spans="1:42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75"/>
      <c r="AM4" s="75"/>
      <c r="AN4" s="75"/>
      <c r="AO4" s="75"/>
      <c r="AP4" s="75"/>
    </row>
    <row r="5" spans="1:42" s="41" customFormat="1" ht="11.25" customHeight="1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40"/>
      <c r="X5" s="40"/>
      <c r="Y5" s="40"/>
      <c r="Z5" s="40"/>
      <c r="AA5" s="40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40"/>
      <c r="AM5" s="40"/>
      <c r="AN5" s="40"/>
      <c r="AO5" s="40"/>
      <c r="AP5" s="40"/>
    </row>
    <row r="6" spans="1:4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163</v>
      </c>
      <c r="I6" s="312"/>
      <c r="J6" s="312"/>
      <c r="K6" s="312"/>
      <c r="L6" s="313"/>
      <c r="M6" s="311" t="s">
        <v>390</v>
      </c>
      <c r="N6" s="312"/>
      <c r="O6" s="312"/>
      <c r="P6" s="312"/>
      <c r="Q6" s="313"/>
      <c r="R6" s="311" t="s">
        <v>164</v>
      </c>
      <c r="S6" s="312"/>
      <c r="T6" s="312"/>
      <c r="U6" s="312"/>
      <c r="V6" s="313"/>
      <c r="W6" s="311" t="s">
        <v>340</v>
      </c>
      <c r="X6" s="312"/>
      <c r="Y6" s="312"/>
      <c r="Z6" s="312"/>
      <c r="AA6" s="313"/>
      <c r="AB6" s="311" t="s">
        <v>165</v>
      </c>
      <c r="AC6" s="312"/>
      <c r="AD6" s="312"/>
      <c r="AE6" s="312"/>
      <c r="AF6" s="313"/>
      <c r="AG6" s="311" t="s">
        <v>341</v>
      </c>
      <c r="AH6" s="312"/>
      <c r="AI6" s="312"/>
      <c r="AJ6" s="312"/>
      <c r="AK6" s="313"/>
      <c r="AL6" s="311" t="s">
        <v>15</v>
      </c>
      <c r="AM6" s="312"/>
      <c r="AN6" s="312"/>
      <c r="AO6" s="312"/>
      <c r="AP6" s="312"/>
    </row>
    <row r="7" spans="1:4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5"/>
    </row>
    <row r="8" spans="1:4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8"/>
    </row>
    <row r="9" spans="1:4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05" t="s">
        <v>552</v>
      </c>
      <c r="AM9" s="305" t="s">
        <v>553</v>
      </c>
      <c r="AN9" s="305" t="s">
        <v>554</v>
      </c>
      <c r="AO9" s="307" t="s">
        <v>555</v>
      </c>
      <c r="AP9" s="307"/>
    </row>
    <row r="10" spans="1:4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05"/>
      <c r="AM10" s="306"/>
      <c r="AN10" s="305"/>
      <c r="AO10" s="118" t="s">
        <v>556</v>
      </c>
      <c r="AP10" s="118" t="s">
        <v>557</v>
      </c>
    </row>
    <row r="11" spans="1:42" s="27" customFormat="1" ht="11.25" customHeight="1" x14ac:dyDescent="0.2">
      <c r="A11" s="230" t="s">
        <v>2</v>
      </c>
      <c r="B11" s="170"/>
      <c r="C11" s="127">
        <v>1145.2085766323121</v>
      </c>
      <c r="D11" s="139">
        <v>6.7471568773800001</v>
      </c>
      <c r="E11" s="140">
        <v>77.26901923861351</v>
      </c>
      <c r="F11" s="141">
        <v>993.76408180390001</v>
      </c>
      <c r="G11" s="141">
        <v>1296.65307146072</v>
      </c>
      <c r="H11" s="142">
        <v>102.018017825906</v>
      </c>
      <c r="I11" s="143">
        <v>24.17367776871</v>
      </c>
      <c r="J11" s="144">
        <v>24.661506895261184</v>
      </c>
      <c r="K11" s="145">
        <v>53.682352506709996</v>
      </c>
      <c r="L11" s="145">
        <v>150.35368314510001</v>
      </c>
      <c r="M11" s="147">
        <v>35.872144671232817</v>
      </c>
      <c r="N11" s="148">
        <v>38.610696409059997</v>
      </c>
      <c r="O11" s="149">
        <v>13.85048487442776</v>
      </c>
      <c r="P11" s="150">
        <v>8.7256931489399996</v>
      </c>
      <c r="Q11" s="150">
        <v>63.018596193530001</v>
      </c>
      <c r="R11" s="142">
        <v>91.119566661362597</v>
      </c>
      <c r="S11" s="143">
        <v>24.479137001230001</v>
      </c>
      <c r="T11" s="144">
        <v>22.305283557960966</v>
      </c>
      <c r="U11" s="145">
        <v>47.402014222810003</v>
      </c>
      <c r="V11" s="145">
        <v>134.83711909991999</v>
      </c>
      <c r="W11" s="125">
        <v>363.81075997091938</v>
      </c>
      <c r="X11" s="131">
        <v>12.34049463248</v>
      </c>
      <c r="Y11" s="132">
        <v>44.896047306608303</v>
      </c>
      <c r="Z11" s="133">
        <v>275.81612420175998</v>
      </c>
      <c r="AA11" s="133">
        <v>451.80539574007997</v>
      </c>
      <c r="AB11" s="125">
        <v>200.93190842628809</v>
      </c>
      <c r="AC11" s="131">
        <v>16.885875063309999</v>
      </c>
      <c r="AD11" s="132">
        <v>33.92911101918309</v>
      </c>
      <c r="AE11" s="133">
        <v>134.43207280122999</v>
      </c>
      <c r="AF11" s="133">
        <v>267.43174405134999</v>
      </c>
      <c r="AG11" s="125">
        <v>315.75009565079449</v>
      </c>
      <c r="AH11" s="131">
        <v>13.275703185079999</v>
      </c>
      <c r="AI11" s="132">
        <v>41.918045505217577</v>
      </c>
      <c r="AJ11" s="133">
        <v>233.59223615825999</v>
      </c>
      <c r="AK11" s="133">
        <v>397.90795514333001</v>
      </c>
      <c r="AL11" s="147">
        <v>35.706083425808707</v>
      </c>
      <c r="AM11" s="148">
        <v>43.405921210460001</v>
      </c>
      <c r="AN11" s="149">
        <v>15.498554439147185</v>
      </c>
      <c r="AO11" s="150">
        <v>5.3294749126500003</v>
      </c>
      <c r="AP11" s="150">
        <v>66.082691938970001</v>
      </c>
    </row>
    <row r="12" spans="1:42" s="27" customFormat="1" ht="11.25" customHeight="1" x14ac:dyDescent="0.2">
      <c r="A12" s="124" t="s">
        <v>658</v>
      </c>
    </row>
    <row r="13" spans="1:42" ht="11.25" customHeight="1" x14ac:dyDescent="0.2">
      <c r="A13" s="27" t="s">
        <v>429</v>
      </c>
    </row>
    <row r="14" spans="1:4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4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4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4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4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4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4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42" ht="11.25" customHeight="1" thickTop="1" x14ac:dyDescent="0.2">
      <c r="A21" s="27"/>
    </row>
    <row r="23" spans="1:4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52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2" spans="1:12" s="76" customFormat="1" ht="11.25" customHeight="1" x14ac:dyDescent="0.2">
      <c r="A2" s="23" t="s">
        <v>640</v>
      </c>
      <c r="B2" s="34"/>
      <c r="C2" s="77" t="s">
        <v>62</v>
      </c>
      <c r="D2" s="77"/>
      <c r="E2" s="77"/>
      <c r="F2" s="77"/>
      <c r="G2" s="77"/>
      <c r="H2" s="34"/>
      <c r="I2" s="34"/>
      <c r="J2" s="34"/>
      <c r="K2" s="34"/>
      <c r="L2" s="34"/>
    </row>
    <row r="3" spans="1:12" s="76" customFormat="1" ht="11.25" customHeight="1" x14ac:dyDescent="0.2">
      <c r="A3" s="23" t="s">
        <v>391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361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11160.335170833931</v>
      </c>
      <c r="D11" s="131">
        <v>0.64755704691000004</v>
      </c>
      <c r="E11" s="132">
        <v>72.269536857697702</v>
      </c>
      <c r="F11" s="133">
        <v>11018.689481413459</v>
      </c>
      <c r="G11" s="133">
        <v>11301.9808602544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AU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7" width="8.28515625" style="34" customWidth="1"/>
    <col min="48" max="16384" width="14.7109375" style="34"/>
  </cols>
  <sheetData>
    <row r="1" spans="1:47" ht="11.25" customHeight="1" x14ac:dyDescent="0.2">
      <c r="A1" s="79" t="s">
        <v>472</v>
      </c>
    </row>
    <row r="3" spans="1:47" s="76" customFormat="1" ht="11.25" customHeight="1" x14ac:dyDescent="0.2">
      <c r="A3" s="23" t="s">
        <v>641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34"/>
      <c r="S3" s="34"/>
      <c r="T3" s="34"/>
      <c r="U3" s="34"/>
      <c r="V3" s="34"/>
      <c r="W3" s="75"/>
      <c r="X3" s="75"/>
      <c r="Y3" s="75"/>
      <c r="Z3" s="75"/>
      <c r="AA3" s="75"/>
      <c r="AB3" s="34"/>
      <c r="AC3" s="34"/>
      <c r="AD3" s="34"/>
      <c r="AE3" s="34"/>
      <c r="AF3" s="34"/>
      <c r="AQ3" s="78" t="s">
        <v>64</v>
      </c>
      <c r="AR3" s="78"/>
      <c r="AS3" s="78"/>
      <c r="AT3" s="78"/>
      <c r="AU3" s="78"/>
    </row>
    <row r="4" spans="1:47" s="76" customFormat="1" ht="11.25" customHeight="1" x14ac:dyDescent="0.2">
      <c r="A4" s="23" t="s">
        <v>361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  <c r="AC4" s="34"/>
      <c r="AD4" s="34"/>
      <c r="AE4" s="34"/>
      <c r="AF4" s="34"/>
      <c r="AQ4" s="75"/>
      <c r="AR4" s="75"/>
      <c r="AS4" s="75"/>
      <c r="AT4" s="75"/>
      <c r="AU4" s="75"/>
    </row>
    <row r="5" spans="1:47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4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56</v>
      </c>
      <c r="I6" s="312"/>
      <c r="J6" s="312"/>
      <c r="K6" s="312"/>
      <c r="L6" s="313"/>
      <c r="M6" s="311" t="s">
        <v>57</v>
      </c>
      <c r="N6" s="312"/>
      <c r="O6" s="312"/>
      <c r="P6" s="312"/>
      <c r="Q6" s="313"/>
      <c r="R6" s="311" t="s">
        <v>58</v>
      </c>
      <c r="S6" s="312"/>
      <c r="T6" s="312"/>
      <c r="U6" s="312"/>
      <c r="V6" s="313"/>
      <c r="W6" s="311" t="s">
        <v>59</v>
      </c>
      <c r="X6" s="312"/>
      <c r="Y6" s="312"/>
      <c r="Z6" s="312"/>
      <c r="AA6" s="313"/>
      <c r="AB6" s="311" t="s">
        <v>60</v>
      </c>
      <c r="AC6" s="312"/>
      <c r="AD6" s="312"/>
      <c r="AE6" s="312"/>
      <c r="AF6" s="313"/>
      <c r="AG6" s="311" t="s">
        <v>462</v>
      </c>
      <c r="AH6" s="312"/>
      <c r="AI6" s="312"/>
      <c r="AJ6" s="312"/>
      <c r="AK6" s="313"/>
      <c r="AL6" s="311" t="s">
        <v>61</v>
      </c>
      <c r="AM6" s="312"/>
      <c r="AN6" s="312"/>
      <c r="AO6" s="312"/>
      <c r="AP6" s="313"/>
      <c r="AQ6" s="311" t="s">
        <v>24</v>
      </c>
      <c r="AR6" s="312"/>
      <c r="AS6" s="312"/>
      <c r="AT6" s="312"/>
      <c r="AU6" s="312"/>
    </row>
    <row r="7" spans="1:4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6"/>
      <c r="AQ7" s="314"/>
      <c r="AR7" s="315"/>
      <c r="AS7" s="315"/>
      <c r="AT7" s="315"/>
      <c r="AU7" s="315"/>
    </row>
    <row r="8" spans="1:4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9"/>
      <c r="AQ8" s="317"/>
      <c r="AR8" s="318"/>
      <c r="AS8" s="318"/>
      <c r="AT8" s="318"/>
      <c r="AU8" s="318"/>
    </row>
    <row r="9" spans="1:4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05" t="s">
        <v>552</v>
      </c>
      <c r="AR9" s="305" t="s">
        <v>553</v>
      </c>
      <c r="AS9" s="305" t="s">
        <v>554</v>
      </c>
      <c r="AT9" s="307" t="s">
        <v>555</v>
      </c>
      <c r="AU9" s="307"/>
    </row>
    <row r="10" spans="1:4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20"/>
      <c r="AM10" s="321"/>
      <c r="AN10" s="320"/>
      <c r="AO10" s="118" t="s">
        <v>556</v>
      </c>
      <c r="AP10" s="118" t="s">
        <v>557</v>
      </c>
      <c r="AQ10" s="305"/>
      <c r="AR10" s="306"/>
      <c r="AS10" s="305"/>
      <c r="AT10" s="118" t="s">
        <v>556</v>
      </c>
      <c r="AU10" s="118" t="s">
        <v>557</v>
      </c>
    </row>
    <row r="11" spans="1:47" s="27" customFormat="1" ht="11.25" customHeight="1" x14ac:dyDescent="0.2">
      <c r="A11" s="230" t="s">
        <v>2</v>
      </c>
      <c r="B11" s="170"/>
      <c r="C11" s="164">
        <v>148.66482916586219</v>
      </c>
      <c r="D11" s="159">
        <v>20.197717227839998</v>
      </c>
      <c r="E11" s="160">
        <v>30.026901812171836</v>
      </c>
      <c r="F11" s="165">
        <v>89.81318304669</v>
      </c>
      <c r="G11" s="165">
        <v>207.51647528504</v>
      </c>
      <c r="H11" s="125" t="s">
        <v>307</v>
      </c>
      <c r="I11" s="133" t="s">
        <v>589</v>
      </c>
      <c r="J11" s="133" t="s">
        <v>589</v>
      </c>
      <c r="K11" s="133" t="s">
        <v>589</v>
      </c>
      <c r="L11" s="133" t="s">
        <v>589</v>
      </c>
      <c r="M11" s="125">
        <v>0</v>
      </c>
      <c r="N11" s="133" t="s">
        <v>589</v>
      </c>
      <c r="O11" s="133" t="s">
        <v>589</v>
      </c>
      <c r="P11" s="133" t="s">
        <v>589</v>
      </c>
      <c r="Q11" s="133" t="s">
        <v>589</v>
      </c>
      <c r="R11" s="142">
        <v>117.636268970144</v>
      </c>
      <c r="S11" s="143">
        <v>23.12109780203</v>
      </c>
      <c r="T11" s="144">
        <v>27.198796799243951</v>
      </c>
      <c r="U11" s="145">
        <v>64.3276068208</v>
      </c>
      <c r="V11" s="145">
        <v>170.94493111948</v>
      </c>
      <c r="W11" s="125">
        <v>0</v>
      </c>
      <c r="X11" s="133" t="s">
        <v>589</v>
      </c>
      <c r="Y11" s="133" t="s">
        <v>589</v>
      </c>
      <c r="Z11" s="133" t="s">
        <v>589</v>
      </c>
      <c r="AA11" s="133" t="s">
        <v>589</v>
      </c>
      <c r="AB11" s="125" t="s">
        <v>307</v>
      </c>
      <c r="AC11" s="133" t="s">
        <v>589</v>
      </c>
      <c r="AD11" s="133" t="s">
        <v>589</v>
      </c>
      <c r="AE11" s="133" t="s">
        <v>589</v>
      </c>
      <c r="AF11" s="133" t="s">
        <v>589</v>
      </c>
      <c r="AG11" s="147">
        <v>18.598098791825869</v>
      </c>
      <c r="AH11" s="148">
        <v>54.555633887520003</v>
      </c>
      <c r="AI11" s="149">
        <v>10.14631068690845</v>
      </c>
      <c r="AJ11" s="150">
        <v>0</v>
      </c>
      <c r="AK11" s="150">
        <v>38.48450231412</v>
      </c>
      <c r="AL11" s="125" t="s">
        <v>307</v>
      </c>
      <c r="AM11" s="133" t="s">
        <v>589</v>
      </c>
      <c r="AN11" s="133" t="s">
        <v>589</v>
      </c>
      <c r="AO11" s="133" t="s">
        <v>589</v>
      </c>
      <c r="AP11" s="133" t="s">
        <v>589</v>
      </c>
      <c r="AQ11" s="125">
        <v>0</v>
      </c>
      <c r="AR11" s="133" t="s">
        <v>589</v>
      </c>
      <c r="AS11" s="133" t="s">
        <v>589</v>
      </c>
      <c r="AT11" s="133" t="s">
        <v>589</v>
      </c>
      <c r="AU11" s="133" t="s">
        <v>589</v>
      </c>
    </row>
    <row r="12" spans="1:47" s="27" customFormat="1" ht="11.25" customHeight="1" x14ac:dyDescent="0.2">
      <c r="A12" s="124" t="s">
        <v>658</v>
      </c>
    </row>
    <row r="13" spans="1:47" s="27" customFormat="1" ht="11.25" customHeight="1" x14ac:dyDescent="0.2">
      <c r="A13" s="130" t="s">
        <v>551</v>
      </c>
    </row>
    <row r="14" spans="1:47" ht="11.25" customHeight="1" x14ac:dyDescent="0.2">
      <c r="A14" s="27" t="s">
        <v>450</v>
      </c>
    </row>
    <row r="15" spans="1:47" ht="11.25" customHeight="1" x14ac:dyDescent="0.2">
      <c r="A15" s="34" t="s">
        <v>429</v>
      </c>
      <c r="B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</row>
    <row r="16" spans="1:47" ht="39.75" customHeight="1" x14ac:dyDescent="0.2">
      <c r="A16" s="152" t="s">
        <v>558</v>
      </c>
      <c r="B16" s="380" t="s">
        <v>559</v>
      </c>
      <c r="C16" s="380"/>
      <c r="D16" s="380"/>
      <c r="E16" s="380"/>
      <c r="F16" s="380"/>
      <c r="G16" s="38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ht="11.25" customHeight="1" thickBot="1" x14ac:dyDescent="0.25">
      <c r="A17" s="138"/>
      <c r="B17" s="110" t="s">
        <v>560</v>
      </c>
      <c r="C17" s="138"/>
      <c r="D17" s="138"/>
      <c r="E17" s="138"/>
      <c r="F17" s="138"/>
      <c r="G17" s="13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ht="11.25" customHeight="1" thickTop="1" thickBot="1" x14ac:dyDescent="0.25">
      <c r="A18" s="138"/>
      <c r="B18" s="285" t="s">
        <v>561</v>
      </c>
      <c r="C18" s="287"/>
      <c r="D18" s="188" t="s">
        <v>562</v>
      </c>
      <c r="E18" s="190"/>
      <c r="F18" s="190"/>
      <c r="G18" s="189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ht="11.25" customHeight="1" thickTop="1" thickBot="1" x14ac:dyDescent="0.25">
      <c r="A19" s="138"/>
      <c r="B19" s="381" t="s">
        <v>563</v>
      </c>
      <c r="C19" s="382"/>
      <c r="D19" s="188" t="s">
        <v>566</v>
      </c>
      <c r="E19" s="190"/>
      <c r="F19" s="190"/>
      <c r="G19" s="18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ht="11.25" customHeight="1" thickTop="1" thickBot="1" x14ac:dyDescent="0.25">
      <c r="A20" s="138"/>
      <c r="B20" s="383" t="s">
        <v>564</v>
      </c>
      <c r="C20" s="384"/>
      <c r="D20" s="188" t="s">
        <v>567</v>
      </c>
      <c r="E20" s="190"/>
      <c r="F20" s="190"/>
      <c r="G20" s="189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ht="11.25" customHeight="1" thickTop="1" x14ac:dyDescent="0.2">
      <c r="A21" s="138"/>
      <c r="B21" s="385" t="s">
        <v>565</v>
      </c>
      <c r="C21" s="386"/>
      <c r="D21" s="199" t="s">
        <v>568</v>
      </c>
      <c r="E21" s="200"/>
      <c r="F21" s="200"/>
      <c r="G21" s="20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1:47" ht="57.75" customHeight="1" thickBot="1" x14ac:dyDescent="0.25">
      <c r="A22" s="138"/>
      <c r="B22" s="387"/>
      <c r="C22" s="388"/>
      <c r="D22" s="202" t="s">
        <v>569</v>
      </c>
      <c r="E22" s="203"/>
      <c r="F22" s="203"/>
      <c r="G22" s="20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</row>
    <row r="23" spans="1:47" ht="11.25" customHeight="1" thickTop="1" x14ac:dyDescent="0.2">
      <c r="B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</row>
    <row r="24" spans="1:47" ht="11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</row>
    <row r="31" spans="1:47" ht="11.25" customHeight="1" x14ac:dyDescent="0.2">
      <c r="C31" s="101" t="s">
        <v>395</v>
      </c>
      <c r="D31" s="101"/>
      <c r="E31" s="101"/>
      <c r="F31" s="101"/>
      <c r="G31" s="101"/>
    </row>
  </sheetData>
  <mergeCells count="57">
    <mergeCell ref="B18:C18"/>
    <mergeCell ref="D18:G18"/>
    <mergeCell ref="B19:C19"/>
    <mergeCell ref="B20:C20"/>
    <mergeCell ref="B21:C22"/>
    <mergeCell ref="D19:G19"/>
    <mergeCell ref="D20:G20"/>
    <mergeCell ref="D21:G21"/>
    <mergeCell ref="D22:G22"/>
    <mergeCell ref="C6:G8"/>
    <mergeCell ref="A11:B11"/>
    <mergeCell ref="A6:B10"/>
    <mergeCell ref="C9:C10"/>
    <mergeCell ref="B16:G16"/>
    <mergeCell ref="D9:D10"/>
    <mergeCell ref="E9:E10"/>
    <mergeCell ref="F9:G9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W6:AA8"/>
    <mergeCell ref="O9:O10"/>
    <mergeCell ref="P9:Q9"/>
    <mergeCell ref="H6:L8"/>
    <mergeCell ref="H9:H10"/>
    <mergeCell ref="I9:I10"/>
    <mergeCell ref="J9:J10"/>
    <mergeCell ref="K9:L9"/>
    <mergeCell ref="M6:Q8"/>
    <mergeCell ref="M9:M10"/>
    <mergeCell ref="N9:N10"/>
  </mergeCells>
  <hyperlinks>
    <hyperlink ref="C31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642</v>
      </c>
      <c r="B3" s="34"/>
      <c r="C3" s="77" t="s">
        <v>282</v>
      </c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77"/>
      <c r="D4" s="77"/>
      <c r="E4" s="77"/>
      <c r="F4" s="77"/>
      <c r="G4" s="77"/>
      <c r="H4" s="34"/>
      <c r="I4" s="34"/>
      <c r="J4" s="34"/>
      <c r="K4" s="34"/>
      <c r="L4" s="34"/>
    </row>
    <row r="5" spans="1:12" s="41" customFormat="1" ht="11.25" customHeight="1" x14ac:dyDescent="0.2">
      <c r="A5" s="39"/>
      <c r="B5" s="27"/>
      <c r="C5" s="42"/>
      <c r="D5" s="42"/>
      <c r="E5" s="42"/>
      <c r="F5" s="42"/>
      <c r="G5" s="42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63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2876241.9550509318</v>
      </c>
      <c r="D11" s="131">
        <v>16.840367290860002</v>
      </c>
      <c r="E11" s="132">
        <v>484369.70940433675</v>
      </c>
      <c r="F11" s="133">
        <v>1926894.7694163241</v>
      </c>
      <c r="G11" s="133">
        <v>3825589.140685536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A22" s="31"/>
      <c r="B22" s="31"/>
      <c r="C22" s="31"/>
      <c r="D22" s="31"/>
      <c r="E22" s="31"/>
      <c r="F22" s="31"/>
      <c r="G22" s="31"/>
    </row>
    <row r="23" spans="1:7" ht="11.25" customHeight="1" x14ac:dyDescent="0.2">
      <c r="A23" s="32"/>
      <c r="B23" s="32"/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AB30"/>
  <sheetViews>
    <sheetView zoomScaleNormal="100" workbookViewId="0">
      <selection sqref="A1:W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8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8" s="76" customFormat="1" ht="11.25" customHeight="1" x14ac:dyDescent="0.2">
      <c r="A3" s="23" t="s">
        <v>576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11"/>
      <c r="S3" s="11"/>
      <c r="T3" s="11"/>
      <c r="U3" s="11"/>
      <c r="V3" s="11"/>
      <c r="W3" s="77" t="s">
        <v>348</v>
      </c>
      <c r="X3" s="77"/>
      <c r="Y3" s="77"/>
      <c r="Z3" s="77"/>
      <c r="AA3" s="77"/>
      <c r="AB3" s="34"/>
    </row>
    <row r="4" spans="1:28" s="76" customFormat="1" ht="11.25" customHeight="1" x14ac:dyDescent="0.2">
      <c r="A4" s="23" t="s">
        <v>523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7"/>
      <c r="N4" s="77"/>
      <c r="O4" s="77"/>
      <c r="P4" s="77"/>
      <c r="Q4" s="77"/>
      <c r="R4" s="11"/>
      <c r="S4" s="11"/>
      <c r="T4" s="11"/>
      <c r="U4" s="11"/>
      <c r="V4" s="11"/>
      <c r="W4" s="34"/>
      <c r="X4" s="34"/>
      <c r="Y4" s="34"/>
      <c r="Z4" s="34"/>
      <c r="AA4" s="34"/>
      <c r="AB4" s="34"/>
    </row>
    <row r="5" spans="1:28" s="41" customFormat="1" ht="11.25" customHeight="1" x14ac:dyDescent="0.2">
      <c r="A5" s="23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52"/>
      <c r="S5" s="52"/>
      <c r="T5" s="52"/>
      <c r="U5" s="52"/>
      <c r="V5" s="52"/>
      <c r="W5" s="27"/>
      <c r="X5" s="27"/>
      <c r="Y5" s="27"/>
      <c r="Z5" s="27"/>
      <c r="AA5" s="27"/>
      <c r="AB5" s="27"/>
    </row>
    <row r="6" spans="1:28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218" t="s">
        <v>197</v>
      </c>
      <c r="I6" s="219"/>
      <c r="J6" s="219"/>
      <c r="K6" s="219"/>
      <c r="L6" s="220"/>
      <c r="M6" s="218" t="s">
        <v>393</v>
      </c>
      <c r="N6" s="219"/>
      <c r="O6" s="219"/>
      <c r="P6" s="219"/>
      <c r="Q6" s="220"/>
      <c r="R6" s="218" t="s">
        <v>198</v>
      </c>
      <c r="S6" s="219"/>
      <c r="T6" s="219"/>
      <c r="U6" s="219"/>
      <c r="V6" s="220"/>
      <c r="W6" s="218" t="s">
        <v>394</v>
      </c>
      <c r="X6" s="219"/>
      <c r="Y6" s="219"/>
      <c r="Z6" s="219"/>
      <c r="AA6" s="219"/>
    </row>
    <row r="7" spans="1:28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3"/>
      <c r="M7" s="221"/>
      <c r="N7" s="222"/>
      <c r="O7" s="222"/>
      <c r="P7" s="222"/>
      <c r="Q7" s="223"/>
      <c r="R7" s="221"/>
      <c r="S7" s="222"/>
      <c r="T7" s="222"/>
      <c r="U7" s="222"/>
      <c r="V7" s="223"/>
      <c r="W7" s="221"/>
      <c r="X7" s="222"/>
      <c r="Y7" s="222"/>
      <c r="Z7" s="222"/>
      <c r="AA7" s="222"/>
    </row>
    <row r="8" spans="1:28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6"/>
      <c r="M8" s="224"/>
      <c r="N8" s="225"/>
      <c r="O8" s="225"/>
      <c r="P8" s="225"/>
      <c r="Q8" s="226"/>
      <c r="R8" s="224"/>
      <c r="S8" s="225"/>
      <c r="T8" s="225"/>
      <c r="U8" s="225"/>
      <c r="V8" s="226"/>
      <c r="W8" s="224"/>
      <c r="X8" s="225"/>
      <c r="Y8" s="225"/>
      <c r="Z8" s="225"/>
      <c r="AA8" s="225"/>
    </row>
    <row r="9" spans="1:28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27" t="s">
        <v>552</v>
      </c>
      <c r="I9" s="227" t="s">
        <v>553</v>
      </c>
      <c r="J9" s="227" t="s">
        <v>554</v>
      </c>
      <c r="K9" s="229" t="s">
        <v>555</v>
      </c>
      <c r="L9" s="229"/>
      <c r="M9" s="227" t="s">
        <v>552</v>
      </c>
      <c r="N9" s="227" t="s">
        <v>553</v>
      </c>
      <c r="O9" s="227" t="s">
        <v>554</v>
      </c>
      <c r="P9" s="229" t="s">
        <v>555</v>
      </c>
      <c r="Q9" s="229"/>
      <c r="R9" s="227" t="s">
        <v>552</v>
      </c>
      <c r="S9" s="227" t="s">
        <v>553</v>
      </c>
      <c r="T9" s="227" t="s">
        <v>554</v>
      </c>
      <c r="U9" s="229" t="s">
        <v>555</v>
      </c>
      <c r="V9" s="229"/>
      <c r="W9" s="231" t="s">
        <v>552</v>
      </c>
      <c r="X9" s="231" t="s">
        <v>553</v>
      </c>
      <c r="Y9" s="231" t="s">
        <v>554</v>
      </c>
      <c r="Z9" s="233" t="s">
        <v>555</v>
      </c>
      <c r="AA9" s="233"/>
    </row>
    <row r="10" spans="1:28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27"/>
      <c r="I10" s="228"/>
      <c r="J10" s="227"/>
      <c r="K10" s="117" t="s">
        <v>556</v>
      </c>
      <c r="L10" s="117" t="s">
        <v>557</v>
      </c>
      <c r="M10" s="227"/>
      <c r="N10" s="228"/>
      <c r="O10" s="227"/>
      <c r="P10" s="117" t="s">
        <v>556</v>
      </c>
      <c r="Q10" s="117" t="s">
        <v>557</v>
      </c>
      <c r="R10" s="227"/>
      <c r="S10" s="228"/>
      <c r="T10" s="227"/>
      <c r="U10" s="117" t="s">
        <v>556</v>
      </c>
      <c r="V10" s="117" t="s">
        <v>557</v>
      </c>
      <c r="W10" s="231"/>
      <c r="X10" s="232"/>
      <c r="Y10" s="231"/>
      <c r="Z10" s="117" t="s">
        <v>556</v>
      </c>
      <c r="AA10" s="117" t="s">
        <v>557</v>
      </c>
    </row>
    <row r="11" spans="1:28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67.253265099208548</v>
      </c>
      <c r="F11" s="141">
        <v>11177.186022562621</v>
      </c>
      <c r="G11" s="141">
        <v>11440.813977436959</v>
      </c>
      <c r="H11" s="125">
        <v>990.73472013721721</v>
      </c>
      <c r="I11" s="131">
        <v>7.52016398607</v>
      </c>
      <c r="J11" s="132">
        <v>74.504875621205144</v>
      </c>
      <c r="K11" s="133">
        <v>844.70784724702003</v>
      </c>
      <c r="L11" s="133">
        <v>1136.7615930274101</v>
      </c>
      <c r="M11" s="125">
        <v>1235.3039421613421</v>
      </c>
      <c r="N11" s="131">
        <v>6.5421862202499996</v>
      </c>
      <c r="O11" s="132">
        <v>80.815884282341386</v>
      </c>
      <c r="P11" s="133">
        <v>1076.9077195892</v>
      </c>
      <c r="Q11" s="133">
        <v>1393.7001647334801</v>
      </c>
      <c r="R11" s="125">
        <v>6254.4154130485103</v>
      </c>
      <c r="S11" s="131">
        <v>2.0890792906</v>
      </c>
      <c r="T11" s="132">
        <v>130.65969714186224</v>
      </c>
      <c r="U11" s="133">
        <v>5998.3271124195498</v>
      </c>
      <c r="V11" s="133">
        <v>6510.5037136774599</v>
      </c>
      <c r="W11" s="125">
        <v>2828.5459246528872</v>
      </c>
      <c r="X11" s="131">
        <v>4.0530490187700003</v>
      </c>
      <c r="Y11" s="132">
        <v>114.64235284470048</v>
      </c>
      <c r="Z11" s="133">
        <v>2603.8510419743602</v>
      </c>
      <c r="AA11" s="133">
        <v>3053.24080733144</v>
      </c>
    </row>
    <row r="12" spans="1:28" s="27" customFormat="1" ht="11.25" customHeight="1" x14ac:dyDescent="0.2">
      <c r="A12" s="124" t="s">
        <v>658</v>
      </c>
    </row>
    <row r="13" spans="1:28" ht="11.25" customHeight="1" x14ac:dyDescent="0.2">
      <c r="A13" s="27" t="s">
        <v>429</v>
      </c>
    </row>
    <row r="14" spans="1:28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8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8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7" ht="11.25" customHeight="1" thickTop="1" x14ac:dyDescent="0.2">
      <c r="A21" s="27"/>
    </row>
    <row r="23" spans="1:27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W1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643</v>
      </c>
      <c r="B3" s="34"/>
      <c r="C3" s="77" t="s">
        <v>283</v>
      </c>
      <c r="D3" s="77"/>
      <c r="E3" s="77"/>
      <c r="F3" s="77"/>
      <c r="G3" s="77"/>
      <c r="H3" s="34"/>
      <c r="I3" s="11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77"/>
      <c r="D4" s="77"/>
      <c r="E4" s="77"/>
      <c r="F4" s="77"/>
      <c r="G4" s="77"/>
      <c r="H4" s="34"/>
      <c r="I4" s="11"/>
      <c r="J4" s="34"/>
      <c r="K4" s="34"/>
      <c r="L4" s="34"/>
    </row>
    <row r="5" spans="1:12" s="41" customFormat="1" ht="11.25" customHeight="1" x14ac:dyDescent="0.2">
      <c r="A5" s="39"/>
      <c r="B5" s="27"/>
      <c r="C5" s="42"/>
      <c r="D5" s="42"/>
      <c r="E5" s="42"/>
      <c r="F5" s="42"/>
      <c r="G5" s="42"/>
      <c r="H5" s="27"/>
      <c r="I5" s="52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172" t="s">
        <v>5</v>
      </c>
      <c r="D6" s="173"/>
      <c r="E6" s="173"/>
      <c r="F6" s="173"/>
      <c r="G6" s="173"/>
    </row>
    <row r="7" spans="1:12" s="27" customFormat="1" ht="11.25" customHeight="1" x14ac:dyDescent="0.2">
      <c r="A7" s="180"/>
      <c r="B7" s="181"/>
      <c r="C7" s="174"/>
      <c r="D7" s="175"/>
      <c r="E7" s="175"/>
      <c r="F7" s="175"/>
      <c r="G7" s="175"/>
    </row>
    <row r="8" spans="1:12" s="27" customFormat="1" ht="11.25" customHeight="1" x14ac:dyDescent="0.2">
      <c r="A8" s="180"/>
      <c r="B8" s="181"/>
      <c r="C8" s="176"/>
      <c r="D8" s="177"/>
      <c r="E8" s="177"/>
      <c r="F8" s="177"/>
      <c r="G8" s="177"/>
    </row>
    <row r="9" spans="1:12" s="27" customFormat="1" ht="22.15" customHeight="1" x14ac:dyDescent="0.2">
      <c r="A9" s="180"/>
      <c r="B9" s="181"/>
      <c r="C9" s="184" t="s">
        <v>552</v>
      </c>
      <c r="D9" s="184" t="s">
        <v>553</v>
      </c>
      <c r="E9" s="184" t="s">
        <v>554</v>
      </c>
      <c r="F9" s="186" t="s">
        <v>555</v>
      </c>
      <c r="G9" s="186"/>
    </row>
    <row r="10" spans="1:12" s="27" customFormat="1" ht="22.15" customHeight="1" x14ac:dyDescent="0.2">
      <c r="A10" s="182"/>
      <c r="B10" s="183"/>
      <c r="C10" s="184"/>
      <c r="D10" s="185"/>
      <c r="E10" s="184"/>
      <c r="F10" s="134" t="s">
        <v>556</v>
      </c>
      <c r="G10" s="134" t="s">
        <v>557</v>
      </c>
    </row>
    <row r="11" spans="1:12" s="27" customFormat="1" ht="11.25" customHeight="1" x14ac:dyDescent="0.2">
      <c r="A11" s="170" t="s">
        <v>2</v>
      </c>
      <c r="B11" s="170"/>
      <c r="C11" s="125">
        <v>11215.56584550027</v>
      </c>
      <c r="D11" s="131">
        <v>0.62747507135000002</v>
      </c>
      <c r="E11" s="132">
        <v>70.374879791140799</v>
      </c>
      <c r="F11" s="133">
        <v>11077.633615693299</v>
      </c>
      <c r="G11" s="133">
        <v>11353.49807530723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AU31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47" width="8.28515625" style="34" customWidth="1"/>
    <col min="48" max="16384" width="14.7109375" style="34"/>
  </cols>
  <sheetData>
    <row r="1" spans="1:4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16"/>
      <c r="AS1" s="116"/>
      <c r="AT1" s="116"/>
      <c r="AU1" s="116"/>
    </row>
    <row r="3" spans="1:47" s="76" customFormat="1" ht="11.25" customHeight="1" x14ac:dyDescent="0.2">
      <c r="A3" s="23" t="s">
        <v>644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34"/>
      <c r="S3" s="34"/>
      <c r="T3" s="34"/>
      <c r="U3" s="34"/>
      <c r="V3" s="34"/>
      <c r="W3" s="75"/>
      <c r="X3" s="75"/>
      <c r="Y3" s="75"/>
      <c r="Z3" s="75"/>
      <c r="AA3" s="75"/>
      <c r="AB3" s="34"/>
      <c r="AC3" s="34"/>
      <c r="AD3" s="34"/>
      <c r="AE3" s="34"/>
      <c r="AF3" s="34"/>
      <c r="AQ3" s="78" t="s">
        <v>284</v>
      </c>
      <c r="AR3" s="78"/>
      <c r="AS3" s="78"/>
      <c r="AT3" s="78"/>
      <c r="AU3" s="78"/>
    </row>
    <row r="4" spans="1:47" s="76" customFormat="1" ht="11.25" customHeight="1" x14ac:dyDescent="0.2">
      <c r="A4" s="23" t="s">
        <v>360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75"/>
      <c r="X4" s="75"/>
      <c r="Y4" s="75"/>
      <c r="Z4" s="75"/>
      <c r="AA4" s="75"/>
      <c r="AB4" s="34"/>
      <c r="AC4" s="34"/>
      <c r="AD4" s="34"/>
      <c r="AE4" s="34"/>
      <c r="AF4" s="34"/>
      <c r="AQ4" s="75"/>
      <c r="AR4" s="75"/>
      <c r="AS4" s="75"/>
      <c r="AT4" s="75"/>
      <c r="AU4" s="75"/>
    </row>
    <row r="5" spans="1:47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4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56</v>
      </c>
      <c r="I6" s="312"/>
      <c r="J6" s="312"/>
      <c r="K6" s="312"/>
      <c r="L6" s="313"/>
      <c r="M6" s="311" t="s">
        <v>463</v>
      </c>
      <c r="N6" s="312"/>
      <c r="O6" s="312"/>
      <c r="P6" s="312"/>
      <c r="Q6" s="313"/>
      <c r="R6" s="311" t="s">
        <v>65</v>
      </c>
      <c r="S6" s="312"/>
      <c r="T6" s="312"/>
      <c r="U6" s="312"/>
      <c r="V6" s="313"/>
      <c r="W6" s="311" t="s">
        <v>58</v>
      </c>
      <c r="X6" s="312"/>
      <c r="Y6" s="312"/>
      <c r="Z6" s="312"/>
      <c r="AA6" s="313"/>
      <c r="AB6" s="311" t="s">
        <v>59</v>
      </c>
      <c r="AC6" s="312"/>
      <c r="AD6" s="312"/>
      <c r="AE6" s="312"/>
      <c r="AF6" s="313"/>
      <c r="AG6" s="311" t="s">
        <v>60</v>
      </c>
      <c r="AH6" s="312"/>
      <c r="AI6" s="312"/>
      <c r="AJ6" s="312"/>
      <c r="AK6" s="313"/>
      <c r="AL6" s="311" t="s">
        <v>66</v>
      </c>
      <c r="AM6" s="312"/>
      <c r="AN6" s="312"/>
      <c r="AO6" s="312"/>
      <c r="AP6" s="313"/>
      <c r="AQ6" s="311" t="s">
        <v>24</v>
      </c>
      <c r="AR6" s="312"/>
      <c r="AS6" s="312"/>
      <c r="AT6" s="312"/>
      <c r="AU6" s="312"/>
    </row>
    <row r="7" spans="1:4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14"/>
      <c r="AH7" s="315"/>
      <c r="AI7" s="315"/>
      <c r="AJ7" s="315"/>
      <c r="AK7" s="316"/>
      <c r="AL7" s="314"/>
      <c r="AM7" s="315"/>
      <c r="AN7" s="315"/>
      <c r="AO7" s="315"/>
      <c r="AP7" s="316"/>
      <c r="AQ7" s="314"/>
      <c r="AR7" s="315"/>
      <c r="AS7" s="315"/>
      <c r="AT7" s="315"/>
      <c r="AU7" s="315"/>
    </row>
    <row r="8" spans="1:4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17"/>
      <c r="AH8" s="318"/>
      <c r="AI8" s="318"/>
      <c r="AJ8" s="318"/>
      <c r="AK8" s="319"/>
      <c r="AL8" s="317"/>
      <c r="AM8" s="318"/>
      <c r="AN8" s="318"/>
      <c r="AO8" s="318"/>
      <c r="AP8" s="319"/>
      <c r="AQ8" s="317"/>
      <c r="AR8" s="318"/>
      <c r="AS8" s="318"/>
      <c r="AT8" s="318"/>
      <c r="AU8" s="318"/>
    </row>
    <row r="9" spans="1:4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20" t="s">
        <v>552</v>
      </c>
      <c r="AH9" s="320" t="s">
        <v>553</v>
      </c>
      <c r="AI9" s="320" t="s">
        <v>554</v>
      </c>
      <c r="AJ9" s="322" t="s">
        <v>555</v>
      </c>
      <c r="AK9" s="322"/>
      <c r="AL9" s="320" t="s">
        <v>552</v>
      </c>
      <c r="AM9" s="320" t="s">
        <v>553</v>
      </c>
      <c r="AN9" s="320" t="s">
        <v>554</v>
      </c>
      <c r="AO9" s="322" t="s">
        <v>555</v>
      </c>
      <c r="AP9" s="322"/>
      <c r="AQ9" s="305" t="s">
        <v>552</v>
      </c>
      <c r="AR9" s="305" t="s">
        <v>553</v>
      </c>
      <c r="AS9" s="305" t="s">
        <v>554</v>
      </c>
      <c r="AT9" s="307" t="s">
        <v>555</v>
      </c>
      <c r="AU9" s="307"/>
    </row>
    <row r="10" spans="1:4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20"/>
      <c r="AH10" s="321"/>
      <c r="AI10" s="320"/>
      <c r="AJ10" s="118" t="s">
        <v>556</v>
      </c>
      <c r="AK10" s="118" t="s">
        <v>557</v>
      </c>
      <c r="AL10" s="320"/>
      <c r="AM10" s="321"/>
      <c r="AN10" s="320"/>
      <c r="AO10" s="118" t="s">
        <v>556</v>
      </c>
      <c r="AP10" s="118" t="s">
        <v>557</v>
      </c>
      <c r="AQ10" s="305"/>
      <c r="AR10" s="306"/>
      <c r="AS10" s="305"/>
      <c r="AT10" s="118" t="s">
        <v>556</v>
      </c>
      <c r="AU10" s="118" t="s">
        <v>557</v>
      </c>
    </row>
    <row r="11" spans="1:47" s="27" customFormat="1" ht="11.25" customHeight="1" x14ac:dyDescent="0.2">
      <c r="A11" s="230" t="s">
        <v>2</v>
      </c>
      <c r="B11" s="170"/>
      <c r="C11" s="164">
        <v>93.434154499523757</v>
      </c>
      <c r="D11" s="159">
        <v>25.81738201181</v>
      </c>
      <c r="E11" s="160">
        <v>24.122252596646952</v>
      </c>
      <c r="F11" s="165">
        <v>46.155408184119999</v>
      </c>
      <c r="G11" s="165">
        <v>140.71290081493001</v>
      </c>
      <c r="H11" s="125">
        <v>0</v>
      </c>
      <c r="I11" s="133" t="s">
        <v>589</v>
      </c>
      <c r="J11" s="133" t="s">
        <v>589</v>
      </c>
      <c r="K11" s="133" t="s">
        <v>589</v>
      </c>
      <c r="L11" s="133" t="s">
        <v>589</v>
      </c>
      <c r="M11" s="125">
        <v>0</v>
      </c>
      <c r="N11" s="133" t="s">
        <v>589</v>
      </c>
      <c r="O11" s="133" t="s">
        <v>589</v>
      </c>
      <c r="P11" s="133" t="s">
        <v>589</v>
      </c>
      <c r="Q11" s="133" t="s">
        <v>589</v>
      </c>
      <c r="R11" s="125" t="s">
        <v>307</v>
      </c>
      <c r="S11" s="133" t="s">
        <v>589</v>
      </c>
      <c r="T11" s="133" t="s">
        <v>589</v>
      </c>
      <c r="U11" s="133" t="s">
        <v>589</v>
      </c>
      <c r="V11" s="133" t="s">
        <v>589</v>
      </c>
      <c r="W11" s="142">
        <v>78.04381992703307</v>
      </c>
      <c r="X11" s="143">
        <v>28.160618259330001</v>
      </c>
      <c r="Y11" s="144">
        <v>21.977622204653066</v>
      </c>
      <c r="Z11" s="145">
        <v>34.968471940089998</v>
      </c>
      <c r="AA11" s="145">
        <v>121.11916791397999</v>
      </c>
      <c r="AB11" s="125">
        <v>0</v>
      </c>
      <c r="AC11" s="133" t="s">
        <v>589</v>
      </c>
      <c r="AD11" s="133" t="s">
        <v>589</v>
      </c>
      <c r="AE11" s="133" t="s">
        <v>589</v>
      </c>
      <c r="AF11" s="133" t="s">
        <v>589</v>
      </c>
      <c r="AG11" s="125">
        <v>0</v>
      </c>
      <c r="AH11" s="133" t="s">
        <v>589</v>
      </c>
      <c r="AI11" s="133" t="s">
        <v>589</v>
      </c>
      <c r="AJ11" s="133" t="s">
        <v>589</v>
      </c>
      <c r="AK11" s="133" t="s">
        <v>589</v>
      </c>
      <c r="AL11" s="125" t="s">
        <v>307</v>
      </c>
      <c r="AM11" s="133" t="s">
        <v>589</v>
      </c>
      <c r="AN11" s="133" t="s">
        <v>589</v>
      </c>
      <c r="AO11" s="133" t="s">
        <v>589</v>
      </c>
      <c r="AP11" s="133" t="s">
        <v>589</v>
      </c>
      <c r="AQ11" s="125">
        <v>0</v>
      </c>
      <c r="AR11" s="133" t="s">
        <v>589</v>
      </c>
      <c r="AS11" s="133" t="s">
        <v>589</v>
      </c>
      <c r="AT11" s="133" t="s">
        <v>589</v>
      </c>
      <c r="AU11" s="133" t="s">
        <v>589</v>
      </c>
    </row>
    <row r="12" spans="1:47" s="27" customFormat="1" ht="11.25" customHeight="1" x14ac:dyDescent="0.2">
      <c r="A12" s="124" t="s">
        <v>658</v>
      </c>
    </row>
    <row r="13" spans="1:47" s="27" customFormat="1" ht="11.25" customHeight="1" x14ac:dyDescent="0.2">
      <c r="A13" s="130" t="s">
        <v>551</v>
      </c>
    </row>
    <row r="14" spans="1:47" ht="11.25" customHeight="1" x14ac:dyDescent="0.2">
      <c r="A14" s="27" t="s">
        <v>436</v>
      </c>
    </row>
    <row r="15" spans="1:47" ht="11.25" customHeight="1" x14ac:dyDescent="0.2">
      <c r="A15" s="34" t="s">
        <v>429</v>
      </c>
      <c r="B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</row>
    <row r="16" spans="1:47" ht="39.75" customHeight="1" x14ac:dyDescent="0.2">
      <c r="A16" s="152" t="s">
        <v>558</v>
      </c>
      <c r="B16" s="380" t="s">
        <v>559</v>
      </c>
      <c r="C16" s="380"/>
      <c r="D16" s="380"/>
      <c r="E16" s="380"/>
      <c r="F16" s="380"/>
      <c r="G16" s="38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ht="11.25" customHeight="1" thickBot="1" x14ac:dyDescent="0.25">
      <c r="A17" s="138"/>
      <c r="B17" s="110" t="s">
        <v>560</v>
      </c>
      <c r="C17" s="138"/>
      <c r="D17" s="138"/>
      <c r="E17" s="138"/>
      <c r="F17" s="138"/>
      <c r="G17" s="138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ht="11.25" customHeight="1" thickTop="1" thickBot="1" x14ac:dyDescent="0.25">
      <c r="A18" s="138"/>
      <c r="B18" s="285" t="s">
        <v>561</v>
      </c>
      <c r="C18" s="287"/>
      <c r="D18" s="188" t="s">
        <v>562</v>
      </c>
      <c r="E18" s="190"/>
      <c r="F18" s="190"/>
      <c r="G18" s="189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ht="11.25" customHeight="1" thickTop="1" thickBot="1" x14ac:dyDescent="0.25">
      <c r="A19" s="138"/>
      <c r="B19" s="381" t="s">
        <v>563</v>
      </c>
      <c r="C19" s="382"/>
      <c r="D19" s="188" t="s">
        <v>566</v>
      </c>
      <c r="E19" s="190"/>
      <c r="F19" s="190"/>
      <c r="G19" s="18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ht="11.25" customHeight="1" thickTop="1" thickBot="1" x14ac:dyDescent="0.25">
      <c r="A20" s="138"/>
      <c r="B20" s="383" t="s">
        <v>564</v>
      </c>
      <c r="C20" s="384"/>
      <c r="D20" s="188" t="s">
        <v>567</v>
      </c>
      <c r="E20" s="190"/>
      <c r="F20" s="190"/>
      <c r="G20" s="189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ht="11.25" customHeight="1" thickTop="1" x14ac:dyDescent="0.2">
      <c r="A21" s="138"/>
      <c r="B21" s="385" t="s">
        <v>565</v>
      </c>
      <c r="C21" s="386"/>
      <c r="D21" s="199" t="s">
        <v>568</v>
      </c>
      <c r="E21" s="200"/>
      <c r="F21" s="200"/>
      <c r="G21" s="20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1:47" ht="57.75" customHeight="1" thickBot="1" x14ac:dyDescent="0.25">
      <c r="A22" s="138"/>
      <c r="B22" s="387"/>
      <c r="C22" s="388"/>
      <c r="D22" s="202" t="s">
        <v>569</v>
      </c>
      <c r="E22" s="203"/>
      <c r="F22" s="203"/>
      <c r="G22" s="204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</row>
    <row r="23" spans="1:47" ht="11.25" customHeight="1" thickTop="1" x14ac:dyDescent="0.2">
      <c r="B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</row>
    <row r="24" spans="1:47" ht="11.25" customHeight="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</row>
    <row r="31" spans="1:47" ht="11.25" customHeight="1" x14ac:dyDescent="0.2">
      <c r="C31" s="101" t="s">
        <v>395</v>
      </c>
      <c r="D31" s="101"/>
      <c r="E31" s="101"/>
      <c r="F31" s="101"/>
      <c r="G31" s="101"/>
    </row>
  </sheetData>
  <mergeCells count="58">
    <mergeCell ref="B21:C22"/>
    <mergeCell ref="D19:G19"/>
    <mergeCell ref="D20:G20"/>
    <mergeCell ref="D21:G21"/>
    <mergeCell ref="D22:G22"/>
    <mergeCell ref="B16:G16"/>
    <mergeCell ref="B18:C18"/>
    <mergeCell ref="D18:G18"/>
    <mergeCell ref="B19:C19"/>
    <mergeCell ref="B20:C20"/>
    <mergeCell ref="A11:B11"/>
    <mergeCell ref="A1:AQ1"/>
    <mergeCell ref="AQ6:AU8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1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BJ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62" width="8.28515625" style="34" customWidth="1"/>
    <col min="63" max="16384" width="14.7109375" style="34"/>
  </cols>
  <sheetData>
    <row r="1" spans="1:6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62" s="76" customFormat="1" ht="11.25" customHeight="1" x14ac:dyDescent="0.2">
      <c r="A3" s="23" t="s">
        <v>645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34"/>
      <c r="S3" s="34"/>
      <c r="T3" s="34"/>
      <c r="U3" s="34"/>
      <c r="V3" s="34"/>
      <c r="W3" s="75"/>
      <c r="X3" s="75"/>
      <c r="Y3" s="75"/>
      <c r="Z3" s="75"/>
      <c r="AA3" s="75"/>
      <c r="BF3" s="78" t="s">
        <v>178</v>
      </c>
      <c r="BG3" s="78"/>
      <c r="BH3" s="78"/>
      <c r="BI3" s="78"/>
      <c r="BJ3" s="78"/>
    </row>
    <row r="4" spans="1:62" s="76" customFormat="1" ht="11.25" customHeight="1" x14ac:dyDescent="0.2">
      <c r="A4" s="23" t="s">
        <v>360</v>
      </c>
      <c r="B4" s="34"/>
      <c r="C4" s="34"/>
      <c r="D4" s="34"/>
      <c r="E4" s="34"/>
      <c r="F4" s="34"/>
      <c r="G4" s="34"/>
      <c r="H4" s="91"/>
      <c r="I4" s="91"/>
      <c r="J4" s="91"/>
      <c r="K4" s="91"/>
      <c r="L4" s="91"/>
      <c r="M4" s="34"/>
      <c r="N4" s="34"/>
      <c r="O4" s="34"/>
      <c r="P4" s="34"/>
      <c r="Q4" s="34"/>
      <c r="R4" s="34"/>
      <c r="S4" s="34"/>
      <c r="T4" s="34"/>
      <c r="U4" s="34"/>
      <c r="V4" s="34"/>
      <c r="W4" s="75"/>
      <c r="X4" s="75"/>
      <c r="Y4" s="75"/>
      <c r="Z4" s="75"/>
      <c r="AA4" s="75"/>
      <c r="AB4" s="78"/>
      <c r="AC4" s="78"/>
      <c r="AD4" s="78"/>
      <c r="AE4" s="78"/>
      <c r="AF4" s="78"/>
    </row>
    <row r="5" spans="1:6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40"/>
      <c r="X5" s="40"/>
      <c r="Y5" s="40"/>
      <c r="Z5" s="40"/>
      <c r="AA5" s="40"/>
    </row>
    <row r="6" spans="1:6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166</v>
      </c>
      <c r="I6" s="312"/>
      <c r="J6" s="312"/>
      <c r="K6" s="312"/>
      <c r="L6" s="313"/>
      <c r="M6" s="311" t="s">
        <v>167</v>
      </c>
      <c r="N6" s="312"/>
      <c r="O6" s="312"/>
      <c r="P6" s="312"/>
      <c r="Q6" s="313"/>
      <c r="R6" s="311" t="s">
        <v>168</v>
      </c>
      <c r="S6" s="312"/>
      <c r="T6" s="312"/>
      <c r="U6" s="312"/>
      <c r="V6" s="313"/>
      <c r="W6" s="311" t="s">
        <v>169</v>
      </c>
      <c r="X6" s="312"/>
      <c r="Y6" s="312"/>
      <c r="Z6" s="312"/>
      <c r="AA6" s="313"/>
      <c r="AB6" s="311" t="s">
        <v>170</v>
      </c>
      <c r="AC6" s="312"/>
      <c r="AD6" s="312"/>
      <c r="AE6" s="312"/>
      <c r="AF6" s="313"/>
      <c r="AG6" s="409" t="s">
        <v>506</v>
      </c>
      <c r="AH6" s="410"/>
      <c r="AI6" s="410"/>
      <c r="AJ6" s="410"/>
      <c r="AK6" s="410"/>
      <c r="AL6" s="410"/>
      <c r="AM6" s="410"/>
      <c r="AN6" s="410"/>
      <c r="AO6" s="410"/>
      <c r="AP6" s="411"/>
      <c r="AQ6" s="311" t="s">
        <v>171</v>
      </c>
      <c r="AR6" s="312"/>
      <c r="AS6" s="312"/>
      <c r="AT6" s="312"/>
      <c r="AU6" s="313"/>
      <c r="AV6" s="311" t="s">
        <v>172</v>
      </c>
      <c r="AW6" s="312"/>
      <c r="AX6" s="312"/>
      <c r="AY6" s="312"/>
      <c r="AZ6" s="313"/>
      <c r="BA6" s="311" t="s">
        <v>173</v>
      </c>
      <c r="BB6" s="312"/>
      <c r="BC6" s="312"/>
      <c r="BD6" s="312"/>
      <c r="BE6" s="313"/>
      <c r="BF6" s="311" t="s">
        <v>24</v>
      </c>
      <c r="BG6" s="312"/>
      <c r="BH6" s="312"/>
      <c r="BI6" s="312"/>
      <c r="BJ6" s="312"/>
    </row>
    <row r="7" spans="1:6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6"/>
      <c r="AG7" s="361" t="s">
        <v>507</v>
      </c>
      <c r="AH7" s="362"/>
      <c r="AI7" s="362"/>
      <c r="AJ7" s="362"/>
      <c r="AK7" s="363"/>
      <c r="AL7" s="361" t="s">
        <v>508</v>
      </c>
      <c r="AM7" s="362"/>
      <c r="AN7" s="362"/>
      <c r="AO7" s="362"/>
      <c r="AP7" s="363"/>
      <c r="AQ7" s="314"/>
      <c r="AR7" s="315"/>
      <c r="AS7" s="315"/>
      <c r="AT7" s="315"/>
      <c r="AU7" s="316"/>
      <c r="AV7" s="314"/>
      <c r="AW7" s="315"/>
      <c r="AX7" s="315"/>
      <c r="AY7" s="315"/>
      <c r="AZ7" s="316"/>
      <c r="BA7" s="314"/>
      <c r="BB7" s="315"/>
      <c r="BC7" s="315"/>
      <c r="BD7" s="315"/>
      <c r="BE7" s="316"/>
      <c r="BF7" s="314"/>
      <c r="BG7" s="315"/>
      <c r="BH7" s="315"/>
      <c r="BI7" s="315"/>
      <c r="BJ7" s="315"/>
    </row>
    <row r="8" spans="1:6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9"/>
      <c r="AG8" s="364"/>
      <c r="AH8" s="365"/>
      <c r="AI8" s="365"/>
      <c r="AJ8" s="365"/>
      <c r="AK8" s="366"/>
      <c r="AL8" s="364"/>
      <c r="AM8" s="365"/>
      <c r="AN8" s="365"/>
      <c r="AO8" s="365"/>
      <c r="AP8" s="366"/>
      <c r="AQ8" s="317"/>
      <c r="AR8" s="318"/>
      <c r="AS8" s="318"/>
      <c r="AT8" s="318"/>
      <c r="AU8" s="319"/>
      <c r="AV8" s="317"/>
      <c r="AW8" s="318"/>
      <c r="AX8" s="318"/>
      <c r="AY8" s="318"/>
      <c r="AZ8" s="319"/>
      <c r="BA8" s="317"/>
      <c r="BB8" s="318"/>
      <c r="BC8" s="318"/>
      <c r="BD8" s="318"/>
      <c r="BE8" s="319"/>
      <c r="BF8" s="317"/>
      <c r="BG8" s="318"/>
      <c r="BH8" s="318"/>
      <c r="BI8" s="318"/>
      <c r="BJ8" s="318"/>
    </row>
    <row r="9" spans="1:6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20" t="s">
        <v>552</v>
      </c>
      <c r="AC9" s="320" t="s">
        <v>553</v>
      </c>
      <c r="AD9" s="320" t="s">
        <v>554</v>
      </c>
      <c r="AE9" s="322" t="s">
        <v>555</v>
      </c>
      <c r="AF9" s="322"/>
      <c r="AG9" s="367" t="s">
        <v>552</v>
      </c>
      <c r="AH9" s="367" t="s">
        <v>553</v>
      </c>
      <c r="AI9" s="367" t="s">
        <v>554</v>
      </c>
      <c r="AJ9" s="369" t="s">
        <v>555</v>
      </c>
      <c r="AK9" s="369"/>
      <c r="AL9" s="367" t="s">
        <v>552</v>
      </c>
      <c r="AM9" s="367" t="s">
        <v>553</v>
      </c>
      <c r="AN9" s="367" t="s">
        <v>554</v>
      </c>
      <c r="AO9" s="369" t="s">
        <v>555</v>
      </c>
      <c r="AP9" s="369"/>
      <c r="AQ9" s="320" t="s">
        <v>552</v>
      </c>
      <c r="AR9" s="320" t="s">
        <v>553</v>
      </c>
      <c r="AS9" s="320" t="s">
        <v>554</v>
      </c>
      <c r="AT9" s="322" t="s">
        <v>555</v>
      </c>
      <c r="AU9" s="322"/>
      <c r="AV9" s="320" t="s">
        <v>552</v>
      </c>
      <c r="AW9" s="320" t="s">
        <v>553</v>
      </c>
      <c r="AX9" s="320" t="s">
        <v>554</v>
      </c>
      <c r="AY9" s="322" t="s">
        <v>555</v>
      </c>
      <c r="AZ9" s="322"/>
      <c r="BA9" s="320" t="s">
        <v>552</v>
      </c>
      <c r="BB9" s="320" t="s">
        <v>553</v>
      </c>
      <c r="BC9" s="320" t="s">
        <v>554</v>
      </c>
      <c r="BD9" s="322" t="s">
        <v>555</v>
      </c>
      <c r="BE9" s="322"/>
      <c r="BF9" s="305" t="s">
        <v>552</v>
      </c>
      <c r="BG9" s="305" t="s">
        <v>553</v>
      </c>
      <c r="BH9" s="305" t="s">
        <v>554</v>
      </c>
      <c r="BI9" s="307" t="s">
        <v>555</v>
      </c>
      <c r="BJ9" s="307"/>
    </row>
    <row r="10" spans="1:6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20"/>
      <c r="AC10" s="321"/>
      <c r="AD10" s="320"/>
      <c r="AE10" s="118" t="s">
        <v>556</v>
      </c>
      <c r="AF10" s="118" t="s">
        <v>557</v>
      </c>
      <c r="AG10" s="367"/>
      <c r="AH10" s="368"/>
      <c r="AI10" s="367"/>
      <c r="AJ10" s="121" t="s">
        <v>556</v>
      </c>
      <c r="AK10" s="121" t="s">
        <v>557</v>
      </c>
      <c r="AL10" s="367"/>
      <c r="AM10" s="368"/>
      <c r="AN10" s="367"/>
      <c r="AO10" s="121" t="s">
        <v>556</v>
      </c>
      <c r="AP10" s="121" t="s">
        <v>557</v>
      </c>
      <c r="AQ10" s="320"/>
      <c r="AR10" s="321"/>
      <c r="AS10" s="320"/>
      <c r="AT10" s="118" t="s">
        <v>556</v>
      </c>
      <c r="AU10" s="118" t="s">
        <v>557</v>
      </c>
      <c r="AV10" s="320"/>
      <c r="AW10" s="321"/>
      <c r="AX10" s="320"/>
      <c r="AY10" s="118" t="s">
        <v>556</v>
      </c>
      <c r="AZ10" s="118" t="s">
        <v>557</v>
      </c>
      <c r="BA10" s="320"/>
      <c r="BB10" s="321"/>
      <c r="BC10" s="320"/>
      <c r="BD10" s="118" t="s">
        <v>556</v>
      </c>
      <c r="BE10" s="118" t="s">
        <v>557</v>
      </c>
      <c r="BF10" s="305"/>
      <c r="BG10" s="306"/>
      <c r="BH10" s="305"/>
      <c r="BI10" s="118" t="s">
        <v>556</v>
      </c>
      <c r="BJ10" s="118" t="s">
        <v>557</v>
      </c>
    </row>
    <row r="11" spans="1:62" s="27" customFormat="1" ht="11.25" customHeight="1" x14ac:dyDescent="0.2">
      <c r="A11" s="230" t="s">
        <v>2</v>
      </c>
      <c r="B11" s="170"/>
      <c r="C11" s="127">
        <v>11215.56584550027</v>
      </c>
      <c r="D11" s="139">
        <v>0.62747507135000002</v>
      </c>
      <c r="E11" s="140">
        <v>70.374879791141282</v>
      </c>
      <c r="F11" s="141">
        <v>11077.63361569331</v>
      </c>
      <c r="G11" s="141">
        <v>11353.49807530725</v>
      </c>
      <c r="H11" s="125">
        <v>1225.2021789244991</v>
      </c>
      <c r="I11" s="131">
        <v>6.6662923126900004</v>
      </c>
      <c r="J11" s="132">
        <v>81.675558668613462</v>
      </c>
      <c r="K11" s="133">
        <v>1065.1210255168301</v>
      </c>
      <c r="L11" s="133">
        <v>1385.2833323321699</v>
      </c>
      <c r="M11" s="125">
        <v>1070.157038225841</v>
      </c>
      <c r="N11" s="131">
        <v>7.04310910413</v>
      </c>
      <c r="O11" s="132">
        <v>75.37232778779952</v>
      </c>
      <c r="P11" s="133">
        <v>922.42999033081003</v>
      </c>
      <c r="Q11" s="133">
        <v>1217.8840861208701</v>
      </c>
      <c r="R11" s="125">
        <v>2203.6853069883018</v>
      </c>
      <c r="S11" s="131">
        <v>4.6177732901399997</v>
      </c>
      <c r="T11" s="132">
        <v>101.76119150480372</v>
      </c>
      <c r="U11" s="133">
        <v>2004.2370366150201</v>
      </c>
      <c r="V11" s="133">
        <v>2403.1335773616001</v>
      </c>
      <c r="W11" s="125">
        <v>370.34680104865163</v>
      </c>
      <c r="X11" s="131">
        <v>12.32202431396</v>
      </c>
      <c r="Y11" s="132">
        <v>45.634222871204578</v>
      </c>
      <c r="Z11" s="133">
        <v>280.90536775862</v>
      </c>
      <c r="AA11" s="133">
        <v>459.78823433868001</v>
      </c>
      <c r="AB11" s="125">
        <v>1932.925532575181</v>
      </c>
      <c r="AC11" s="131">
        <v>5.0796390860400003</v>
      </c>
      <c r="AD11" s="132">
        <v>98.185640856745991</v>
      </c>
      <c r="AE11" s="133">
        <v>1740.4852126969799</v>
      </c>
      <c r="AF11" s="133">
        <v>2125.3658524533898</v>
      </c>
      <c r="AG11" s="147">
        <v>20.947091953802779</v>
      </c>
      <c r="AH11" s="148">
        <v>47.60506798486</v>
      </c>
      <c r="AI11" s="149">
        <v>9.971877365458278</v>
      </c>
      <c r="AJ11" s="150">
        <v>1.40257145925</v>
      </c>
      <c r="AK11" s="150">
        <v>40.491612448349997</v>
      </c>
      <c r="AL11" s="142">
        <v>106.2578581100577</v>
      </c>
      <c r="AM11" s="143">
        <v>24.87092456065</v>
      </c>
      <c r="AN11" s="144">
        <v>26.427311730310144</v>
      </c>
      <c r="AO11" s="145">
        <v>54.461278910440001</v>
      </c>
      <c r="AP11" s="145">
        <v>158.05443730968</v>
      </c>
      <c r="AQ11" s="125">
        <v>216.76843136249559</v>
      </c>
      <c r="AR11" s="131">
        <v>16.48948950458</v>
      </c>
      <c r="AS11" s="132">
        <v>35.744007738768424</v>
      </c>
      <c r="AT11" s="133">
        <v>146.71146353139</v>
      </c>
      <c r="AU11" s="133">
        <v>286.82539919359999</v>
      </c>
      <c r="AV11" s="125">
        <v>285.81963876543881</v>
      </c>
      <c r="AW11" s="131">
        <v>14.5575499248</v>
      </c>
      <c r="AX11" s="132">
        <v>41.608336608165324</v>
      </c>
      <c r="AY11" s="133">
        <v>204.26879755682</v>
      </c>
      <c r="AZ11" s="133">
        <v>367.37047997406</v>
      </c>
      <c r="BA11" s="125">
        <v>2875.0546017352758</v>
      </c>
      <c r="BB11" s="131">
        <v>3.9089809247799998</v>
      </c>
      <c r="BC11" s="132">
        <v>112.38533595872916</v>
      </c>
      <c r="BD11" s="133">
        <v>2654.7833908657499</v>
      </c>
      <c r="BE11" s="133">
        <v>3095.3258126048299</v>
      </c>
      <c r="BF11" s="125">
        <v>908.40136581091519</v>
      </c>
      <c r="BG11" s="131">
        <v>7.6653679423599996</v>
      </c>
      <c r="BH11" s="132">
        <v>69.632307082834544</v>
      </c>
      <c r="BI11" s="133">
        <v>771.92455176812996</v>
      </c>
      <c r="BJ11" s="133">
        <v>1044.8781798537</v>
      </c>
    </row>
    <row r="12" spans="1:62" s="27" customFormat="1" ht="11.25" customHeight="1" x14ac:dyDescent="0.2">
      <c r="A12" s="124" t="s">
        <v>658</v>
      </c>
    </row>
    <row r="13" spans="1:62" ht="11.25" customHeight="1" x14ac:dyDescent="0.2">
      <c r="A13" s="27" t="s">
        <v>429</v>
      </c>
    </row>
    <row r="14" spans="1:6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6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6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3" spans="1:32" ht="11.25" customHeight="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74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AB1"/>
    <mergeCell ref="A11:B11"/>
    <mergeCell ref="AB9:AB10"/>
    <mergeCell ref="R9:R10"/>
    <mergeCell ref="S9:S10"/>
    <mergeCell ref="T9:T10"/>
    <mergeCell ref="U9:V9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AG6:AP6"/>
    <mergeCell ref="AL7:AP8"/>
    <mergeCell ref="AB6:AF8"/>
    <mergeCell ref="R6:V8"/>
    <mergeCell ref="M6:Q8"/>
    <mergeCell ref="BF9:BF10"/>
    <mergeCell ref="BG9:BG10"/>
    <mergeCell ref="BH9:BH10"/>
    <mergeCell ref="BI9:BJ9"/>
    <mergeCell ref="BA6:BE8"/>
    <mergeCell ref="BA9:BA10"/>
    <mergeCell ref="BB9:BB10"/>
    <mergeCell ref="BC9:BC10"/>
    <mergeCell ref="BD9:BE9"/>
    <mergeCell ref="BF6:BJ8"/>
    <mergeCell ref="AV9:AV10"/>
    <mergeCell ref="AW9:AW10"/>
    <mergeCell ref="AX9:AX10"/>
    <mergeCell ref="AY9:AZ9"/>
    <mergeCell ref="AQ6:AU8"/>
    <mergeCell ref="AQ9:AQ10"/>
    <mergeCell ref="AR9:AR10"/>
    <mergeCell ref="AS9:AS10"/>
    <mergeCell ref="AT9:AU9"/>
    <mergeCell ref="AV6:AZ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C9:AC10"/>
    <mergeCell ref="AD9:AD10"/>
    <mergeCell ref="AE9:AF9"/>
    <mergeCell ref="W6:AA8"/>
    <mergeCell ref="W9:W10"/>
    <mergeCell ref="X9:X10"/>
    <mergeCell ref="Y9:Y10"/>
    <mergeCell ref="Z9:AA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AM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38" width="11.7109375" style="34" customWidth="1"/>
    <col min="39" max="39" width="10.7109375" style="34" customWidth="1"/>
    <col min="40" max="40" width="11.42578125" style="34" customWidth="1"/>
    <col min="41" max="16384" width="14.7109375" style="34"/>
  </cols>
  <sheetData>
    <row r="1" spans="1:39" ht="11.25" customHeight="1" x14ac:dyDescent="0.2">
      <c r="A1" s="79" t="s">
        <v>472</v>
      </c>
    </row>
    <row r="3" spans="1:39" s="76" customFormat="1" ht="11.25" customHeight="1" x14ac:dyDescent="0.2">
      <c r="A3" s="23" t="s">
        <v>646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7" t="s">
        <v>285</v>
      </c>
      <c r="AH3" s="77"/>
      <c r="AI3" s="77"/>
      <c r="AJ3" s="77"/>
      <c r="AK3" s="77"/>
      <c r="AL3" s="7"/>
      <c r="AM3" s="77"/>
    </row>
    <row r="4" spans="1:39" s="76" customFormat="1" ht="11.25" customHeight="1" x14ac:dyDescent="0.2">
      <c r="A4" s="23" t="s">
        <v>528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"/>
    </row>
    <row r="5" spans="1:39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L5" s="51"/>
    </row>
    <row r="6" spans="1:39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9" t="s">
        <v>485</v>
      </c>
      <c r="I6" s="410"/>
      <c r="J6" s="410"/>
      <c r="K6" s="410"/>
      <c r="L6" s="410"/>
      <c r="M6" s="410"/>
      <c r="N6" s="410"/>
      <c r="O6" s="410"/>
      <c r="P6" s="410"/>
      <c r="Q6" s="411"/>
      <c r="R6" s="412" t="s">
        <v>174</v>
      </c>
      <c r="S6" s="413"/>
      <c r="T6" s="413"/>
      <c r="U6" s="413"/>
      <c r="V6" s="414"/>
      <c r="W6" s="412" t="s">
        <v>175</v>
      </c>
      <c r="X6" s="413"/>
      <c r="Y6" s="413"/>
      <c r="Z6" s="413"/>
      <c r="AA6" s="414"/>
      <c r="AB6" s="412" t="s">
        <v>176</v>
      </c>
      <c r="AC6" s="413"/>
      <c r="AD6" s="413"/>
      <c r="AE6" s="413"/>
      <c r="AF6" s="414"/>
      <c r="AG6" s="412" t="s">
        <v>177</v>
      </c>
      <c r="AH6" s="413"/>
      <c r="AI6" s="413"/>
      <c r="AJ6" s="413"/>
      <c r="AK6" s="413"/>
    </row>
    <row r="7" spans="1:39" s="27" customFormat="1" ht="11.25" customHeight="1" x14ac:dyDescent="0.2">
      <c r="A7" s="180"/>
      <c r="B7" s="181"/>
      <c r="C7" s="174"/>
      <c r="D7" s="175"/>
      <c r="E7" s="175"/>
      <c r="F7" s="175"/>
      <c r="G7" s="235"/>
      <c r="H7" s="361" t="s">
        <v>484</v>
      </c>
      <c r="I7" s="362"/>
      <c r="J7" s="362"/>
      <c r="K7" s="362"/>
      <c r="L7" s="363"/>
      <c r="M7" s="361" t="s">
        <v>483</v>
      </c>
      <c r="N7" s="362"/>
      <c r="O7" s="362"/>
      <c r="P7" s="362"/>
      <c r="Q7" s="363"/>
      <c r="R7" s="415"/>
      <c r="S7" s="416"/>
      <c r="T7" s="416"/>
      <c r="U7" s="416"/>
      <c r="V7" s="417"/>
      <c r="W7" s="415"/>
      <c r="X7" s="416"/>
      <c r="Y7" s="416"/>
      <c r="Z7" s="416"/>
      <c r="AA7" s="417"/>
      <c r="AB7" s="415"/>
      <c r="AC7" s="416"/>
      <c r="AD7" s="416"/>
      <c r="AE7" s="416"/>
      <c r="AF7" s="417"/>
      <c r="AG7" s="415"/>
      <c r="AH7" s="416"/>
      <c r="AI7" s="416"/>
      <c r="AJ7" s="416"/>
      <c r="AK7" s="416"/>
    </row>
    <row r="8" spans="1:39" s="27" customFormat="1" ht="11.25" customHeight="1" x14ac:dyDescent="0.2">
      <c r="A8" s="180"/>
      <c r="B8" s="181"/>
      <c r="C8" s="176"/>
      <c r="D8" s="177"/>
      <c r="E8" s="177"/>
      <c r="F8" s="177"/>
      <c r="G8" s="236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5"/>
    </row>
    <row r="9" spans="1:39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418" t="s">
        <v>552</v>
      </c>
      <c r="AH9" s="418" t="s">
        <v>553</v>
      </c>
      <c r="AI9" s="418" t="s">
        <v>554</v>
      </c>
      <c r="AJ9" s="420" t="s">
        <v>555</v>
      </c>
      <c r="AK9" s="420"/>
    </row>
    <row r="10" spans="1:39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418"/>
      <c r="AH10" s="419"/>
      <c r="AI10" s="418"/>
      <c r="AJ10" s="121" t="s">
        <v>556</v>
      </c>
      <c r="AK10" s="121" t="s">
        <v>557</v>
      </c>
    </row>
    <row r="11" spans="1:39" s="27" customFormat="1" ht="11.25" customHeight="1" x14ac:dyDescent="0.2">
      <c r="A11" s="230" t="s">
        <v>2</v>
      </c>
      <c r="B11" s="170"/>
      <c r="C11" s="127">
        <v>1870.1075186593589</v>
      </c>
      <c r="D11" s="139">
        <v>5.0356118299299997</v>
      </c>
      <c r="E11" s="140">
        <v>94.171355441979671</v>
      </c>
      <c r="F11" s="141">
        <v>1685.53505361777</v>
      </c>
      <c r="G11" s="141">
        <v>2054.6799837009598</v>
      </c>
      <c r="H11" s="125">
        <v>757.21278148177748</v>
      </c>
      <c r="I11" s="131">
        <v>8.0917054330900005</v>
      </c>
      <c r="J11" s="132">
        <v>61.27142777918916</v>
      </c>
      <c r="K11" s="133">
        <v>637.12298975322005</v>
      </c>
      <c r="L11" s="133">
        <v>877.30257321033002</v>
      </c>
      <c r="M11" s="125">
        <v>680.11178425133278</v>
      </c>
      <c r="N11" s="131">
        <v>8.7123960013299993</v>
      </c>
      <c r="O11" s="132">
        <v>59.254031895712643</v>
      </c>
      <c r="P11" s="133">
        <v>563.97601579695004</v>
      </c>
      <c r="Q11" s="133">
        <v>796.24755270570995</v>
      </c>
      <c r="R11" s="125">
        <v>899.12748615802013</v>
      </c>
      <c r="S11" s="131">
        <v>7.6423074051500004</v>
      </c>
      <c r="T11" s="132">
        <v>68.714086456391144</v>
      </c>
      <c r="U11" s="133">
        <v>764.45035147293004</v>
      </c>
      <c r="V11" s="133">
        <v>1033.8046208431099</v>
      </c>
      <c r="W11" s="125">
        <v>775.91607785806332</v>
      </c>
      <c r="X11" s="131">
        <v>8.1680314860000003</v>
      </c>
      <c r="Y11" s="132">
        <v>63.377069544419655</v>
      </c>
      <c r="Z11" s="133">
        <v>651.69930410531003</v>
      </c>
      <c r="AA11" s="133">
        <v>900.13285161081001</v>
      </c>
      <c r="AB11" s="142">
        <v>88.672809497305195</v>
      </c>
      <c r="AC11" s="143">
        <v>23.905227178459999</v>
      </c>
      <c r="AD11" s="144">
        <v>21.19743655585194</v>
      </c>
      <c r="AE11" s="145">
        <v>47.126597283259997</v>
      </c>
      <c r="AF11" s="145">
        <v>130.21902171135</v>
      </c>
      <c r="AG11" s="125">
        <v>210.93666521898871</v>
      </c>
      <c r="AH11" s="131">
        <v>15.946096767129999</v>
      </c>
      <c r="AI11" s="132">
        <v>33.636164753184367</v>
      </c>
      <c r="AJ11" s="133">
        <v>145.01099372469</v>
      </c>
      <c r="AK11" s="133">
        <v>276.86233671328</v>
      </c>
    </row>
    <row r="12" spans="1:39" s="27" customFormat="1" ht="11.25" customHeight="1" x14ac:dyDescent="0.2">
      <c r="A12" s="124" t="s">
        <v>658</v>
      </c>
    </row>
    <row r="13" spans="1:39" ht="11.25" customHeight="1" x14ac:dyDescent="0.2">
      <c r="A13" s="27" t="s">
        <v>429</v>
      </c>
    </row>
    <row r="14" spans="1:39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9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9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3" spans="1:3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ht="11.25" customHeight="1" x14ac:dyDescent="0.2">
      <c r="A24" s="11"/>
    </row>
    <row r="25" spans="1:37" ht="11.25" customHeight="1" x14ac:dyDescent="0.2">
      <c r="A25" s="11"/>
    </row>
    <row r="30" spans="1:37" ht="11.25" customHeight="1" x14ac:dyDescent="0.2">
      <c r="C30" s="101" t="s">
        <v>395</v>
      </c>
      <c r="D30" s="101"/>
      <c r="E30" s="101"/>
      <c r="F30" s="101"/>
      <c r="G30" s="101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AM33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39" width="11.7109375" style="34" customWidth="1"/>
    <col min="40" max="16384" width="14.7109375" style="34"/>
  </cols>
  <sheetData>
    <row r="1" spans="1:39" ht="11.25" customHeight="1" x14ac:dyDescent="0.2">
      <c r="A1" s="79" t="s">
        <v>472</v>
      </c>
    </row>
    <row r="3" spans="1:39" s="76" customFormat="1" ht="11.25" customHeight="1" x14ac:dyDescent="0.2">
      <c r="A3" s="23" t="s">
        <v>646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7" t="s">
        <v>286</v>
      </c>
      <c r="AH3" s="77"/>
      <c r="AI3" s="77"/>
      <c r="AJ3" s="77"/>
      <c r="AK3" s="77"/>
      <c r="AL3" s="7"/>
      <c r="AM3" s="7"/>
    </row>
    <row r="4" spans="1:39" s="76" customFormat="1" ht="11.25" customHeight="1" x14ac:dyDescent="0.2">
      <c r="A4" s="23" t="s">
        <v>529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M4" s="7"/>
    </row>
    <row r="5" spans="1:39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M5" s="51"/>
    </row>
    <row r="6" spans="1:39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9" t="s">
        <v>485</v>
      </c>
      <c r="I6" s="410"/>
      <c r="J6" s="410"/>
      <c r="K6" s="410"/>
      <c r="L6" s="410"/>
      <c r="M6" s="410"/>
      <c r="N6" s="410"/>
      <c r="O6" s="410"/>
      <c r="P6" s="410"/>
      <c r="Q6" s="411"/>
      <c r="R6" s="412" t="s">
        <v>174</v>
      </c>
      <c r="S6" s="413"/>
      <c r="T6" s="413"/>
      <c r="U6" s="413"/>
      <c r="V6" s="414"/>
      <c r="W6" s="412" t="s">
        <v>175</v>
      </c>
      <c r="X6" s="413"/>
      <c r="Y6" s="413"/>
      <c r="Z6" s="413"/>
      <c r="AA6" s="414"/>
      <c r="AB6" s="412" t="s">
        <v>176</v>
      </c>
      <c r="AC6" s="413"/>
      <c r="AD6" s="413"/>
      <c r="AE6" s="413"/>
      <c r="AF6" s="414"/>
      <c r="AG6" s="412" t="s">
        <v>177</v>
      </c>
      <c r="AH6" s="413"/>
      <c r="AI6" s="413"/>
      <c r="AJ6" s="413"/>
      <c r="AK6" s="413"/>
    </row>
    <row r="7" spans="1:39" s="27" customFormat="1" ht="11.25" customHeight="1" x14ac:dyDescent="0.2">
      <c r="A7" s="180"/>
      <c r="B7" s="181"/>
      <c r="C7" s="174"/>
      <c r="D7" s="175"/>
      <c r="E7" s="175"/>
      <c r="F7" s="175"/>
      <c r="G7" s="235"/>
      <c r="H7" s="361" t="s">
        <v>484</v>
      </c>
      <c r="I7" s="362"/>
      <c r="J7" s="362"/>
      <c r="K7" s="362"/>
      <c r="L7" s="363"/>
      <c r="M7" s="361" t="s">
        <v>483</v>
      </c>
      <c r="N7" s="362"/>
      <c r="O7" s="362"/>
      <c r="P7" s="362"/>
      <c r="Q7" s="363"/>
      <c r="R7" s="415"/>
      <c r="S7" s="416"/>
      <c r="T7" s="416"/>
      <c r="U7" s="416"/>
      <c r="V7" s="417"/>
      <c r="W7" s="415"/>
      <c r="X7" s="416"/>
      <c r="Y7" s="416"/>
      <c r="Z7" s="416"/>
      <c r="AA7" s="417"/>
      <c r="AB7" s="415"/>
      <c r="AC7" s="416"/>
      <c r="AD7" s="416"/>
      <c r="AE7" s="416"/>
      <c r="AF7" s="417"/>
      <c r="AG7" s="415"/>
      <c r="AH7" s="416"/>
      <c r="AI7" s="416"/>
      <c r="AJ7" s="416"/>
      <c r="AK7" s="416"/>
    </row>
    <row r="8" spans="1:39" s="27" customFormat="1" ht="11.25" customHeight="1" x14ac:dyDescent="0.2">
      <c r="A8" s="180"/>
      <c r="B8" s="181"/>
      <c r="C8" s="176"/>
      <c r="D8" s="177"/>
      <c r="E8" s="177"/>
      <c r="F8" s="177"/>
      <c r="G8" s="236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5"/>
    </row>
    <row r="9" spans="1:39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418" t="s">
        <v>552</v>
      </c>
      <c r="AH9" s="418" t="s">
        <v>553</v>
      </c>
      <c r="AI9" s="418" t="s">
        <v>554</v>
      </c>
      <c r="AJ9" s="420" t="s">
        <v>555</v>
      </c>
      <c r="AK9" s="420"/>
    </row>
    <row r="10" spans="1:39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418"/>
      <c r="AH10" s="419"/>
      <c r="AI10" s="418"/>
      <c r="AJ10" s="121" t="s">
        <v>556</v>
      </c>
      <c r="AK10" s="121" t="s">
        <v>557</v>
      </c>
    </row>
    <row r="11" spans="1:39" s="27" customFormat="1" ht="11.25" customHeight="1" x14ac:dyDescent="0.2">
      <c r="A11" s="230" t="s">
        <v>2</v>
      </c>
      <c r="B11" s="170"/>
      <c r="C11" s="127">
        <v>3533.636526876162</v>
      </c>
      <c r="D11" s="139">
        <v>3.4070697342899998</v>
      </c>
      <c r="E11" s="140">
        <v>120.39346062714276</v>
      </c>
      <c r="F11" s="141">
        <v>3297.66968007284</v>
      </c>
      <c r="G11" s="141">
        <v>3769.6033736795098</v>
      </c>
      <c r="H11" s="125">
        <v>1814.015368345046</v>
      </c>
      <c r="I11" s="131">
        <v>5.18027205959</v>
      </c>
      <c r="J11" s="132">
        <v>93.970931283002045</v>
      </c>
      <c r="K11" s="133">
        <v>1629.8357274366799</v>
      </c>
      <c r="L11" s="133">
        <v>1998.19500925342</v>
      </c>
      <c r="M11" s="125">
        <v>1370.0526272781669</v>
      </c>
      <c r="N11" s="131">
        <v>6.09078676711</v>
      </c>
      <c r="O11" s="132">
        <v>83.446984124763205</v>
      </c>
      <c r="P11" s="133">
        <v>1206.49954377515</v>
      </c>
      <c r="Q11" s="133">
        <v>1533.6057107811801</v>
      </c>
      <c r="R11" s="125">
        <v>1988.593412889674</v>
      </c>
      <c r="S11" s="131">
        <v>4.9489769630799998</v>
      </c>
      <c r="T11" s="132">
        <v>98.415029893233893</v>
      </c>
      <c r="U11" s="133">
        <v>1795.70349876151</v>
      </c>
      <c r="V11" s="133">
        <v>2181.4833270178401</v>
      </c>
      <c r="W11" s="125">
        <v>983.44662043446078</v>
      </c>
      <c r="X11" s="131">
        <v>7.3772409534400003</v>
      </c>
      <c r="Y11" s="132">
        <v>72.551226837903556</v>
      </c>
      <c r="Z11" s="133">
        <v>841.24882879797997</v>
      </c>
      <c r="AA11" s="133">
        <v>1125.64441207094</v>
      </c>
      <c r="AB11" s="142">
        <v>113.76591252494551</v>
      </c>
      <c r="AC11" s="143">
        <v>22.339376047190001</v>
      </c>
      <c r="AD11" s="144">
        <v>25.414595012462499</v>
      </c>
      <c r="AE11" s="145">
        <v>63.954221618849999</v>
      </c>
      <c r="AF11" s="145">
        <v>163.57760343103999</v>
      </c>
      <c r="AG11" s="125">
        <v>159.92324750729389</v>
      </c>
      <c r="AH11" s="131">
        <v>18.81577068747</v>
      </c>
      <c r="AI11" s="132">
        <v>30.090791526924725</v>
      </c>
      <c r="AJ11" s="133">
        <v>100.94637984822</v>
      </c>
      <c r="AK11" s="133">
        <v>218.90011516637</v>
      </c>
    </row>
    <row r="12" spans="1:39" s="27" customFormat="1" ht="11.25" customHeight="1" x14ac:dyDescent="0.2">
      <c r="A12" s="124" t="s">
        <v>658</v>
      </c>
    </row>
    <row r="13" spans="1:39" ht="11.25" customHeight="1" x14ac:dyDescent="0.2">
      <c r="A13" s="27" t="s">
        <v>429</v>
      </c>
    </row>
    <row r="14" spans="1:39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9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9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3" spans="1:3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9" spans="1:37" ht="11.25" customHeight="1" x14ac:dyDescent="0.2">
      <c r="A29" s="7"/>
    </row>
    <row r="30" spans="1:37" ht="11.25" customHeight="1" x14ac:dyDescent="0.2">
      <c r="A30" s="7"/>
      <c r="C30" s="101" t="s">
        <v>395</v>
      </c>
      <c r="D30" s="101"/>
      <c r="E30" s="101"/>
      <c r="F30" s="101"/>
      <c r="G30" s="101"/>
    </row>
    <row r="31" spans="1:37" ht="11.25" customHeight="1" x14ac:dyDescent="0.2">
      <c r="A31" s="7"/>
    </row>
    <row r="32" spans="1:37" ht="11.25" customHeight="1" x14ac:dyDescent="0.2">
      <c r="A32" s="7"/>
    </row>
    <row r="33" spans="1:1" ht="11.25" customHeight="1" x14ac:dyDescent="0.2">
      <c r="A33" s="7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AL33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39" width="11.7109375" style="34" customWidth="1"/>
    <col min="40" max="16384" width="14.7109375" style="34"/>
  </cols>
  <sheetData>
    <row r="1" spans="1:38" ht="11.25" customHeight="1" x14ac:dyDescent="0.2">
      <c r="A1" s="79" t="s">
        <v>472</v>
      </c>
    </row>
    <row r="3" spans="1:38" s="76" customFormat="1" ht="11.25" customHeight="1" x14ac:dyDescent="0.2">
      <c r="A3" s="23" t="s">
        <v>646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7" t="s">
        <v>289</v>
      </c>
      <c r="AH3" s="77"/>
      <c r="AI3" s="77"/>
      <c r="AJ3" s="77"/>
      <c r="AK3" s="77"/>
      <c r="AL3" s="7"/>
    </row>
    <row r="4" spans="1:38" s="76" customFormat="1" ht="11.25" customHeight="1" x14ac:dyDescent="0.2">
      <c r="A4" s="23" t="s">
        <v>530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</row>
    <row r="5" spans="1:38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8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9" t="s">
        <v>485</v>
      </c>
      <c r="I6" s="410"/>
      <c r="J6" s="410"/>
      <c r="K6" s="410"/>
      <c r="L6" s="410"/>
      <c r="M6" s="410"/>
      <c r="N6" s="410"/>
      <c r="O6" s="410"/>
      <c r="P6" s="410"/>
      <c r="Q6" s="411"/>
      <c r="R6" s="412" t="s">
        <v>174</v>
      </c>
      <c r="S6" s="413"/>
      <c r="T6" s="413"/>
      <c r="U6" s="413"/>
      <c r="V6" s="414"/>
      <c r="W6" s="412" t="s">
        <v>175</v>
      </c>
      <c r="X6" s="413"/>
      <c r="Y6" s="413"/>
      <c r="Z6" s="413"/>
      <c r="AA6" s="414"/>
      <c r="AB6" s="412" t="s">
        <v>176</v>
      </c>
      <c r="AC6" s="413"/>
      <c r="AD6" s="413"/>
      <c r="AE6" s="413"/>
      <c r="AF6" s="414"/>
      <c r="AG6" s="412" t="s">
        <v>177</v>
      </c>
      <c r="AH6" s="413"/>
      <c r="AI6" s="413"/>
      <c r="AJ6" s="413"/>
      <c r="AK6" s="413"/>
    </row>
    <row r="7" spans="1:38" s="27" customFormat="1" ht="11.25" customHeight="1" x14ac:dyDescent="0.2">
      <c r="A7" s="180"/>
      <c r="B7" s="181"/>
      <c r="C7" s="174"/>
      <c r="D7" s="175"/>
      <c r="E7" s="175"/>
      <c r="F7" s="175"/>
      <c r="G7" s="235"/>
      <c r="H7" s="361" t="s">
        <v>484</v>
      </c>
      <c r="I7" s="362"/>
      <c r="J7" s="362"/>
      <c r="K7" s="362"/>
      <c r="L7" s="363"/>
      <c r="M7" s="361" t="s">
        <v>483</v>
      </c>
      <c r="N7" s="362"/>
      <c r="O7" s="362"/>
      <c r="P7" s="362"/>
      <c r="Q7" s="363"/>
      <c r="R7" s="415"/>
      <c r="S7" s="416"/>
      <c r="T7" s="416"/>
      <c r="U7" s="416"/>
      <c r="V7" s="417"/>
      <c r="W7" s="415"/>
      <c r="X7" s="416"/>
      <c r="Y7" s="416"/>
      <c r="Z7" s="416"/>
      <c r="AA7" s="417"/>
      <c r="AB7" s="415"/>
      <c r="AC7" s="416"/>
      <c r="AD7" s="416"/>
      <c r="AE7" s="416"/>
      <c r="AF7" s="417"/>
      <c r="AG7" s="415"/>
      <c r="AH7" s="416"/>
      <c r="AI7" s="416"/>
      <c r="AJ7" s="416"/>
      <c r="AK7" s="416"/>
    </row>
    <row r="8" spans="1:38" s="27" customFormat="1" ht="11.25" customHeight="1" x14ac:dyDescent="0.2">
      <c r="A8" s="180"/>
      <c r="B8" s="181"/>
      <c r="C8" s="176"/>
      <c r="D8" s="177"/>
      <c r="E8" s="177"/>
      <c r="F8" s="177"/>
      <c r="G8" s="236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5"/>
    </row>
    <row r="9" spans="1:38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418" t="s">
        <v>552</v>
      </c>
      <c r="AH9" s="418" t="s">
        <v>553</v>
      </c>
      <c r="AI9" s="418" t="s">
        <v>554</v>
      </c>
      <c r="AJ9" s="420" t="s">
        <v>555</v>
      </c>
      <c r="AK9" s="420"/>
    </row>
    <row r="10" spans="1:38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418"/>
      <c r="AH10" s="419"/>
      <c r="AI10" s="418"/>
      <c r="AJ10" s="121" t="s">
        <v>556</v>
      </c>
      <c r="AK10" s="121" t="s">
        <v>557</v>
      </c>
    </row>
    <row r="11" spans="1:38" s="27" customFormat="1" ht="11.25" customHeight="1" x14ac:dyDescent="0.2">
      <c r="A11" s="230" t="s">
        <v>2</v>
      </c>
      <c r="B11" s="170"/>
      <c r="C11" s="127">
        <v>4417.2220050646629</v>
      </c>
      <c r="D11" s="139">
        <v>2.8682117924399999</v>
      </c>
      <c r="E11" s="140">
        <v>126.69528244770719</v>
      </c>
      <c r="F11" s="141">
        <v>4168.90381445603</v>
      </c>
      <c r="G11" s="141">
        <v>4665.5401956732903</v>
      </c>
      <c r="H11" s="125">
        <v>2562.508033410767</v>
      </c>
      <c r="I11" s="131">
        <v>4.2172553707400002</v>
      </c>
      <c r="J11" s="132">
        <v>108.067507664557</v>
      </c>
      <c r="K11" s="133">
        <v>2350.6996104892401</v>
      </c>
      <c r="L11" s="133">
        <v>2774.3164563322998</v>
      </c>
      <c r="M11" s="125">
        <v>2228.7458678391081</v>
      </c>
      <c r="N11" s="131">
        <v>4.6029975004099999</v>
      </c>
      <c r="O11" s="132">
        <v>102.58911658704763</v>
      </c>
      <c r="P11" s="133">
        <v>2027.6748941227199</v>
      </c>
      <c r="Q11" s="133">
        <v>2429.8168415555001</v>
      </c>
      <c r="R11" s="125">
        <v>1834.5448783838999</v>
      </c>
      <c r="S11" s="131">
        <v>5.13216994237</v>
      </c>
      <c r="T11" s="132">
        <v>94.151960827697749</v>
      </c>
      <c r="U11" s="133">
        <v>1650.0104260877899</v>
      </c>
      <c r="V11" s="133">
        <v>2019.0793306800099</v>
      </c>
      <c r="W11" s="125">
        <v>1000.822396131355</v>
      </c>
      <c r="X11" s="131">
        <v>7.1471014995299997</v>
      </c>
      <c r="Y11" s="132">
        <v>71.529792481501403</v>
      </c>
      <c r="Z11" s="133">
        <v>860.62657904598996</v>
      </c>
      <c r="AA11" s="133">
        <v>1141.0182132167199</v>
      </c>
      <c r="AB11" s="125">
        <v>385.92380618045331</v>
      </c>
      <c r="AC11" s="131">
        <v>12.11902293454</v>
      </c>
      <c r="AD11" s="132">
        <v>46.770194580875483</v>
      </c>
      <c r="AE11" s="133">
        <v>294.25590925200999</v>
      </c>
      <c r="AF11" s="133">
        <v>477.59170310889999</v>
      </c>
      <c r="AG11" s="125">
        <v>149.59943927057881</v>
      </c>
      <c r="AH11" s="131">
        <v>19.447162961490001</v>
      </c>
      <c r="AI11" s="132">
        <v>29.092846744430517</v>
      </c>
      <c r="AJ11" s="133">
        <v>92.578507443749999</v>
      </c>
      <c r="AK11" s="133">
        <v>206.62037109740001</v>
      </c>
    </row>
    <row r="12" spans="1:38" s="27" customFormat="1" ht="11.25" customHeight="1" x14ac:dyDescent="0.2">
      <c r="A12" s="124" t="s">
        <v>658</v>
      </c>
    </row>
    <row r="13" spans="1:38" ht="11.25" customHeight="1" x14ac:dyDescent="0.2">
      <c r="A13" s="27" t="s">
        <v>429</v>
      </c>
    </row>
    <row r="14" spans="1:38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8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8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3" spans="1:3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9" spans="1:37" ht="11.25" customHeight="1" x14ac:dyDescent="0.2">
      <c r="A29" s="7"/>
    </row>
    <row r="30" spans="1:37" ht="11.25" customHeight="1" x14ac:dyDescent="0.2">
      <c r="A30" s="7"/>
      <c r="C30" s="101" t="s">
        <v>395</v>
      </c>
      <c r="D30" s="101"/>
      <c r="E30" s="101"/>
      <c r="F30" s="101"/>
      <c r="G30" s="101"/>
    </row>
    <row r="31" spans="1:37" ht="11.25" customHeight="1" x14ac:dyDescent="0.2">
      <c r="A31" s="7"/>
    </row>
    <row r="32" spans="1:37" ht="11.25" customHeight="1" x14ac:dyDescent="0.2">
      <c r="A32" s="7"/>
    </row>
    <row r="33" spans="1:1" ht="11.25" customHeight="1" x14ac:dyDescent="0.2">
      <c r="A33" s="7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Z9:AA9"/>
    <mergeCell ref="R6:V8"/>
    <mergeCell ref="R9:R10"/>
    <mergeCell ref="S9:S10"/>
    <mergeCell ref="T9:T10"/>
    <mergeCell ref="U9:V9"/>
    <mergeCell ref="W6:AA8"/>
    <mergeCell ref="E9:E10"/>
    <mergeCell ref="F9:G9"/>
    <mergeCell ref="W9:W10"/>
    <mergeCell ref="X9:X10"/>
    <mergeCell ref="Y9:Y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AL33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39" width="11.7109375" style="34" customWidth="1"/>
    <col min="40" max="16384" width="14.7109375" style="34"/>
  </cols>
  <sheetData>
    <row r="1" spans="1:38" ht="11.25" customHeight="1" x14ac:dyDescent="0.2">
      <c r="A1" s="79" t="s">
        <v>472</v>
      </c>
    </row>
    <row r="3" spans="1:38" s="76" customFormat="1" ht="11.25" customHeight="1" x14ac:dyDescent="0.2">
      <c r="A3" s="23" t="s">
        <v>646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7" t="s">
        <v>288</v>
      </c>
      <c r="AH3" s="77"/>
      <c r="AI3" s="77"/>
      <c r="AJ3" s="77"/>
      <c r="AK3" s="77"/>
      <c r="AL3" s="7"/>
    </row>
    <row r="4" spans="1:38" s="76" customFormat="1" ht="11.25" customHeight="1" x14ac:dyDescent="0.2">
      <c r="A4" s="23" t="s">
        <v>531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</row>
    <row r="5" spans="1:38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8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9" t="s">
        <v>485</v>
      </c>
      <c r="I6" s="410"/>
      <c r="J6" s="410"/>
      <c r="K6" s="410"/>
      <c r="L6" s="410"/>
      <c r="M6" s="410"/>
      <c r="N6" s="410"/>
      <c r="O6" s="410"/>
      <c r="P6" s="410"/>
      <c r="Q6" s="411"/>
      <c r="R6" s="412" t="s">
        <v>174</v>
      </c>
      <c r="S6" s="413"/>
      <c r="T6" s="413"/>
      <c r="U6" s="413"/>
      <c r="V6" s="414"/>
      <c r="W6" s="412" t="s">
        <v>175</v>
      </c>
      <c r="X6" s="413"/>
      <c r="Y6" s="413"/>
      <c r="Z6" s="413"/>
      <c r="AA6" s="414"/>
      <c r="AB6" s="412" t="s">
        <v>176</v>
      </c>
      <c r="AC6" s="413"/>
      <c r="AD6" s="413"/>
      <c r="AE6" s="413"/>
      <c r="AF6" s="414"/>
      <c r="AG6" s="412" t="s">
        <v>177</v>
      </c>
      <c r="AH6" s="413"/>
      <c r="AI6" s="413"/>
      <c r="AJ6" s="413"/>
      <c r="AK6" s="413"/>
    </row>
    <row r="7" spans="1:38" s="27" customFormat="1" ht="11.25" customHeight="1" x14ac:dyDescent="0.2">
      <c r="A7" s="180"/>
      <c r="B7" s="181"/>
      <c r="C7" s="174"/>
      <c r="D7" s="175"/>
      <c r="E7" s="175"/>
      <c r="F7" s="175"/>
      <c r="G7" s="235"/>
      <c r="H7" s="361" t="s">
        <v>484</v>
      </c>
      <c r="I7" s="362"/>
      <c r="J7" s="362"/>
      <c r="K7" s="362"/>
      <c r="L7" s="363"/>
      <c r="M7" s="361" t="s">
        <v>483</v>
      </c>
      <c r="N7" s="362"/>
      <c r="O7" s="362"/>
      <c r="P7" s="362"/>
      <c r="Q7" s="363"/>
      <c r="R7" s="415"/>
      <c r="S7" s="416"/>
      <c r="T7" s="416"/>
      <c r="U7" s="416"/>
      <c r="V7" s="417"/>
      <c r="W7" s="415"/>
      <c r="X7" s="416"/>
      <c r="Y7" s="416"/>
      <c r="Z7" s="416"/>
      <c r="AA7" s="417"/>
      <c r="AB7" s="415"/>
      <c r="AC7" s="416"/>
      <c r="AD7" s="416"/>
      <c r="AE7" s="416"/>
      <c r="AF7" s="417"/>
      <c r="AG7" s="415"/>
      <c r="AH7" s="416"/>
      <c r="AI7" s="416"/>
      <c r="AJ7" s="416"/>
      <c r="AK7" s="416"/>
    </row>
    <row r="8" spans="1:38" s="27" customFormat="1" ht="11.25" customHeight="1" x14ac:dyDescent="0.2">
      <c r="A8" s="180"/>
      <c r="B8" s="181"/>
      <c r="C8" s="176"/>
      <c r="D8" s="177"/>
      <c r="E8" s="177"/>
      <c r="F8" s="177"/>
      <c r="G8" s="236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5"/>
    </row>
    <row r="9" spans="1:38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418" t="s">
        <v>552</v>
      </c>
      <c r="AH9" s="418" t="s">
        <v>553</v>
      </c>
      <c r="AI9" s="418" t="s">
        <v>554</v>
      </c>
      <c r="AJ9" s="420" t="s">
        <v>555</v>
      </c>
      <c r="AK9" s="420"/>
    </row>
    <row r="10" spans="1:38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418"/>
      <c r="AH10" s="419"/>
      <c r="AI10" s="418"/>
      <c r="AJ10" s="121" t="s">
        <v>556</v>
      </c>
      <c r="AK10" s="121" t="s">
        <v>557</v>
      </c>
    </row>
    <row r="11" spans="1:38" s="27" customFormat="1" ht="11.25" customHeight="1" x14ac:dyDescent="0.2">
      <c r="A11" s="230" t="s">
        <v>2</v>
      </c>
      <c r="B11" s="170"/>
      <c r="C11" s="127">
        <v>3978.8691116941841</v>
      </c>
      <c r="D11" s="139">
        <v>3.1255722708499998</v>
      </c>
      <c r="E11" s="140">
        <v>124.36242964838583</v>
      </c>
      <c r="F11" s="141">
        <v>3735.1232285534602</v>
      </c>
      <c r="G11" s="141">
        <v>4222.6149948349203</v>
      </c>
      <c r="H11" s="125">
        <v>1671.583520998578</v>
      </c>
      <c r="I11" s="131">
        <v>5.5091413065900001</v>
      </c>
      <c r="J11" s="132">
        <v>92.089898229447599</v>
      </c>
      <c r="K11" s="133">
        <v>1491.09063712891</v>
      </c>
      <c r="L11" s="133">
        <v>1852.0764048682499</v>
      </c>
      <c r="M11" s="125">
        <v>1667.328175597647</v>
      </c>
      <c r="N11" s="131">
        <v>5.4774802834900003</v>
      </c>
      <c r="O11" s="132">
        <v>91.327572079373354</v>
      </c>
      <c r="P11" s="133">
        <v>1488.3294235266001</v>
      </c>
      <c r="Q11" s="133">
        <v>1846.3269276686999</v>
      </c>
      <c r="R11" s="125">
        <v>1440.5195161083141</v>
      </c>
      <c r="S11" s="131">
        <v>6.0045256003</v>
      </c>
      <c r="T11" s="132">
        <v>86.496363122096341</v>
      </c>
      <c r="U11" s="133">
        <v>1270.98975959531</v>
      </c>
      <c r="V11" s="133">
        <v>1610.0492726213199</v>
      </c>
      <c r="W11" s="125">
        <v>1170.176714626991</v>
      </c>
      <c r="X11" s="131">
        <v>6.7100800071400002</v>
      </c>
      <c r="Y11" s="132">
        <v>78.51979377640258</v>
      </c>
      <c r="Z11" s="133">
        <v>1016.28074675173</v>
      </c>
      <c r="AA11" s="133">
        <v>1324.07268250225</v>
      </c>
      <c r="AB11" s="125">
        <v>954.21804121952903</v>
      </c>
      <c r="AC11" s="131">
        <v>7.4158754535</v>
      </c>
      <c r="AD11" s="132">
        <v>70.763621491649971</v>
      </c>
      <c r="AE11" s="133">
        <v>815.52389168027003</v>
      </c>
      <c r="AF11" s="133">
        <v>1092.9121907587801</v>
      </c>
      <c r="AG11" s="125">
        <v>354.27830740119828</v>
      </c>
      <c r="AH11" s="131">
        <v>12.65910205224</v>
      </c>
      <c r="AI11" s="132">
        <v>44.848452482855606</v>
      </c>
      <c r="AJ11" s="133">
        <v>266.37695577245</v>
      </c>
      <c r="AK11" s="133">
        <v>442.17965902995002</v>
      </c>
    </row>
    <row r="12" spans="1:38" s="27" customFormat="1" ht="11.25" customHeight="1" x14ac:dyDescent="0.2">
      <c r="A12" s="124" t="s">
        <v>658</v>
      </c>
    </row>
    <row r="13" spans="1:38" ht="11.25" customHeight="1" x14ac:dyDescent="0.2">
      <c r="A13" s="27" t="s">
        <v>429</v>
      </c>
    </row>
    <row r="14" spans="1:38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8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8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3" spans="1:37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9" spans="1:37" ht="11.25" customHeight="1" x14ac:dyDescent="0.2">
      <c r="A29" s="7"/>
    </row>
    <row r="30" spans="1:37" ht="11.25" customHeight="1" x14ac:dyDescent="0.2">
      <c r="A30" s="7"/>
      <c r="C30" s="101" t="s">
        <v>395</v>
      </c>
      <c r="D30" s="101"/>
      <c r="E30" s="101"/>
      <c r="F30" s="101"/>
      <c r="G30" s="101"/>
    </row>
    <row r="31" spans="1:37" ht="11.25" customHeight="1" x14ac:dyDescent="0.2">
      <c r="A31" s="7"/>
    </row>
    <row r="32" spans="1:37" ht="11.25" customHeight="1" x14ac:dyDescent="0.2">
      <c r="A32" s="7"/>
    </row>
    <row r="33" spans="1:1" ht="11.25" customHeight="1" x14ac:dyDescent="0.2">
      <c r="A33" s="7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Z9:AA9"/>
    <mergeCell ref="R6:V8"/>
    <mergeCell ref="R9:R10"/>
    <mergeCell ref="S9:S10"/>
    <mergeCell ref="T9:T10"/>
    <mergeCell ref="U9:V9"/>
    <mergeCell ref="W6:AA8"/>
    <mergeCell ref="E9:E10"/>
    <mergeCell ref="F9:G9"/>
    <mergeCell ref="W9:W10"/>
    <mergeCell ref="X9:X10"/>
    <mergeCell ref="Y9:Y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AK33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7" width="8.28515625" style="34" customWidth="1"/>
    <col min="38" max="39" width="11.7109375" style="34" customWidth="1"/>
    <col min="40" max="16384" width="14.7109375" style="34"/>
  </cols>
  <sheetData>
    <row r="1" spans="1:37" ht="11.25" customHeight="1" x14ac:dyDescent="0.2">
      <c r="A1" s="79" t="s">
        <v>472</v>
      </c>
    </row>
    <row r="3" spans="1:37" s="76" customFormat="1" ht="11.25" customHeight="1" x14ac:dyDescent="0.2">
      <c r="A3" s="23" t="s">
        <v>647</v>
      </c>
      <c r="B3" s="34"/>
      <c r="C3" s="34"/>
      <c r="D3" s="34"/>
      <c r="E3" s="34"/>
      <c r="F3" s="34"/>
      <c r="G3" s="34"/>
      <c r="H3" s="91"/>
      <c r="I3" s="91"/>
      <c r="J3" s="91"/>
      <c r="K3" s="91"/>
      <c r="L3" s="91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7" t="s">
        <v>287</v>
      </c>
      <c r="AH3" s="77"/>
      <c r="AI3" s="77"/>
      <c r="AJ3" s="77"/>
      <c r="AK3" s="77"/>
    </row>
    <row r="4" spans="1:37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91"/>
      <c r="I4" s="91"/>
      <c r="J4" s="91"/>
      <c r="K4" s="91"/>
      <c r="L4" s="91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7"/>
      <c r="AH4" s="77"/>
      <c r="AI4" s="77"/>
      <c r="AJ4" s="77"/>
      <c r="AK4" s="77"/>
    </row>
    <row r="5" spans="1:37" s="41" customFormat="1" ht="11.25" customHeight="1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37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409" t="s">
        <v>485</v>
      </c>
      <c r="I6" s="410"/>
      <c r="J6" s="410"/>
      <c r="K6" s="410"/>
      <c r="L6" s="410"/>
      <c r="M6" s="410"/>
      <c r="N6" s="410"/>
      <c r="O6" s="410"/>
      <c r="P6" s="410"/>
      <c r="Q6" s="411"/>
      <c r="R6" s="412" t="s">
        <v>174</v>
      </c>
      <c r="S6" s="413"/>
      <c r="T6" s="413"/>
      <c r="U6" s="413"/>
      <c r="V6" s="414"/>
      <c r="W6" s="412" t="s">
        <v>175</v>
      </c>
      <c r="X6" s="413"/>
      <c r="Y6" s="413"/>
      <c r="Z6" s="413"/>
      <c r="AA6" s="414"/>
      <c r="AB6" s="412" t="s">
        <v>176</v>
      </c>
      <c r="AC6" s="413"/>
      <c r="AD6" s="413"/>
      <c r="AE6" s="413"/>
      <c r="AF6" s="414"/>
      <c r="AG6" s="412" t="s">
        <v>177</v>
      </c>
      <c r="AH6" s="413"/>
      <c r="AI6" s="413"/>
      <c r="AJ6" s="413"/>
      <c r="AK6" s="413"/>
    </row>
    <row r="7" spans="1:37" s="27" customFormat="1" ht="11.25" customHeight="1" x14ac:dyDescent="0.2">
      <c r="A7" s="180"/>
      <c r="B7" s="181"/>
      <c r="C7" s="174"/>
      <c r="D7" s="175"/>
      <c r="E7" s="175"/>
      <c r="F7" s="175"/>
      <c r="G7" s="235"/>
      <c r="H7" s="361" t="s">
        <v>484</v>
      </c>
      <c r="I7" s="362"/>
      <c r="J7" s="362"/>
      <c r="K7" s="362"/>
      <c r="L7" s="363"/>
      <c r="M7" s="361" t="s">
        <v>483</v>
      </c>
      <c r="N7" s="362"/>
      <c r="O7" s="362"/>
      <c r="P7" s="362"/>
      <c r="Q7" s="363"/>
      <c r="R7" s="415"/>
      <c r="S7" s="416"/>
      <c r="T7" s="416"/>
      <c r="U7" s="416"/>
      <c r="V7" s="417"/>
      <c r="W7" s="415"/>
      <c r="X7" s="416"/>
      <c r="Y7" s="416"/>
      <c r="Z7" s="416"/>
      <c r="AA7" s="417"/>
      <c r="AB7" s="415"/>
      <c r="AC7" s="416"/>
      <c r="AD7" s="416"/>
      <c r="AE7" s="416"/>
      <c r="AF7" s="417"/>
      <c r="AG7" s="415"/>
      <c r="AH7" s="416"/>
      <c r="AI7" s="416"/>
      <c r="AJ7" s="416"/>
      <c r="AK7" s="416"/>
    </row>
    <row r="8" spans="1:37" s="27" customFormat="1" ht="11.25" customHeight="1" x14ac:dyDescent="0.2">
      <c r="A8" s="180"/>
      <c r="B8" s="181"/>
      <c r="C8" s="176"/>
      <c r="D8" s="177"/>
      <c r="E8" s="177"/>
      <c r="F8" s="177"/>
      <c r="G8" s="236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5"/>
    </row>
    <row r="9" spans="1:37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418" t="s">
        <v>552</v>
      </c>
      <c r="AH9" s="418" t="s">
        <v>553</v>
      </c>
      <c r="AI9" s="418" t="s">
        <v>554</v>
      </c>
      <c r="AJ9" s="420" t="s">
        <v>555</v>
      </c>
      <c r="AK9" s="420"/>
    </row>
    <row r="10" spans="1:37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418"/>
      <c r="AH10" s="419"/>
      <c r="AI10" s="418"/>
      <c r="AJ10" s="121" t="s">
        <v>556</v>
      </c>
      <c r="AK10" s="121" t="s">
        <v>557</v>
      </c>
    </row>
    <row r="11" spans="1:37" s="27" customFormat="1" ht="11.25" customHeight="1" x14ac:dyDescent="0.2">
      <c r="A11" s="230" t="s">
        <v>2</v>
      </c>
      <c r="B11" s="170"/>
      <c r="C11" s="127">
        <v>10819.933255437531</v>
      </c>
      <c r="D11" s="139">
        <v>0.77105703848999996</v>
      </c>
      <c r="E11" s="140">
        <v>83.42785692584215</v>
      </c>
      <c r="F11" s="141">
        <v>10656.417660555529</v>
      </c>
      <c r="G11" s="141">
        <v>10983.44885031955</v>
      </c>
      <c r="H11" s="125">
        <v>4503.6802957637856</v>
      </c>
      <c r="I11" s="131">
        <v>2.9232035810700001</v>
      </c>
      <c r="J11" s="132">
        <v>131.65174368587529</v>
      </c>
      <c r="K11" s="133">
        <v>4245.6476196375997</v>
      </c>
      <c r="L11" s="133">
        <v>4761.7129718900196</v>
      </c>
      <c r="M11" s="125">
        <v>5362.7615450337062</v>
      </c>
      <c r="N11" s="131">
        <v>2.5128626879499998</v>
      </c>
      <c r="O11" s="132">
        <v>134.75883390870837</v>
      </c>
      <c r="P11" s="133">
        <v>5098.6390839740498</v>
      </c>
      <c r="Q11" s="133">
        <v>5626.8840060933999</v>
      </c>
      <c r="R11" s="125">
        <v>5146.2147064600458</v>
      </c>
      <c r="S11" s="131">
        <v>2.5916650775900001</v>
      </c>
      <c r="T11" s="132">
        <v>133.3726493651296</v>
      </c>
      <c r="U11" s="133">
        <v>4884.8091171817296</v>
      </c>
      <c r="V11" s="133">
        <v>5407.6202957384003</v>
      </c>
      <c r="W11" s="125">
        <v>7378.6381909490819</v>
      </c>
      <c r="X11" s="131">
        <v>1.7932393147200001</v>
      </c>
      <c r="Y11" s="132">
        <v>132.31664093125272</v>
      </c>
      <c r="Z11" s="133">
        <v>7119.3023401685195</v>
      </c>
      <c r="AA11" s="133">
        <v>7637.9740417296598</v>
      </c>
      <c r="AB11" s="125">
        <v>9766.4194305776127</v>
      </c>
      <c r="AC11" s="131">
        <v>1.09333522936</v>
      </c>
      <c r="AD11" s="132">
        <v>106.7797042812756</v>
      </c>
      <c r="AE11" s="133">
        <v>9557.1350559064995</v>
      </c>
      <c r="AF11" s="133">
        <v>9975.7038052487696</v>
      </c>
      <c r="AG11" s="125">
        <v>10434.26234060175</v>
      </c>
      <c r="AH11" s="131">
        <v>0.89405047491</v>
      </c>
      <c r="AI11" s="132">
        <v>93.28757200935685</v>
      </c>
      <c r="AJ11" s="133">
        <v>10251.42205925825</v>
      </c>
      <c r="AK11" s="133">
        <v>10617.102621945291</v>
      </c>
    </row>
    <row r="12" spans="1:37" s="27" customFormat="1" ht="11.25" customHeight="1" x14ac:dyDescent="0.2">
      <c r="A12" s="124" t="s">
        <v>658</v>
      </c>
    </row>
    <row r="13" spans="1:37" ht="11.25" customHeight="1" x14ac:dyDescent="0.2">
      <c r="A13" s="27" t="s">
        <v>429</v>
      </c>
    </row>
    <row r="14" spans="1:3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7" ht="11.25" customHeight="1" thickTop="1" x14ac:dyDescent="0.2">
      <c r="A21" s="27"/>
    </row>
    <row r="23" spans="1:37" ht="11.25" customHeight="1" x14ac:dyDescent="0.2"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9" spans="1:37" ht="11.25" customHeight="1" x14ac:dyDescent="0.2">
      <c r="A29" s="7"/>
    </row>
    <row r="30" spans="1:37" ht="11.25" customHeight="1" x14ac:dyDescent="0.2">
      <c r="A30" s="7"/>
      <c r="C30" s="101" t="s">
        <v>395</v>
      </c>
      <c r="D30" s="101"/>
      <c r="E30" s="101"/>
      <c r="F30" s="101"/>
      <c r="G30" s="101"/>
    </row>
    <row r="31" spans="1:37" ht="11.25" customHeight="1" x14ac:dyDescent="0.2">
      <c r="A31" s="7"/>
    </row>
    <row r="32" spans="1:37" ht="11.25" customHeight="1" x14ac:dyDescent="0.2">
      <c r="A32" s="7"/>
    </row>
    <row r="33" spans="1:1" ht="11.25" customHeight="1" x14ac:dyDescent="0.2">
      <c r="A33" s="7"/>
    </row>
  </sheetData>
  <mergeCells count="4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H6:Q6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Z9:AA9"/>
    <mergeCell ref="R6:V8"/>
    <mergeCell ref="R9:R10"/>
    <mergeCell ref="S9:S10"/>
    <mergeCell ref="T9:T10"/>
    <mergeCell ref="U9:V9"/>
    <mergeCell ref="W6:AA8"/>
    <mergeCell ref="E9:E10"/>
    <mergeCell ref="F9:G9"/>
    <mergeCell ref="W9:W10"/>
    <mergeCell ref="X9:X10"/>
    <mergeCell ref="Y9:Y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AZ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52" width="8.28515625" style="80" customWidth="1"/>
    <col min="53" max="16384" width="14.7109375" style="80"/>
  </cols>
  <sheetData>
    <row r="1" spans="1:52" ht="11.25" customHeight="1" x14ac:dyDescent="0.2">
      <c r="A1" s="79" t="s">
        <v>472</v>
      </c>
    </row>
    <row r="3" spans="1:52" s="83" customFormat="1" ht="11.25" customHeight="1" x14ac:dyDescent="0.2">
      <c r="A3" s="26" t="s">
        <v>648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V3" s="84" t="s">
        <v>294</v>
      </c>
      <c r="AW3" s="84"/>
      <c r="AX3" s="84"/>
      <c r="AY3" s="84"/>
      <c r="AZ3" s="84"/>
    </row>
    <row r="4" spans="1:52" s="83" customFormat="1" ht="11.25" customHeight="1" x14ac:dyDescent="0.2">
      <c r="A4" s="26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V4" s="84"/>
      <c r="AW4" s="84"/>
      <c r="AX4" s="84"/>
      <c r="AY4" s="84"/>
      <c r="AZ4" s="84"/>
    </row>
    <row r="5" spans="1:52" s="21" customFormat="1" ht="11.25" customHeight="1" x14ac:dyDescent="0.2">
      <c r="A5" s="2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V5" s="45"/>
      <c r="AW5" s="45"/>
      <c r="AX5" s="45"/>
      <c r="AY5" s="45"/>
      <c r="AZ5" s="45"/>
    </row>
    <row r="6" spans="1:52" s="12" customFormat="1" ht="11.25" customHeight="1" x14ac:dyDescent="0.2">
      <c r="A6" s="178" t="s">
        <v>0</v>
      </c>
      <c r="B6" s="179"/>
      <c r="C6" s="397">
        <v>2016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397">
        <v>2017</v>
      </c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8"/>
      <c r="AR6" s="398"/>
      <c r="AS6" s="398"/>
      <c r="AT6" s="398"/>
      <c r="AU6" s="398"/>
      <c r="AV6" s="398"/>
      <c r="AW6" s="398"/>
      <c r="AX6" s="398"/>
      <c r="AY6" s="398"/>
      <c r="AZ6" s="398"/>
    </row>
    <row r="7" spans="1:52" s="12" customFormat="1" ht="11.25" customHeight="1" x14ac:dyDescent="0.2">
      <c r="A7" s="180"/>
      <c r="B7" s="181"/>
      <c r="C7" s="352" t="s">
        <v>1</v>
      </c>
      <c r="D7" s="353"/>
      <c r="E7" s="353"/>
      <c r="F7" s="353"/>
      <c r="G7" s="354"/>
      <c r="H7" s="361" t="s">
        <v>290</v>
      </c>
      <c r="I7" s="362"/>
      <c r="J7" s="362"/>
      <c r="K7" s="362"/>
      <c r="L7" s="363"/>
      <c r="M7" s="361" t="s">
        <v>291</v>
      </c>
      <c r="N7" s="362"/>
      <c r="O7" s="362"/>
      <c r="P7" s="362"/>
      <c r="Q7" s="363"/>
      <c r="R7" s="361" t="s">
        <v>292</v>
      </c>
      <c r="S7" s="362"/>
      <c r="T7" s="362"/>
      <c r="U7" s="362"/>
      <c r="V7" s="363"/>
      <c r="W7" s="361" t="s">
        <v>293</v>
      </c>
      <c r="X7" s="362"/>
      <c r="Y7" s="362"/>
      <c r="Z7" s="362"/>
      <c r="AA7" s="363"/>
      <c r="AB7" s="361" t="s">
        <v>1</v>
      </c>
      <c r="AC7" s="362"/>
      <c r="AD7" s="362"/>
      <c r="AE7" s="362"/>
      <c r="AF7" s="363"/>
      <c r="AG7" s="361" t="s">
        <v>290</v>
      </c>
      <c r="AH7" s="362"/>
      <c r="AI7" s="362"/>
      <c r="AJ7" s="362"/>
      <c r="AK7" s="363"/>
      <c r="AL7" s="361" t="s">
        <v>291</v>
      </c>
      <c r="AM7" s="362"/>
      <c r="AN7" s="362"/>
      <c r="AO7" s="362"/>
      <c r="AP7" s="363"/>
      <c r="AQ7" s="361" t="s">
        <v>292</v>
      </c>
      <c r="AR7" s="362"/>
      <c r="AS7" s="362"/>
      <c r="AT7" s="362"/>
      <c r="AU7" s="363"/>
      <c r="AV7" s="361" t="s">
        <v>293</v>
      </c>
      <c r="AW7" s="362"/>
      <c r="AX7" s="362"/>
      <c r="AY7" s="362"/>
      <c r="AZ7" s="362"/>
    </row>
    <row r="8" spans="1:52" s="12" customFormat="1" ht="11.25" customHeight="1" x14ac:dyDescent="0.2">
      <c r="A8" s="180"/>
      <c r="B8" s="181"/>
      <c r="C8" s="355"/>
      <c r="D8" s="356"/>
      <c r="E8" s="356"/>
      <c r="F8" s="356"/>
      <c r="G8" s="357"/>
      <c r="H8" s="364"/>
      <c r="I8" s="365"/>
      <c r="J8" s="365"/>
      <c r="K8" s="365"/>
      <c r="L8" s="366"/>
      <c r="M8" s="364"/>
      <c r="N8" s="365"/>
      <c r="O8" s="365"/>
      <c r="P8" s="365"/>
      <c r="Q8" s="366"/>
      <c r="R8" s="364"/>
      <c r="S8" s="365"/>
      <c r="T8" s="365"/>
      <c r="U8" s="365"/>
      <c r="V8" s="366"/>
      <c r="W8" s="364"/>
      <c r="X8" s="365"/>
      <c r="Y8" s="365"/>
      <c r="Z8" s="365"/>
      <c r="AA8" s="366"/>
      <c r="AB8" s="364"/>
      <c r="AC8" s="365"/>
      <c r="AD8" s="365"/>
      <c r="AE8" s="365"/>
      <c r="AF8" s="366"/>
      <c r="AG8" s="364"/>
      <c r="AH8" s="365"/>
      <c r="AI8" s="365"/>
      <c r="AJ8" s="365"/>
      <c r="AK8" s="366"/>
      <c r="AL8" s="364"/>
      <c r="AM8" s="365"/>
      <c r="AN8" s="365"/>
      <c r="AO8" s="365"/>
      <c r="AP8" s="366"/>
      <c r="AQ8" s="364"/>
      <c r="AR8" s="365"/>
      <c r="AS8" s="365"/>
      <c r="AT8" s="365"/>
      <c r="AU8" s="366"/>
      <c r="AV8" s="364"/>
      <c r="AW8" s="365"/>
      <c r="AX8" s="365"/>
      <c r="AY8" s="365"/>
      <c r="AZ8" s="365"/>
    </row>
    <row r="9" spans="1:52" s="12" customFormat="1" ht="22.15" customHeight="1" x14ac:dyDescent="0.2">
      <c r="A9" s="180"/>
      <c r="B9" s="181"/>
      <c r="C9" s="358" t="s">
        <v>552</v>
      </c>
      <c r="D9" s="358" t="s">
        <v>553</v>
      </c>
      <c r="E9" s="358" t="s">
        <v>554</v>
      </c>
      <c r="F9" s="360" t="s">
        <v>555</v>
      </c>
      <c r="G9" s="360"/>
      <c r="H9" s="367" t="s">
        <v>552</v>
      </c>
      <c r="I9" s="367" t="s">
        <v>553</v>
      </c>
      <c r="J9" s="367" t="s">
        <v>554</v>
      </c>
      <c r="K9" s="369" t="s">
        <v>555</v>
      </c>
      <c r="L9" s="369"/>
      <c r="M9" s="367" t="s">
        <v>552</v>
      </c>
      <c r="N9" s="367" t="s">
        <v>553</v>
      </c>
      <c r="O9" s="367" t="s">
        <v>554</v>
      </c>
      <c r="P9" s="369" t="s">
        <v>555</v>
      </c>
      <c r="Q9" s="369"/>
      <c r="R9" s="367" t="s">
        <v>552</v>
      </c>
      <c r="S9" s="367" t="s">
        <v>553</v>
      </c>
      <c r="T9" s="367" t="s">
        <v>554</v>
      </c>
      <c r="U9" s="369" t="s">
        <v>555</v>
      </c>
      <c r="V9" s="369"/>
      <c r="W9" s="367" t="s">
        <v>552</v>
      </c>
      <c r="X9" s="367" t="s">
        <v>553</v>
      </c>
      <c r="Y9" s="367" t="s">
        <v>554</v>
      </c>
      <c r="Z9" s="369" t="s">
        <v>555</v>
      </c>
      <c r="AA9" s="369"/>
      <c r="AB9" s="367" t="s">
        <v>552</v>
      </c>
      <c r="AC9" s="367" t="s">
        <v>553</v>
      </c>
      <c r="AD9" s="367" t="s">
        <v>554</v>
      </c>
      <c r="AE9" s="369" t="s">
        <v>555</v>
      </c>
      <c r="AF9" s="369"/>
      <c r="AG9" s="367" t="s">
        <v>552</v>
      </c>
      <c r="AH9" s="367" t="s">
        <v>553</v>
      </c>
      <c r="AI9" s="367" t="s">
        <v>554</v>
      </c>
      <c r="AJ9" s="369" t="s">
        <v>555</v>
      </c>
      <c r="AK9" s="369"/>
      <c r="AL9" s="367" t="s">
        <v>552</v>
      </c>
      <c r="AM9" s="367" t="s">
        <v>553</v>
      </c>
      <c r="AN9" s="367" t="s">
        <v>554</v>
      </c>
      <c r="AO9" s="369" t="s">
        <v>555</v>
      </c>
      <c r="AP9" s="369"/>
      <c r="AQ9" s="367" t="s">
        <v>552</v>
      </c>
      <c r="AR9" s="367" t="s">
        <v>553</v>
      </c>
      <c r="AS9" s="367" t="s">
        <v>554</v>
      </c>
      <c r="AT9" s="369" t="s">
        <v>555</v>
      </c>
      <c r="AU9" s="369"/>
      <c r="AV9" s="418" t="s">
        <v>552</v>
      </c>
      <c r="AW9" s="418" t="s">
        <v>553</v>
      </c>
      <c r="AX9" s="418" t="s">
        <v>554</v>
      </c>
      <c r="AY9" s="420" t="s">
        <v>555</v>
      </c>
      <c r="AZ9" s="420"/>
    </row>
    <row r="10" spans="1:52" s="12" customFormat="1" ht="22.15" customHeight="1" x14ac:dyDescent="0.2">
      <c r="A10" s="182"/>
      <c r="B10" s="183"/>
      <c r="C10" s="358"/>
      <c r="D10" s="359"/>
      <c r="E10" s="358"/>
      <c r="F10" s="161" t="s">
        <v>556</v>
      </c>
      <c r="G10" s="161" t="s">
        <v>557</v>
      </c>
      <c r="H10" s="367"/>
      <c r="I10" s="368"/>
      <c r="J10" s="367"/>
      <c r="K10" s="121" t="s">
        <v>556</v>
      </c>
      <c r="L10" s="121" t="s">
        <v>557</v>
      </c>
      <c r="M10" s="367"/>
      <c r="N10" s="368"/>
      <c r="O10" s="367"/>
      <c r="P10" s="121" t="s">
        <v>556</v>
      </c>
      <c r="Q10" s="121" t="s">
        <v>557</v>
      </c>
      <c r="R10" s="367"/>
      <c r="S10" s="368"/>
      <c r="T10" s="367"/>
      <c r="U10" s="121" t="s">
        <v>556</v>
      </c>
      <c r="V10" s="121" t="s">
        <v>557</v>
      </c>
      <c r="W10" s="367"/>
      <c r="X10" s="368"/>
      <c r="Y10" s="367"/>
      <c r="Z10" s="121" t="s">
        <v>556</v>
      </c>
      <c r="AA10" s="121" t="s">
        <v>557</v>
      </c>
      <c r="AB10" s="367"/>
      <c r="AC10" s="368"/>
      <c r="AD10" s="367"/>
      <c r="AE10" s="121" t="s">
        <v>556</v>
      </c>
      <c r="AF10" s="121" t="s">
        <v>557</v>
      </c>
      <c r="AG10" s="367"/>
      <c r="AH10" s="368"/>
      <c r="AI10" s="367"/>
      <c r="AJ10" s="121" t="s">
        <v>556</v>
      </c>
      <c r="AK10" s="121" t="s">
        <v>557</v>
      </c>
      <c r="AL10" s="367"/>
      <c r="AM10" s="368"/>
      <c r="AN10" s="367"/>
      <c r="AO10" s="121" t="s">
        <v>556</v>
      </c>
      <c r="AP10" s="121" t="s">
        <v>557</v>
      </c>
      <c r="AQ10" s="367"/>
      <c r="AR10" s="368"/>
      <c r="AS10" s="367"/>
      <c r="AT10" s="121" t="s">
        <v>556</v>
      </c>
      <c r="AU10" s="121" t="s">
        <v>557</v>
      </c>
      <c r="AV10" s="418"/>
      <c r="AW10" s="419"/>
      <c r="AX10" s="418"/>
      <c r="AY10" s="121" t="s">
        <v>556</v>
      </c>
      <c r="AZ10" s="121" t="s">
        <v>557</v>
      </c>
    </row>
    <row r="11" spans="1:52" s="12" customFormat="1" ht="11.25" customHeight="1" x14ac:dyDescent="0.2">
      <c r="A11" s="230" t="s">
        <v>2</v>
      </c>
      <c r="B11" s="170"/>
      <c r="C11" s="127">
        <v>1444.568921136155</v>
      </c>
      <c r="D11" s="139">
        <v>5.8679814068000002</v>
      </c>
      <c r="E11" s="140">
        <v>84.767035700618663</v>
      </c>
      <c r="F11" s="141">
        <v>1278.4285840867301</v>
      </c>
      <c r="G11" s="141">
        <v>1610.70925818559</v>
      </c>
      <c r="H11" s="125">
        <v>1225.9622569429951</v>
      </c>
      <c r="I11" s="131">
        <v>6.3905961640699998</v>
      </c>
      <c r="J11" s="132">
        <v>78.346296965128957</v>
      </c>
      <c r="K11" s="133">
        <v>1072.40633656927</v>
      </c>
      <c r="L11" s="133">
        <v>1379.5181773167201</v>
      </c>
      <c r="M11" s="125">
        <v>519.8168046289012</v>
      </c>
      <c r="N11" s="131">
        <v>10.17793448834</v>
      </c>
      <c r="O11" s="132">
        <v>52.90661383449639</v>
      </c>
      <c r="P11" s="133">
        <v>416.12174696931999</v>
      </c>
      <c r="Q11" s="133">
        <v>623.51186228847996</v>
      </c>
      <c r="R11" s="125">
        <v>175.03562832892891</v>
      </c>
      <c r="S11" s="131">
        <v>17.798992789810001</v>
      </c>
      <c r="T11" s="132">
        <v>31.154578865872455</v>
      </c>
      <c r="U11" s="133">
        <v>113.97377579831</v>
      </c>
      <c r="V11" s="133">
        <v>236.09748085954999</v>
      </c>
      <c r="W11" s="125">
        <v>273.70186539342808</v>
      </c>
      <c r="X11" s="131">
        <v>14.65274657654</v>
      </c>
      <c r="Y11" s="132">
        <v>40.104840711353972</v>
      </c>
      <c r="Z11" s="133">
        <v>195.09782199346</v>
      </c>
      <c r="AA11" s="133">
        <v>352.30590879340002</v>
      </c>
      <c r="AB11" s="127">
        <v>1450.3264559815241</v>
      </c>
      <c r="AC11" s="139">
        <v>5.8844618029799998</v>
      </c>
      <c r="AD11" s="140">
        <v>85.343906320692199</v>
      </c>
      <c r="AE11" s="141">
        <v>1283.05547329301</v>
      </c>
      <c r="AF11" s="141">
        <v>1617.59743867004</v>
      </c>
      <c r="AG11" s="125">
        <v>1212.77145587213</v>
      </c>
      <c r="AH11" s="131">
        <v>6.4511065274400003</v>
      </c>
      <c r="AI11" s="132">
        <v>78.237178552704549</v>
      </c>
      <c r="AJ11" s="133">
        <v>1059.4294036568001</v>
      </c>
      <c r="AK11" s="133">
        <v>1366.1135080874601</v>
      </c>
      <c r="AL11" s="125">
        <v>523.9593837495479</v>
      </c>
      <c r="AM11" s="131">
        <v>10.243963160210001</v>
      </c>
      <c r="AN11" s="132">
        <v>53.674206245750682</v>
      </c>
      <c r="AO11" s="133">
        <v>418.7598726091</v>
      </c>
      <c r="AP11" s="133">
        <v>629.15889488999005</v>
      </c>
      <c r="AQ11" s="125">
        <v>167.08259248082851</v>
      </c>
      <c r="AR11" s="131">
        <v>18.130465449679999</v>
      </c>
      <c r="AS11" s="132">
        <v>30.292851702169695</v>
      </c>
      <c r="AT11" s="133">
        <v>107.70969415556</v>
      </c>
      <c r="AU11" s="133">
        <v>226.45549080609001</v>
      </c>
      <c r="AV11" s="125">
        <v>297.04286348216402</v>
      </c>
      <c r="AW11" s="131">
        <v>14.1717615588</v>
      </c>
      <c r="AX11" s="132">
        <v>42.09620634012051</v>
      </c>
      <c r="AY11" s="133">
        <v>214.53581516976001</v>
      </c>
      <c r="AZ11" s="133">
        <v>379.54991179455999</v>
      </c>
    </row>
    <row r="12" spans="1:52" s="12" customFormat="1" ht="11.25" customHeight="1" x14ac:dyDescent="0.2">
      <c r="A12" s="124" t="s">
        <v>658</v>
      </c>
    </row>
    <row r="13" spans="1:52" ht="11.25" customHeight="1" x14ac:dyDescent="0.2">
      <c r="A13" s="27" t="s">
        <v>429</v>
      </c>
    </row>
    <row r="14" spans="1:5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5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5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5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5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5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5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52" ht="11.25" customHeight="1" thickTop="1" x14ac:dyDescent="0.2">
      <c r="A21" s="27"/>
    </row>
    <row r="22" spans="1:52" ht="11.25" customHeight="1" x14ac:dyDescent="0.2">
      <c r="C22" s="92"/>
      <c r="D22" s="92"/>
      <c r="E22" s="92"/>
      <c r="F22" s="92"/>
      <c r="G22" s="92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92"/>
      <c r="AC22" s="92"/>
      <c r="AD22" s="92"/>
      <c r="AE22" s="92"/>
      <c r="AF22" s="92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</row>
    <row r="23" spans="1:5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</row>
    <row r="30" spans="1:52" ht="11.25" customHeight="1" x14ac:dyDescent="0.2">
      <c r="C30" s="101" t="s">
        <v>395</v>
      </c>
      <c r="D30" s="101"/>
      <c r="E30" s="101"/>
      <c r="F30" s="101"/>
      <c r="G30" s="101"/>
    </row>
  </sheetData>
  <mergeCells count="64">
    <mergeCell ref="B17:C17"/>
    <mergeCell ref="B18:C18"/>
    <mergeCell ref="B19:C20"/>
    <mergeCell ref="D17:G17"/>
    <mergeCell ref="D18:G18"/>
    <mergeCell ref="D19:G19"/>
    <mergeCell ref="D20:G20"/>
    <mergeCell ref="A11:B11"/>
    <mergeCell ref="AB6:AZ6"/>
    <mergeCell ref="AV7:AZ8"/>
    <mergeCell ref="B14:G14"/>
    <mergeCell ref="B16:C16"/>
    <mergeCell ref="D16:G16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AB9:AB10"/>
    <mergeCell ref="AC9:AC10"/>
    <mergeCell ref="AD9:AD10"/>
    <mergeCell ref="AE9:AF9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7:G8"/>
    <mergeCell ref="A6:B10"/>
    <mergeCell ref="C9:C10"/>
    <mergeCell ref="D9:D10"/>
    <mergeCell ref="E9:E10"/>
    <mergeCell ref="F9:G9"/>
    <mergeCell ref="C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AF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32" width="8.28515625" style="34" customWidth="1"/>
    <col min="33" max="16384" width="14.7109375" style="34"/>
  </cols>
  <sheetData>
    <row r="1" spans="1:3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16"/>
      <c r="AD1" s="116"/>
      <c r="AE1" s="116"/>
      <c r="AF1" s="116"/>
    </row>
    <row r="3" spans="1:32" s="76" customFormat="1" ht="11.25" customHeight="1" x14ac:dyDescent="0.2">
      <c r="A3" s="23" t="s">
        <v>649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  <c r="Y3" s="34"/>
      <c r="Z3" s="34"/>
      <c r="AA3" s="34"/>
      <c r="AB3" s="77" t="s">
        <v>184</v>
      </c>
      <c r="AC3" s="77"/>
      <c r="AD3" s="77"/>
      <c r="AE3" s="77"/>
      <c r="AF3" s="77"/>
    </row>
    <row r="4" spans="1:32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77"/>
      <c r="N4" s="77"/>
      <c r="O4" s="77"/>
      <c r="P4" s="77"/>
      <c r="Q4" s="77"/>
      <c r="R4" s="75"/>
      <c r="S4" s="75"/>
      <c r="T4" s="75"/>
      <c r="U4" s="75"/>
      <c r="V4" s="75"/>
      <c r="W4" s="34"/>
      <c r="X4" s="34"/>
      <c r="Y4" s="34"/>
      <c r="Z4" s="34"/>
      <c r="AA4" s="34"/>
      <c r="AB4" s="75"/>
      <c r="AC4" s="75"/>
      <c r="AD4" s="75"/>
      <c r="AE4" s="75"/>
      <c r="AF4" s="75"/>
    </row>
    <row r="5" spans="1:32" s="41" customFormat="1" ht="11.25" customHeight="1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42"/>
      <c r="N5" s="42"/>
      <c r="O5" s="42"/>
      <c r="P5" s="42"/>
      <c r="Q5" s="42"/>
      <c r="R5" s="40"/>
      <c r="S5" s="40"/>
      <c r="T5" s="40"/>
      <c r="U5" s="40"/>
      <c r="V5" s="40"/>
      <c r="W5" s="27"/>
      <c r="X5" s="27"/>
      <c r="Y5" s="27"/>
      <c r="Z5" s="27"/>
      <c r="AA5" s="27"/>
      <c r="AB5" s="40"/>
      <c r="AC5" s="40"/>
      <c r="AD5" s="40"/>
      <c r="AE5" s="40"/>
      <c r="AF5" s="40"/>
    </row>
    <row r="6" spans="1:32" s="27" customFormat="1" ht="11.25" customHeight="1" x14ac:dyDescent="0.2">
      <c r="A6" s="178" t="s">
        <v>0</v>
      </c>
      <c r="B6" s="179"/>
      <c r="C6" s="172" t="s">
        <v>1</v>
      </c>
      <c r="D6" s="173"/>
      <c r="E6" s="173"/>
      <c r="F6" s="173"/>
      <c r="G6" s="234"/>
      <c r="H6" s="311" t="s">
        <v>179</v>
      </c>
      <c r="I6" s="312"/>
      <c r="J6" s="312"/>
      <c r="K6" s="312"/>
      <c r="L6" s="313"/>
      <c r="M6" s="311" t="s">
        <v>180</v>
      </c>
      <c r="N6" s="312"/>
      <c r="O6" s="312"/>
      <c r="P6" s="312"/>
      <c r="Q6" s="313"/>
      <c r="R6" s="311" t="s">
        <v>181</v>
      </c>
      <c r="S6" s="312"/>
      <c r="T6" s="312"/>
      <c r="U6" s="312"/>
      <c r="V6" s="313"/>
      <c r="W6" s="311" t="s">
        <v>182</v>
      </c>
      <c r="X6" s="312"/>
      <c r="Y6" s="312"/>
      <c r="Z6" s="312"/>
      <c r="AA6" s="313"/>
      <c r="AB6" s="311" t="s">
        <v>183</v>
      </c>
      <c r="AC6" s="312"/>
      <c r="AD6" s="312"/>
      <c r="AE6" s="312"/>
      <c r="AF6" s="312"/>
    </row>
    <row r="7" spans="1:32" s="27" customFormat="1" ht="11.25" customHeight="1" x14ac:dyDescent="0.2">
      <c r="A7" s="180"/>
      <c r="B7" s="181"/>
      <c r="C7" s="174"/>
      <c r="D7" s="175"/>
      <c r="E7" s="175"/>
      <c r="F7" s="175"/>
      <c r="G7" s="235"/>
      <c r="H7" s="314"/>
      <c r="I7" s="315"/>
      <c r="J7" s="315"/>
      <c r="K7" s="315"/>
      <c r="L7" s="316"/>
      <c r="M7" s="314"/>
      <c r="N7" s="315"/>
      <c r="O7" s="315"/>
      <c r="P7" s="315"/>
      <c r="Q7" s="316"/>
      <c r="R7" s="314"/>
      <c r="S7" s="315"/>
      <c r="T7" s="315"/>
      <c r="U7" s="315"/>
      <c r="V7" s="316"/>
      <c r="W7" s="314"/>
      <c r="X7" s="315"/>
      <c r="Y7" s="315"/>
      <c r="Z7" s="315"/>
      <c r="AA7" s="316"/>
      <c r="AB7" s="314"/>
      <c r="AC7" s="315"/>
      <c r="AD7" s="315"/>
      <c r="AE7" s="315"/>
      <c r="AF7" s="315"/>
    </row>
    <row r="8" spans="1:32" s="27" customFormat="1" ht="11.25" customHeight="1" x14ac:dyDescent="0.2">
      <c r="A8" s="180"/>
      <c r="B8" s="181"/>
      <c r="C8" s="176"/>
      <c r="D8" s="177"/>
      <c r="E8" s="177"/>
      <c r="F8" s="177"/>
      <c r="G8" s="236"/>
      <c r="H8" s="317"/>
      <c r="I8" s="318"/>
      <c r="J8" s="318"/>
      <c r="K8" s="318"/>
      <c r="L8" s="319"/>
      <c r="M8" s="317"/>
      <c r="N8" s="318"/>
      <c r="O8" s="318"/>
      <c r="P8" s="318"/>
      <c r="Q8" s="319"/>
      <c r="R8" s="317"/>
      <c r="S8" s="318"/>
      <c r="T8" s="318"/>
      <c r="U8" s="318"/>
      <c r="V8" s="319"/>
      <c r="W8" s="317"/>
      <c r="X8" s="318"/>
      <c r="Y8" s="318"/>
      <c r="Z8" s="318"/>
      <c r="AA8" s="319"/>
      <c r="AB8" s="317"/>
      <c r="AC8" s="318"/>
      <c r="AD8" s="318"/>
      <c r="AE8" s="318"/>
      <c r="AF8" s="318"/>
    </row>
    <row r="9" spans="1:32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320" t="s">
        <v>552</v>
      </c>
      <c r="I9" s="320" t="s">
        <v>553</v>
      </c>
      <c r="J9" s="320" t="s">
        <v>554</v>
      </c>
      <c r="K9" s="322" t="s">
        <v>555</v>
      </c>
      <c r="L9" s="322"/>
      <c r="M9" s="320" t="s">
        <v>552</v>
      </c>
      <c r="N9" s="320" t="s">
        <v>553</v>
      </c>
      <c r="O9" s="320" t="s">
        <v>554</v>
      </c>
      <c r="P9" s="322" t="s">
        <v>555</v>
      </c>
      <c r="Q9" s="322"/>
      <c r="R9" s="320" t="s">
        <v>552</v>
      </c>
      <c r="S9" s="320" t="s">
        <v>553</v>
      </c>
      <c r="T9" s="320" t="s">
        <v>554</v>
      </c>
      <c r="U9" s="322" t="s">
        <v>555</v>
      </c>
      <c r="V9" s="322"/>
      <c r="W9" s="320" t="s">
        <v>552</v>
      </c>
      <c r="X9" s="320" t="s">
        <v>553</v>
      </c>
      <c r="Y9" s="320" t="s">
        <v>554</v>
      </c>
      <c r="Z9" s="322" t="s">
        <v>555</v>
      </c>
      <c r="AA9" s="322"/>
      <c r="AB9" s="305" t="s">
        <v>552</v>
      </c>
      <c r="AC9" s="305" t="s">
        <v>553</v>
      </c>
      <c r="AD9" s="305" t="s">
        <v>554</v>
      </c>
      <c r="AE9" s="307" t="s">
        <v>555</v>
      </c>
      <c r="AF9" s="307"/>
    </row>
    <row r="10" spans="1:32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320"/>
      <c r="I10" s="321"/>
      <c r="J10" s="320"/>
      <c r="K10" s="118" t="s">
        <v>556</v>
      </c>
      <c r="L10" s="118" t="s">
        <v>557</v>
      </c>
      <c r="M10" s="320"/>
      <c r="N10" s="321"/>
      <c r="O10" s="320"/>
      <c r="P10" s="118" t="s">
        <v>556</v>
      </c>
      <c r="Q10" s="118" t="s">
        <v>557</v>
      </c>
      <c r="R10" s="320"/>
      <c r="S10" s="321"/>
      <c r="T10" s="320"/>
      <c r="U10" s="118" t="s">
        <v>556</v>
      </c>
      <c r="V10" s="118" t="s">
        <v>557</v>
      </c>
      <c r="W10" s="320"/>
      <c r="X10" s="321"/>
      <c r="Y10" s="320"/>
      <c r="Z10" s="118" t="s">
        <v>556</v>
      </c>
      <c r="AA10" s="118" t="s">
        <v>557</v>
      </c>
      <c r="AB10" s="305"/>
      <c r="AC10" s="306"/>
      <c r="AD10" s="305"/>
      <c r="AE10" s="118" t="s">
        <v>556</v>
      </c>
      <c r="AF10" s="118" t="s">
        <v>557</v>
      </c>
    </row>
    <row r="11" spans="1:32" s="27" customFormat="1" ht="11.25" customHeight="1" x14ac:dyDescent="0.2">
      <c r="A11" s="230" t="s">
        <v>2</v>
      </c>
      <c r="B11" s="170"/>
      <c r="C11" s="127">
        <v>7889.3016667291231</v>
      </c>
      <c r="D11" s="139">
        <v>1.5863272423899999</v>
      </c>
      <c r="E11" s="140">
        <v>125.150141573281</v>
      </c>
      <c r="F11" s="141">
        <v>7644.0118965854399</v>
      </c>
      <c r="G11" s="141">
        <v>8134.59143687286</v>
      </c>
      <c r="H11" s="125">
        <v>5868.8823653730051</v>
      </c>
      <c r="I11" s="131">
        <v>2.24259537423</v>
      </c>
      <c r="J11" s="132">
        <v>131.61528444465199</v>
      </c>
      <c r="K11" s="133">
        <v>5610.9211480465001</v>
      </c>
      <c r="L11" s="133">
        <v>6126.8435826995101</v>
      </c>
      <c r="M11" s="125">
        <v>4589.7545710187906</v>
      </c>
      <c r="N11" s="131">
        <v>2.77905265414</v>
      </c>
      <c r="O11" s="132">
        <v>127.551696224518</v>
      </c>
      <c r="P11" s="133">
        <v>4339.7578402517502</v>
      </c>
      <c r="Q11" s="133">
        <v>4839.75130178583</v>
      </c>
      <c r="R11" s="125">
        <v>3837.7102777211621</v>
      </c>
      <c r="S11" s="131">
        <v>3.15858551043</v>
      </c>
      <c r="T11" s="132">
        <v>121.217360764568</v>
      </c>
      <c r="U11" s="133">
        <v>3600.12861632162</v>
      </c>
      <c r="V11" s="133">
        <v>4075.2919391207001</v>
      </c>
      <c r="W11" s="125">
        <v>5946.8453065828198</v>
      </c>
      <c r="X11" s="131">
        <v>2.2115251866399999</v>
      </c>
      <c r="Y11" s="132">
        <v>131.515981765335</v>
      </c>
      <c r="Z11" s="133">
        <v>5689.0787189313396</v>
      </c>
      <c r="AA11" s="133">
        <v>6204.61189423429</v>
      </c>
      <c r="AB11" s="125">
        <v>5054.4712424936524</v>
      </c>
      <c r="AC11" s="131">
        <v>2.5855846442699999</v>
      </c>
      <c r="AD11" s="132">
        <v>130.68763229501701</v>
      </c>
      <c r="AE11" s="133">
        <v>4798.3281899705999</v>
      </c>
      <c r="AF11" s="133">
        <v>5310.6142950166804</v>
      </c>
    </row>
    <row r="12" spans="1:32" s="27" customFormat="1" ht="11.25" customHeight="1" x14ac:dyDescent="0.2">
      <c r="A12" s="124" t="s">
        <v>658</v>
      </c>
    </row>
    <row r="13" spans="1:32" ht="11.25" customHeight="1" x14ac:dyDescent="0.2">
      <c r="A13" s="27" t="s">
        <v>429</v>
      </c>
    </row>
    <row r="14" spans="1:3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3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3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3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3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3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3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32" ht="11.25" customHeight="1" thickTop="1" x14ac:dyDescent="0.2">
      <c r="A21" s="27"/>
    </row>
    <row r="23" spans="1:3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30" spans="1:32" ht="11.25" customHeight="1" x14ac:dyDescent="0.2">
      <c r="C30" s="101" t="s">
        <v>395</v>
      </c>
      <c r="D30" s="101"/>
      <c r="E30" s="101"/>
      <c r="F30" s="101"/>
      <c r="G30" s="101"/>
    </row>
  </sheetData>
  <mergeCells count="4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AB1"/>
    <mergeCell ref="AB6:AF8"/>
    <mergeCell ref="AB9:AB10"/>
    <mergeCell ref="AC9:AC10"/>
    <mergeCell ref="AD9:AD10"/>
    <mergeCell ref="AE9:AF9"/>
    <mergeCell ref="W6:AA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M6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P30"/>
  <sheetViews>
    <sheetView zoomScaleNormal="100" workbookViewId="0">
      <selection sqref="A1:H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3" spans="1:16" s="76" customFormat="1" ht="11.25" customHeight="1" x14ac:dyDescent="0.2">
      <c r="A3" s="23" t="s">
        <v>577</v>
      </c>
      <c r="B3" s="98"/>
      <c r="C3" s="34"/>
      <c r="D3" s="34"/>
      <c r="E3" s="34"/>
      <c r="F3" s="34"/>
      <c r="G3" s="34"/>
      <c r="H3" s="78" t="s">
        <v>97</v>
      </c>
      <c r="I3" s="78"/>
      <c r="J3" s="78"/>
      <c r="K3" s="78"/>
      <c r="L3" s="78"/>
      <c r="M3" s="34"/>
      <c r="N3" s="11"/>
      <c r="O3" s="34"/>
      <c r="P3" s="34"/>
    </row>
    <row r="4" spans="1:16" s="76" customFormat="1" ht="11.25" customHeight="1" x14ac:dyDescent="0.2">
      <c r="A4" s="23" t="s">
        <v>384</v>
      </c>
      <c r="B4" s="98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41" customFormat="1" ht="11.25" customHeight="1" x14ac:dyDescent="0.2">
      <c r="A5" s="23" t="s">
        <v>3</v>
      </c>
      <c r="B5" s="72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172" t="s">
        <v>98</v>
      </c>
      <c r="D6" s="173"/>
      <c r="E6" s="173"/>
      <c r="F6" s="173"/>
      <c r="G6" s="234"/>
      <c r="H6" s="218" t="s">
        <v>312</v>
      </c>
      <c r="I6" s="219"/>
      <c r="J6" s="219"/>
      <c r="K6" s="219"/>
      <c r="L6" s="219"/>
    </row>
    <row r="7" spans="1:16" s="27" customFormat="1" ht="11.25" customHeight="1" x14ac:dyDescent="0.2">
      <c r="A7" s="180"/>
      <c r="B7" s="181"/>
      <c r="C7" s="174"/>
      <c r="D7" s="175"/>
      <c r="E7" s="175"/>
      <c r="F7" s="175"/>
      <c r="G7" s="235"/>
      <c r="H7" s="221"/>
      <c r="I7" s="222"/>
      <c r="J7" s="222"/>
      <c r="K7" s="222"/>
      <c r="L7" s="222"/>
    </row>
    <row r="8" spans="1:16" s="27" customFormat="1" ht="11.25" customHeight="1" x14ac:dyDescent="0.2">
      <c r="A8" s="180"/>
      <c r="B8" s="181"/>
      <c r="C8" s="176"/>
      <c r="D8" s="177"/>
      <c r="E8" s="177"/>
      <c r="F8" s="177"/>
      <c r="G8" s="236"/>
      <c r="H8" s="224"/>
      <c r="I8" s="225"/>
      <c r="J8" s="225"/>
      <c r="K8" s="225"/>
      <c r="L8" s="225"/>
    </row>
    <row r="9" spans="1:16" s="27" customFormat="1" ht="22.15" customHeight="1" x14ac:dyDescent="0.2">
      <c r="A9" s="180"/>
      <c r="B9" s="181"/>
      <c r="C9" s="215" t="s">
        <v>552</v>
      </c>
      <c r="D9" s="215" t="s">
        <v>553</v>
      </c>
      <c r="E9" s="215" t="s">
        <v>554</v>
      </c>
      <c r="F9" s="217" t="s">
        <v>555</v>
      </c>
      <c r="G9" s="217"/>
      <c r="H9" s="231" t="s">
        <v>552</v>
      </c>
      <c r="I9" s="231" t="s">
        <v>553</v>
      </c>
      <c r="J9" s="231" t="s">
        <v>554</v>
      </c>
      <c r="K9" s="233" t="s">
        <v>555</v>
      </c>
      <c r="L9" s="233"/>
    </row>
    <row r="10" spans="1:16" s="27" customFormat="1" ht="22.15" customHeight="1" x14ac:dyDescent="0.2">
      <c r="A10" s="182"/>
      <c r="B10" s="183"/>
      <c r="C10" s="215"/>
      <c r="D10" s="216"/>
      <c r="E10" s="215"/>
      <c r="F10" s="134" t="s">
        <v>556</v>
      </c>
      <c r="G10" s="134" t="s">
        <v>557</v>
      </c>
      <c r="H10" s="231"/>
      <c r="I10" s="232"/>
      <c r="J10" s="231"/>
      <c r="K10" s="117" t="s">
        <v>556</v>
      </c>
      <c r="L10" s="117" t="s">
        <v>557</v>
      </c>
    </row>
    <row r="11" spans="1:16" s="27" customFormat="1" ht="11.25" customHeight="1" x14ac:dyDescent="0.2">
      <c r="A11" s="230" t="s">
        <v>2</v>
      </c>
      <c r="B11" s="170"/>
      <c r="C11" s="125">
        <v>2229.6068197835839</v>
      </c>
      <c r="D11" s="131">
        <v>4.6250361988300002</v>
      </c>
      <c r="E11" s="132">
        <v>103.12012250662688</v>
      </c>
      <c r="F11" s="133">
        <v>2027.49509358924</v>
      </c>
      <c r="G11" s="133">
        <v>2431.7185459779298</v>
      </c>
      <c r="H11" s="126">
        <v>90.579310627643665</v>
      </c>
      <c r="I11" s="131">
        <v>1.2114545188300001</v>
      </c>
      <c r="J11" s="132">
        <v>1.0973271517266396</v>
      </c>
      <c r="K11" s="132">
        <v>88.428588930999993</v>
      </c>
      <c r="L11" s="132">
        <v>92.730032324289994</v>
      </c>
      <c r="M11" s="73"/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2" spans="1:12" ht="11.25" customHeight="1" x14ac:dyDescent="0.2">
      <c r="A22" s="11"/>
    </row>
    <row r="23" spans="1:12" ht="11.25" customHeight="1" x14ac:dyDescent="0.2">
      <c r="H23" s="92"/>
      <c r="I23" s="92"/>
      <c r="J23" s="92"/>
      <c r="K23" s="92"/>
      <c r="L23" s="92"/>
    </row>
    <row r="24" spans="1:12" ht="11.25" customHeight="1" x14ac:dyDescent="0.2"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X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2" width="8.28515625" style="34" customWidth="1"/>
    <col min="23" max="16384" width="14.7109375" style="34"/>
  </cols>
  <sheetData>
    <row r="1" spans="1:24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16"/>
      <c r="T1" s="116"/>
      <c r="U1" s="116"/>
      <c r="V1" s="116"/>
    </row>
    <row r="2" spans="1:24" s="76" customFormat="1" ht="11.25" customHeight="1" x14ac:dyDescent="0.2">
      <c r="A2" s="23" t="s">
        <v>650</v>
      </c>
      <c r="B2" s="34"/>
      <c r="C2" s="34"/>
      <c r="D2" s="34"/>
      <c r="E2" s="34"/>
      <c r="F2" s="34"/>
      <c r="G2" s="34"/>
      <c r="H2" s="75"/>
      <c r="I2" s="75"/>
      <c r="J2" s="75"/>
      <c r="K2" s="75"/>
      <c r="L2" s="75"/>
      <c r="M2" s="34"/>
      <c r="N2" s="34"/>
      <c r="O2" s="34"/>
      <c r="P2" s="34"/>
      <c r="Q2" s="34"/>
      <c r="R2" s="77" t="s">
        <v>295</v>
      </c>
      <c r="S2" s="77"/>
      <c r="T2" s="77"/>
      <c r="U2" s="77"/>
      <c r="V2" s="77"/>
      <c r="W2" s="34"/>
      <c r="X2" s="34"/>
    </row>
    <row r="3" spans="1:24" s="76" customFormat="1" ht="11.25" customHeight="1" x14ac:dyDescent="0.2">
      <c r="A3" s="23" t="s">
        <v>359</v>
      </c>
      <c r="B3" s="34"/>
      <c r="C3" s="34"/>
      <c r="D3" s="34"/>
      <c r="E3" s="34"/>
      <c r="F3" s="34"/>
      <c r="G3" s="34"/>
      <c r="H3" s="75"/>
      <c r="I3" s="75"/>
      <c r="J3" s="75"/>
      <c r="K3" s="75"/>
      <c r="L3" s="75"/>
      <c r="M3" s="34"/>
      <c r="N3" s="34"/>
      <c r="O3" s="34"/>
      <c r="P3" s="34"/>
      <c r="Q3" s="34"/>
      <c r="R3" s="75"/>
      <c r="S3" s="75"/>
      <c r="T3" s="75"/>
      <c r="U3" s="75"/>
      <c r="V3" s="75"/>
      <c r="W3" s="34"/>
      <c r="X3" s="34"/>
    </row>
    <row r="4" spans="1:24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7" customFormat="1" ht="11.25" customHeight="1" x14ac:dyDescent="0.2">
      <c r="A6" s="178" t="s">
        <v>0</v>
      </c>
      <c r="B6" s="179"/>
      <c r="C6" s="373">
        <v>2016</v>
      </c>
      <c r="D6" s="374"/>
      <c r="E6" s="374"/>
      <c r="F6" s="374"/>
      <c r="G6" s="374"/>
      <c r="H6" s="374"/>
      <c r="I6" s="374"/>
      <c r="J6" s="374"/>
      <c r="K6" s="374"/>
      <c r="L6" s="379"/>
      <c r="M6" s="373">
        <v>2017</v>
      </c>
      <c r="N6" s="374"/>
      <c r="O6" s="374"/>
      <c r="P6" s="374"/>
      <c r="Q6" s="374"/>
      <c r="R6" s="374"/>
      <c r="S6" s="374"/>
      <c r="T6" s="374"/>
      <c r="U6" s="374"/>
      <c r="V6" s="374"/>
    </row>
    <row r="7" spans="1:24" s="27" customFormat="1" ht="11.25" customHeight="1" x14ac:dyDescent="0.2">
      <c r="A7" s="180"/>
      <c r="B7" s="181"/>
      <c r="C7" s="433" t="s">
        <v>343</v>
      </c>
      <c r="D7" s="434"/>
      <c r="E7" s="434"/>
      <c r="F7" s="434"/>
      <c r="G7" s="434"/>
      <c r="H7" s="434"/>
      <c r="I7" s="434"/>
      <c r="J7" s="434"/>
      <c r="K7" s="434"/>
      <c r="L7" s="440"/>
      <c r="M7" s="433" t="s">
        <v>343</v>
      </c>
      <c r="N7" s="434"/>
      <c r="O7" s="434"/>
      <c r="P7" s="434"/>
      <c r="Q7" s="434"/>
      <c r="R7" s="434"/>
      <c r="S7" s="434"/>
      <c r="T7" s="434"/>
      <c r="U7" s="434"/>
      <c r="V7" s="434"/>
    </row>
    <row r="8" spans="1:24" s="27" customFormat="1" ht="11.25" customHeight="1" x14ac:dyDescent="0.2">
      <c r="A8" s="180"/>
      <c r="B8" s="181"/>
      <c r="C8" s="421" t="s">
        <v>344</v>
      </c>
      <c r="D8" s="422"/>
      <c r="E8" s="422"/>
      <c r="F8" s="422"/>
      <c r="G8" s="423"/>
      <c r="H8" s="427" t="s">
        <v>345</v>
      </c>
      <c r="I8" s="428"/>
      <c r="J8" s="428"/>
      <c r="K8" s="428"/>
      <c r="L8" s="429"/>
      <c r="M8" s="427" t="s">
        <v>344</v>
      </c>
      <c r="N8" s="428"/>
      <c r="O8" s="428"/>
      <c r="P8" s="428"/>
      <c r="Q8" s="429"/>
      <c r="R8" s="435" t="s">
        <v>345</v>
      </c>
      <c r="S8" s="436"/>
      <c r="T8" s="436"/>
      <c r="U8" s="436"/>
      <c r="V8" s="436"/>
    </row>
    <row r="9" spans="1:24" s="27" customFormat="1" ht="22.15" customHeight="1" x14ac:dyDescent="0.2">
      <c r="A9" s="180"/>
      <c r="B9" s="181"/>
      <c r="C9" s="424" t="s">
        <v>552</v>
      </c>
      <c r="D9" s="424" t="s">
        <v>553</v>
      </c>
      <c r="E9" s="424" t="s">
        <v>554</v>
      </c>
      <c r="F9" s="426" t="s">
        <v>555</v>
      </c>
      <c r="G9" s="426"/>
      <c r="H9" s="430" t="s">
        <v>552</v>
      </c>
      <c r="I9" s="430" t="s">
        <v>553</v>
      </c>
      <c r="J9" s="430" t="s">
        <v>554</v>
      </c>
      <c r="K9" s="432" t="s">
        <v>555</v>
      </c>
      <c r="L9" s="432"/>
      <c r="M9" s="430" t="s">
        <v>552</v>
      </c>
      <c r="N9" s="430" t="s">
        <v>553</v>
      </c>
      <c r="O9" s="430" t="s">
        <v>554</v>
      </c>
      <c r="P9" s="432" t="s">
        <v>555</v>
      </c>
      <c r="Q9" s="432"/>
      <c r="R9" s="437" t="s">
        <v>552</v>
      </c>
      <c r="S9" s="437" t="s">
        <v>553</v>
      </c>
      <c r="T9" s="437" t="s">
        <v>554</v>
      </c>
      <c r="U9" s="439" t="s">
        <v>555</v>
      </c>
      <c r="V9" s="439"/>
    </row>
    <row r="10" spans="1:24" s="27" customFormat="1" ht="22.15" customHeight="1" x14ac:dyDescent="0.2">
      <c r="A10" s="182"/>
      <c r="B10" s="183"/>
      <c r="C10" s="424"/>
      <c r="D10" s="425"/>
      <c r="E10" s="424"/>
      <c r="F10" s="166" t="s">
        <v>556</v>
      </c>
      <c r="G10" s="166" t="s">
        <v>557</v>
      </c>
      <c r="H10" s="430"/>
      <c r="I10" s="431"/>
      <c r="J10" s="430"/>
      <c r="K10" s="119" t="s">
        <v>556</v>
      </c>
      <c r="L10" s="119" t="s">
        <v>557</v>
      </c>
      <c r="M10" s="430"/>
      <c r="N10" s="431"/>
      <c r="O10" s="430"/>
      <c r="P10" s="119" t="s">
        <v>556</v>
      </c>
      <c r="Q10" s="119" t="s">
        <v>557</v>
      </c>
      <c r="R10" s="437"/>
      <c r="S10" s="438"/>
      <c r="T10" s="437"/>
      <c r="U10" s="119" t="s">
        <v>556</v>
      </c>
      <c r="V10" s="119" t="s">
        <v>557</v>
      </c>
    </row>
    <row r="11" spans="1:24" s="27" customFormat="1" ht="11.25" customHeight="1" x14ac:dyDescent="0.2">
      <c r="A11" s="230" t="s">
        <v>2</v>
      </c>
      <c r="B11" s="170"/>
      <c r="C11" s="153">
        <v>3194.6822608278521</v>
      </c>
      <c r="D11" s="148">
        <v>56.790463579170002</v>
      </c>
      <c r="E11" s="149">
        <v>1814.27486580563</v>
      </c>
      <c r="F11" s="149">
        <v>0</v>
      </c>
      <c r="G11" s="149">
        <v>6750.5956558630296</v>
      </c>
      <c r="H11" s="153">
        <v>2160.2298952703218</v>
      </c>
      <c r="I11" s="148">
        <v>87.857571743400001</v>
      </c>
      <c r="J11" s="149">
        <v>1897.92553005945</v>
      </c>
      <c r="K11" s="149">
        <v>0</v>
      </c>
      <c r="L11" s="149">
        <v>5880.0955795258396</v>
      </c>
      <c r="M11" s="153">
        <v>1097.3919058798219</v>
      </c>
      <c r="N11" s="148">
        <v>37.053788989579999</v>
      </c>
      <c r="O11" s="149">
        <v>406.625281193462</v>
      </c>
      <c r="P11" s="149">
        <v>300.42099953719003</v>
      </c>
      <c r="Q11" s="149">
        <v>1894.36281222246</v>
      </c>
      <c r="R11" s="153">
        <v>130.32811230133839</v>
      </c>
      <c r="S11" s="148">
        <v>50.84527074607</v>
      </c>
      <c r="T11" s="149">
        <v>66.2656815578585</v>
      </c>
      <c r="U11" s="149">
        <v>0.44976303694000003</v>
      </c>
      <c r="V11" s="149">
        <v>260.20646156574003</v>
      </c>
    </row>
    <row r="12" spans="1:24" s="27" customFormat="1" ht="11.25" customHeight="1" x14ac:dyDescent="0.2">
      <c r="A12" s="124" t="s">
        <v>658</v>
      </c>
    </row>
    <row r="13" spans="1:24" ht="11.25" customHeight="1" x14ac:dyDescent="0.2">
      <c r="A13" s="27" t="s">
        <v>429</v>
      </c>
    </row>
    <row r="14" spans="1:24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24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24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2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2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2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2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22" ht="11.25" customHeight="1" thickTop="1" x14ac:dyDescent="0.2">
      <c r="A21" s="27"/>
    </row>
    <row r="23" spans="1:2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  <row r="30" spans="1:22" ht="11.25" customHeight="1" x14ac:dyDescent="0.2">
      <c r="C30" s="101" t="s">
        <v>395</v>
      </c>
      <c r="D30" s="101"/>
      <c r="E30" s="101"/>
      <c r="F30" s="101"/>
      <c r="G30" s="101"/>
    </row>
  </sheetData>
  <mergeCells count="37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:R1"/>
    <mergeCell ref="A11:B11"/>
    <mergeCell ref="M6:V6"/>
    <mergeCell ref="M7:V7"/>
    <mergeCell ref="R8:V8"/>
    <mergeCell ref="R9:R10"/>
    <mergeCell ref="S9:S10"/>
    <mergeCell ref="T9:T10"/>
    <mergeCell ref="U9:V9"/>
    <mergeCell ref="M8:Q8"/>
    <mergeCell ref="M9:M10"/>
    <mergeCell ref="N9:N10"/>
    <mergeCell ref="O9:O10"/>
    <mergeCell ref="P9:Q9"/>
    <mergeCell ref="C6:L6"/>
    <mergeCell ref="C7:L7"/>
    <mergeCell ref="H8:L8"/>
    <mergeCell ref="H9:H10"/>
    <mergeCell ref="I9:I10"/>
    <mergeCell ref="J9:J10"/>
    <mergeCell ref="K9:L9"/>
    <mergeCell ref="C8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AB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27" width="8.28515625" style="34" customWidth="1"/>
    <col min="28" max="16384" width="14.7109375" style="34"/>
  </cols>
  <sheetData>
    <row r="1" spans="1:28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16"/>
      <c r="Y1" s="116"/>
      <c r="Z1" s="116"/>
      <c r="AA1" s="116"/>
    </row>
    <row r="3" spans="1:28" s="76" customFormat="1" ht="11.25" customHeight="1" x14ac:dyDescent="0.2">
      <c r="A3" s="26" t="s">
        <v>651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78" t="s">
        <v>350</v>
      </c>
      <c r="X3" s="78"/>
      <c r="Y3" s="78"/>
      <c r="Z3" s="78"/>
      <c r="AA3" s="78"/>
      <c r="AB3" s="34"/>
    </row>
    <row r="4" spans="1:28" s="76" customFormat="1" ht="11.25" customHeight="1" x14ac:dyDescent="0.2">
      <c r="A4" s="23" t="s">
        <v>358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77"/>
      <c r="X4" s="77"/>
      <c r="Y4" s="77"/>
      <c r="Z4" s="77"/>
      <c r="AA4" s="77"/>
      <c r="AB4" s="34"/>
    </row>
    <row r="5" spans="1:28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8" s="27" customFormat="1" ht="11.25" customHeight="1" x14ac:dyDescent="0.2">
      <c r="A6" s="178" t="s">
        <v>0</v>
      </c>
      <c r="B6" s="179"/>
      <c r="C6" s="441" t="s">
        <v>1</v>
      </c>
      <c r="D6" s="442"/>
      <c r="E6" s="442"/>
      <c r="F6" s="442"/>
      <c r="G6" s="443"/>
      <c r="H6" s="334" t="s">
        <v>346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</row>
    <row r="7" spans="1:28" s="27" customFormat="1" ht="11.25" customHeight="1" x14ac:dyDescent="0.2">
      <c r="A7" s="180"/>
      <c r="B7" s="181"/>
      <c r="C7" s="444"/>
      <c r="D7" s="445"/>
      <c r="E7" s="445"/>
      <c r="F7" s="445"/>
      <c r="G7" s="446"/>
      <c r="H7" s="455" t="s">
        <v>538</v>
      </c>
      <c r="I7" s="456"/>
      <c r="J7" s="456"/>
      <c r="K7" s="456"/>
      <c r="L7" s="457"/>
      <c r="M7" s="455" t="s">
        <v>539</v>
      </c>
      <c r="N7" s="456"/>
      <c r="O7" s="456"/>
      <c r="P7" s="456"/>
      <c r="Q7" s="457"/>
      <c r="R7" s="327" t="s">
        <v>547</v>
      </c>
      <c r="S7" s="328"/>
      <c r="T7" s="328"/>
      <c r="U7" s="328"/>
      <c r="V7" s="329"/>
      <c r="W7" s="327" t="s">
        <v>548</v>
      </c>
      <c r="X7" s="328"/>
      <c r="Y7" s="328"/>
      <c r="Z7" s="328"/>
      <c r="AA7" s="328"/>
    </row>
    <row r="8" spans="1:28" s="27" customFormat="1" ht="11.25" customHeight="1" x14ac:dyDescent="0.2">
      <c r="A8" s="180"/>
      <c r="B8" s="181"/>
      <c r="C8" s="447"/>
      <c r="D8" s="448"/>
      <c r="E8" s="448"/>
      <c r="F8" s="448"/>
      <c r="G8" s="449"/>
      <c r="H8" s="458"/>
      <c r="I8" s="459"/>
      <c r="J8" s="459"/>
      <c r="K8" s="459"/>
      <c r="L8" s="460"/>
      <c r="M8" s="458"/>
      <c r="N8" s="459"/>
      <c r="O8" s="459"/>
      <c r="P8" s="459"/>
      <c r="Q8" s="460"/>
      <c r="R8" s="330"/>
      <c r="S8" s="331"/>
      <c r="T8" s="331"/>
      <c r="U8" s="331"/>
      <c r="V8" s="332"/>
      <c r="W8" s="330"/>
      <c r="X8" s="331"/>
      <c r="Y8" s="331"/>
      <c r="Z8" s="331"/>
      <c r="AA8" s="331"/>
    </row>
    <row r="9" spans="1:28" s="27" customFormat="1" ht="22.15" customHeight="1" x14ac:dyDescent="0.2">
      <c r="A9" s="180"/>
      <c r="B9" s="181"/>
      <c r="C9" s="450" t="s">
        <v>552</v>
      </c>
      <c r="D9" s="450" t="s">
        <v>553</v>
      </c>
      <c r="E9" s="450" t="s">
        <v>554</v>
      </c>
      <c r="F9" s="452" t="s">
        <v>555</v>
      </c>
      <c r="G9" s="452"/>
      <c r="H9" s="453" t="s">
        <v>552</v>
      </c>
      <c r="I9" s="453" t="s">
        <v>553</v>
      </c>
      <c r="J9" s="453" t="s">
        <v>554</v>
      </c>
      <c r="K9" s="454" t="s">
        <v>555</v>
      </c>
      <c r="L9" s="454"/>
      <c r="M9" s="453" t="s">
        <v>552</v>
      </c>
      <c r="N9" s="453" t="s">
        <v>553</v>
      </c>
      <c r="O9" s="453" t="s">
        <v>554</v>
      </c>
      <c r="P9" s="454" t="s">
        <v>555</v>
      </c>
      <c r="Q9" s="454"/>
      <c r="R9" s="325" t="s">
        <v>552</v>
      </c>
      <c r="S9" s="325" t="s">
        <v>553</v>
      </c>
      <c r="T9" s="325" t="s">
        <v>554</v>
      </c>
      <c r="U9" s="326" t="s">
        <v>555</v>
      </c>
      <c r="V9" s="326"/>
      <c r="W9" s="437" t="s">
        <v>552</v>
      </c>
      <c r="X9" s="437" t="s">
        <v>553</v>
      </c>
      <c r="Y9" s="437" t="s">
        <v>554</v>
      </c>
      <c r="Z9" s="439" t="s">
        <v>555</v>
      </c>
      <c r="AA9" s="439"/>
    </row>
    <row r="10" spans="1:28" s="27" customFormat="1" ht="22.15" customHeight="1" x14ac:dyDescent="0.2">
      <c r="A10" s="182"/>
      <c r="B10" s="183"/>
      <c r="C10" s="450"/>
      <c r="D10" s="451"/>
      <c r="E10" s="450"/>
      <c r="F10" s="166" t="s">
        <v>556</v>
      </c>
      <c r="G10" s="166" t="s">
        <v>557</v>
      </c>
      <c r="H10" s="453"/>
      <c r="I10" s="461"/>
      <c r="J10" s="453"/>
      <c r="K10" s="122" t="s">
        <v>556</v>
      </c>
      <c r="L10" s="122" t="s">
        <v>557</v>
      </c>
      <c r="M10" s="453"/>
      <c r="N10" s="461"/>
      <c r="O10" s="453"/>
      <c r="P10" s="122" t="s">
        <v>556</v>
      </c>
      <c r="Q10" s="122" t="s">
        <v>557</v>
      </c>
      <c r="R10" s="325"/>
      <c r="S10" s="333"/>
      <c r="T10" s="325"/>
      <c r="U10" s="119" t="s">
        <v>556</v>
      </c>
      <c r="V10" s="119" t="s">
        <v>557</v>
      </c>
      <c r="W10" s="437"/>
      <c r="X10" s="438"/>
      <c r="Y10" s="437"/>
      <c r="Z10" s="119" t="s">
        <v>556</v>
      </c>
      <c r="AA10" s="119" t="s">
        <v>557</v>
      </c>
    </row>
    <row r="11" spans="1:28" s="27" customFormat="1" ht="11.25" customHeight="1" x14ac:dyDescent="0.2">
      <c r="A11" s="230" t="s">
        <v>2</v>
      </c>
      <c r="B11" s="170"/>
      <c r="C11" s="127">
        <v>1502.2936797460361</v>
      </c>
      <c r="D11" s="139">
        <v>5.7934616763499998</v>
      </c>
      <c r="E11" s="140">
        <v>87.034808602385198</v>
      </c>
      <c r="F11" s="141">
        <v>1331.70858948403</v>
      </c>
      <c r="G11" s="141">
        <v>1672.87877000805</v>
      </c>
      <c r="H11" s="125">
        <v>1116.861956223431</v>
      </c>
      <c r="I11" s="131">
        <v>6.8663616296400001</v>
      </c>
      <c r="J11" s="132">
        <v>76.687780818175</v>
      </c>
      <c r="K11" s="133">
        <v>966.55666776551004</v>
      </c>
      <c r="L11" s="133">
        <v>1267.16724468135</v>
      </c>
      <c r="M11" s="125">
        <v>860.71782698234517</v>
      </c>
      <c r="N11" s="131">
        <v>7.8165217329200001</v>
      </c>
      <c r="O11" s="132">
        <v>67.278196005162798</v>
      </c>
      <c r="P11" s="133">
        <v>728.85498586740005</v>
      </c>
      <c r="Q11" s="133">
        <v>992.58066809728996</v>
      </c>
      <c r="R11" s="125">
        <v>758.19256528570679</v>
      </c>
      <c r="S11" s="131">
        <v>8.4796500153499998</v>
      </c>
      <c r="T11" s="132">
        <v>64.292075978655305</v>
      </c>
      <c r="U11" s="133">
        <v>632.18241187623005</v>
      </c>
      <c r="V11" s="133">
        <v>884.20271869518001</v>
      </c>
      <c r="W11" s="125">
        <v>797.05268286267597</v>
      </c>
      <c r="X11" s="131">
        <v>8.1841760160200003</v>
      </c>
      <c r="Y11" s="132">
        <v>65.2321945059184</v>
      </c>
      <c r="Z11" s="133">
        <v>669.19993099857004</v>
      </c>
      <c r="AA11" s="133">
        <v>924.90543472677996</v>
      </c>
    </row>
    <row r="12" spans="1:28" s="27" customFormat="1" ht="11.25" customHeight="1" x14ac:dyDescent="0.2">
      <c r="A12" s="124" t="s">
        <v>658</v>
      </c>
    </row>
    <row r="13" spans="1:28" ht="11.25" customHeight="1" x14ac:dyDescent="0.2">
      <c r="A13" s="115" t="s">
        <v>424</v>
      </c>
    </row>
    <row r="14" spans="1:28" ht="11.25" customHeight="1" x14ac:dyDescent="0.2">
      <c r="A14" s="115" t="s">
        <v>537</v>
      </c>
      <c r="C14" s="92"/>
      <c r="D14" s="92"/>
      <c r="E14" s="92"/>
      <c r="F14" s="92"/>
      <c r="G14" s="92"/>
    </row>
    <row r="15" spans="1:28" ht="11.25" customHeight="1" x14ac:dyDescent="0.2">
      <c r="A15" s="27" t="s">
        <v>429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8" ht="39.75" customHeight="1" x14ac:dyDescent="0.2">
      <c r="A16" s="136" t="s">
        <v>558</v>
      </c>
      <c r="B16" s="211" t="s">
        <v>559</v>
      </c>
      <c r="C16" s="211"/>
      <c r="D16" s="211"/>
      <c r="E16" s="211"/>
      <c r="F16" s="211"/>
      <c r="G16" s="21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ht="11.25" customHeight="1" thickBot="1" x14ac:dyDescent="0.25">
      <c r="A17" s="135"/>
      <c r="B17" s="57" t="s">
        <v>560</v>
      </c>
      <c r="C17" s="97"/>
      <c r="D17" s="97"/>
      <c r="E17" s="97"/>
      <c r="F17" s="97"/>
      <c r="G17" s="97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ht="11.25" customHeight="1" thickTop="1" thickBot="1" x14ac:dyDescent="0.25">
      <c r="A18" s="135"/>
      <c r="B18" s="188" t="s">
        <v>561</v>
      </c>
      <c r="C18" s="189"/>
      <c r="D18" s="188" t="s">
        <v>562</v>
      </c>
      <c r="E18" s="190"/>
      <c r="F18" s="190"/>
      <c r="G18" s="189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ht="11.25" customHeight="1" thickTop="1" thickBot="1" x14ac:dyDescent="0.25">
      <c r="A19" s="135"/>
      <c r="B19" s="191" t="s">
        <v>563</v>
      </c>
      <c r="C19" s="192"/>
      <c r="D19" s="188" t="s">
        <v>566</v>
      </c>
      <c r="E19" s="190"/>
      <c r="F19" s="190"/>
      <c r="G19" s="189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ht="11.25" customHeight="1" thickTop="1" thickBot="1" x14ac:dyDescent="0.25">
      <c r="A20" s="135"/>
      <c r="B20" s="193" t="s">
        <v>564</v>
      </c>
      <c r="C20" s="194"/>
      <c r="D20" s="188" t="s">
        <v>567</v>
      </c>
      <c r="E20" s="190"/>
      <c r="F20" s="190"/>
      <c r="G20" s="189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ht="11.25" customHeight="1" thickTop="1" x14ac:dyDescent="0.2">
      <c r="A21" s="135"/>
      <c r="B21" s="195" t="s">
        <v>565</v>
      </c>
      <c r="C21" s="196"/>
      <c r="D21" s="199" t="s">
        <v>568</v>
      </c>
      <c r="E21" s="200"/>
      <c r="F21" s="200"/>
      <c r="G21" s="20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2" spans="1:27" ht="57.75" customHeight="1" thickBot="1" x14ac:dyDescent="0.25">
      <c r="A22" s="135"/>
      <c r="B22" s="197"/>
      <c r="C22" s="198"/>
      <c r="D22" s="202" t="s">
        <v>569</v>
      </c>
      <c r="E22" s="203"/>
      <c r="F22" s="203"/>
      <c r="G22" s="20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11.25" customHeight="1" thickTop="1" x14ac:dyDescent="0.2">
      <c r="A23" s="27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30" spans="1:27" ht="11.25" customHeight="1" x14ac:dyDescent="0.2">
      <c r="C30" s="101" t="s">
        <v>395</v>
      </c>
      <c r="D30" s="101"/>
      <c r="E30" s="101"/>
      <c r="F30" s="101"/>
      <c r="G30" s="101"/>
    </row>
  </sheetData>
  <mergeCells count="39">
    <mergeCell ref="B21:C22"/>
    <mergeCell ref="D19:G19"/>
    <mergeCell ref="D20:G20"/>
    <mergeCell ref="D21:G21"/>
    <mergeCell ref="D22:G22"/>
    <mergeCell ref="B16:G16"/>
    <mergeCell ref="B18:C18"/>
    <mergeCell ref="D18:G18"/>
    <mergeCell ref="B19:C19"/>
    <mergeCell ref="B20:C20"/>
    <mergeCell ref="A1:W1"/>
    <mergeCell ref="A11:B11"/>
    <mergeCell ref="H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7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12" width="8.28515625" style="34" customWidth="1"/>
    <col min="13" max="16384" width="14.7109375" style="34"/>
  </cols>
  <sheetData>
    <row r="1" spans="1:16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16"/>
      <c r="J1" s="116"/>
      <c r="K1" s="116"/>
      <c r="L1" s="116"/>
    </row>
    <row r="2" spans="1:16" s="76" customFormat="1" ht="11.25" customHeight="1" x14ac:dyDescent="0.2">
      <c r="A2" s="26" t="s">
        <v>652</v>
      </c>
      <c r="B2" s="34"/>
      <c r="C2" s="34"/>
      <c r="D2" s="34"/>
      <c r="E2" s="34"/>
      <c r="F2" s="34"/>
      <c r="G2" s="34"/>
      <c r="H2" s="78" t="s">
        <v>347</v>
      </c>
      <c r="I2" s="78"/>
      <c r="J2" s="78"/>
      <c r="K2" s="78"/>
      <c r="L2" s="78"/>
      <c r="M2" s="34"/>
      <c r="N2" s="34"/>
      <c r="O2" s="34"/>
      <c r="P2" s="34"/>
    </row>
    <row r="3" spans="1:16" s="76" customFormat="1" ht="11.25" customHeight="1" x14ac:dyDescent="0.2">
      <c r="A3" s="23" t="s">
        <v>357</v>
      </c>
      <c r="B3" s="34"/>
      <c r="C3" s="34"/>
      <c r="D3" s="34"/>
      <c r="E3" s="34"/>
      <c r="F3" s="34"/>
      <c r="G3" s="34"/>
      <c r="H3" s="77"/>
      <c r="I3" s="77"/>
      <c r="J3" s="77"/>
      <c r="K3" s="77"/>
      <c r="L3" s="77"/>
      <c r="M3" s="34"/>
      <c r="N3" s="34"/>
      <c r="O3" s="34"/>
      <c r="P3" s="34"/>
    </row>
    <row r="4" spans="1:16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s="27" customFormat="1" ht="11.25" customHeight="1" x14ac:dyDescent="0.2">
      <c r="A6" s="178" t="s">
        <v>0</v>
      </c>
      <c r="B6" s="179"/>
      <c r="C6" s="441">
        <v>2016</v>
      </c>
      <c r="D6" s="442"/>
      <c r="E6" s="442"/>
      <c r="F6" s="442"/>
      <c r="G6" s="443"/>
      <c r="H6" s="462">
        <v>2017</v>
      </c>
      <c r="I6" s="463"/>
      <c r="J6" s="463"/>
      <c r="K6" s="463"/>
      <c r="L6" s="463"/>
    </row>
    <row r="7" spans="1:16" s="27" customFormat="1" ht="11.25" customHeight="1" x14ac:dyDescent="0.2">
      <c r="A7" s="180"/>
      <c r="B7" s="181"/>
      <c r="C7" s="444"/>
      <c r="D7" s="445"/>
      <c r="E7" s="445"/>
      <c r="F7" s="445"/>
      <c r="G7" s="446"/>
      <c r="H7" s="464"/>
      <c r="I7" s="465"/>
      <c r="J7" s="465"/>
      <c r="K7" s="465"/>
      <c r="L7" s="465"/>
    </row>
    <row r="8" spans="1:16" s="27" customFormat="1" ht="11.25" customHeight="1" x14ac:dyDescent="0.2">
      <c r="A8" s="180"/>
      <c r="B8" s="181"/>
      <c r="C8" s="447"/>
      <c r="D8" s="448"/>
      <c r="E8" s="448"/>
      <c r="F8" s="448"/>
      <c r="G8" s="449"/>
      <c r="H8" s="330"/>
      <c r="I8" s="331"/>
      <c r="J8" s="331"/>
      <c r="K8" s="331"/>
      <c r="L8" s="331"/>
    </row>
    <row r="9" spans="1:16" s="27" customFormat="1" ht="22.15" customHeight="1" x14ac:dyDescent="0.2">
      <c r="A9" s="180"/>
      <c r="B9" s="181"/>
      <c r="C9" s="450" t="s">
        <v>552</v>
      </c>
      <c r="D9" s="450" t="s">
        <v>553</v>
      </c>
      <c r="E9" s="450" t="s">
        <v>554</v>
      </c>
      <c r="F9" s="452" t="s">
        <v>555</v>
      </c>
      <c r="G9" s="452"/>
      <c r="H9" s="437" t="s">
        <v>552</v>
      </c>
      <c r="I9" s="437" t="s">
        <v>553</v>
      </c>
      <c r="J9" s="437" t="s">
        <v>554</v>
      </c>
      <c r="K9" s="439" t="s">
        <v>555</v>
      </c>
      <c r="L9" s="439"/>
    </row>
    <row r="10" spans="1:16" s="27" customFormat="1" ht="22.15" customHeight="1" x14ac:dyDescent="0.2">
      <c r="A10" s="182"/>
      <c r="B10" s="183"/>
      <c r="C10" s="450"/>
      <c r="D10" s="451"/>
      <c r="E10" s="450"/>
      <c r="F10" s="166" t="s">
        <v>556</v>
      </c>
      <c r="G10" s="166" t="s">
        <v>557</v>
      </c>
      <c r="H10" s="437"/>
      <c r="I10" s="438"/>
      <c r="J10" s="437"/>
      <c r="K10" s="119" t="s">
        <v>556</v>
      </c>
      <c r="L10" s="119" t="s">
        <v>557</v>
      </c>
    </row>
    <row r="11" spans="1:16" s="27" customFormat="1" ht="11.25" customHeight="1" x14ac:dyDescent="0.2">
      <c r="A11" s="230" t="s">
        <v>2</v>
      </c>
      <c r="B11" s="170"/>
      <c r="C11" s="154">
        <v>10308.004560244441</v>
      </c>
      <c r="D11" s="143">
        <v>27.474826479840001</v>
      </c>
      <c r="E11" s="144">
        <v>2832.1063664615599</v>
      </c>
      <c r="F11" s="144">
        <v>4757.1780815933198</v>
      </c>
      <c r="G11" s="144">
        <v>15858.8310388956</v>
      </c>
      <c r="H11" s="154">
        <v>12935.797285018731</v>
      </c>
      <c r="I11" s="143">
        <v>27.984090493189999</v>
      </c>
      <c r="J11" s="144">
        <v>3619.9652182554</v>
      </c>
      <c r="K11" s="144">
        <v>5840.7958319506597</v>
      </c>
      <c r="L11" s="144">
        <v>20030.7987380868</v>
      </c>
    </row>
    <row r="12" spans="1:16" s="27" customFormat="1" ht="11.25" customHeight="1" x14ac:dyDescent="0.2">
      <c r="A12" s="124" t="s">
        <v>658</v>
      </c>
    </row>
    <row r="13" spans="1:16" ht="11.25" customHeight="1" x14ac:dyDescent="0.2">
      <c r="A13" s="27" t="s">
        <v>429</v>
      </c>
    </row>
    <row r="14" spans="1:16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6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6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12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12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12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12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12" ht="11.25" customHeight="1" thickTop="1" x14ac:dyDescent="0.2">
      <c r="A21" s="27"/>
    </row>
    <row r="23" spans="1:12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30" spans="1:12" ht="11.25" customHeight="1" x14ac:dyDescent="0.2">
      <c r="C30" s="101" t="s">
        <v>395</v>
      </c>
      <c r="D30" s="101"/>
      <c r="E30" s="101"/>
      <c r="F30" s="101"/>
      <c r="G30" s="101"/>
    </row>
  </sheetData>
  <mergeCells count="23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H1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CD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5" customWidth="1"/>
    <col min="2" max="2" width="17.85546875" style="85" customWidth="1"/>
    <col min="3" max="7" width="8.28515625" style="34" customWidth="1"/>
    <col min="8" max="82" width="8.28515625" style="85" customWidth="1"/>
    <col min="83" max="16384" width="14.7109375" style="85"/>
  </cols>
  <sheetData>
    <row r="1" spans="1:82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82" s="88" customFormat="1" ht="11.25" customHeight="1" x14ac:dyDescent="0.2">
      <c r="A3" s="86" t="s">
        <v>653</v>
      </c>
      <c r="B3" s="85"/>
      <c r="C3" s="34"/>
      <c r="D3" s="34"/>
      <c r="E3" s="34"/>
      <c r="F3" s="34"/>
      <c r="G3" s="34"/>
      <c r="H3" s="85"/>
      <c r="I3" s="85"/>
      <c r="J3" s="85"/>
      <c r="K3" s="85"/>
      <c r="L3" s="85"/>
      <c r="M3" s="85"/>
      <c r="N3" s="85"/>
      <c r="O3" s="85"/>
      <c r="P3" s="85"/>
      <c r="Q3" s="85"/>
      <c r="R3" s="87"/>
      <c r="S3" s="87"/>
      <c r="T3" s="87"/>
      <c r="U3" s="87"/>
      <c r="V3" s="87"/>
      <c r="W3" s="85"/>
      <c r="X3" s="85"/>
      <c r="Y3" s="85"/>
      <c r="Z3" s="85"/>
      <c r="AA3" s="85"/>
      <c r="AB3" s="87"/>
      <c r="AC3" s="87"/>
      <c r="AD3" s="87"/>
      <c r="AE3" s="87"/>
      <c r="AF3" s="87"/>
      <c r="AG3" s="87"/>
      <c r="AH3" s="87"/>
      <c r="AI3" s="87"/>
      <c r="AJ3" s="87"/>
      <c r="AK3" s="87"/>
      <c r="BZ3" s="89" t="s">
        <v>75</v>
      </c>
      <c r="CA3" s="89"/>
      <c r="CB3" s="89"/>
      <c r="CC3" s="89"/>
      <c r="CD3" s="89"/>
    </row>
    <row r="4" spans="1:82" s="88" customFormat="1" ht="11.25" customHeight="1" x14ac:dyDescent="0.2">
      <c r="A4" s="86" t="s">
        <v>486</v>
      </c>
      <c r="B4" s="85"/>
      <c r="C4" s="34"/>
      <c r="D4" s="34"/>
      <c r="E4" s="34"/>
      <c r="F4" s="34"/>
      <c r="G4" s="34"/>
      <c r="H4" s="85"/>
      <c r="I4" s="85"/>
      <c r="J4" s="85"/>
      <c r="K4" s="85"/>
      <c r="L4" s="85"/>
      <c r="M4" s="90"/>
      <c r="N4" s="90"/>
      <c r="O4" s="90"/>
      <c r="P4" s="90"/>
      <c r="Q4" s="90"/>
      <c r="R4" s="87"/>
      <c r="S4" s="87"/>
      <c r="T4" s="87"/>
      <c r="U4" s="87"/>
      <c r="V4" s="87"/>
      <c r="W4" s="85"/>
      <c r="X4" s="85"/>
      <c r="Y4" s="85"/>
      <c r="Z4" s="85"/>
      <c r="AA4" s="85"/>
      <c r="AB4" s="87"/>
      <c r="AC4" s="87"/>
      <c r="AD4" s="87"/>
      <c r="AE4" s="87"/>
      <c r="AF4" s="87"/>
      <c r="AG4" s="87"/>
      <c r="AH4" s="87"/>
      <c r="AI4" s="87"/>
      <c r="AJ4" s="87"/>
      <c r="AK4" s="87"/>
      <c r="BZ4" s="78"/>
      <c r="CA4" s="78"/>
      <c r="CB4" s="78"/>
      <c r="CC4" s="78"/>
      <c r="CD4" s="78"/>
    </row>
    <row r="5" spans="1:82" s="49" customFormat="1" ht="11.25" customHeight="1" x14ac:dyDescent="0.2">
      <c r="A5" s="47" t="s">
        <v>3</v>
      </c>
      <c r="B5" s="46"/>
      <c r="C5" s="27"/>
      <c r="D5" s="27"/>
      <c r="E5" s="27"/>
      <c r="F5" s="27"/>
      <c r="G5" s="27"/>
      <c r="H5" s="46"/>
      <c r="I5" s="46"/>
      <c r="J5" s="46"/>
      <c r="K5" s="46"/>
      <c r="L5" s="46"/>
      <c r="M5" s="50"/>
      <c r="N5" s="50"/>
      <c r="O5" s="50"/>
      <c r="P5" s="50"/>
      <c r="Q5" s="50"/>
      <c r="R5" s="48"/>
      <c r="S5" s="48"/>
      <c r="T5" s="48"/>
      <c r="U5" s="48"/>
      <c r="V5" s="48"/>
      <c r="W5" s="46"/>
      <c r="X5" s="46"/>
      <c r="Y5" s="46"/>
      <c r="Z5" s="46"/>
      <c r="AA5" s="46"/>
      <c r="AB5" s="48"/>
      <c r="AC5" s="48"/>
      <c r="AD5" s="48"/>
      <c r="AE5" s="48"/>
      <c r="AF5" s="48"/>
      <c r="AG5" s="48"/>
      <c r="AH5" s="48"/>
      <c r="AI5" s="48"/>
      <c r="AJ5" s="48"/>
      <c r="AK5" s="48"/>
      <c r="BZ5" s="43"/>
      <c r="CA5" s="43"/>
      <c r="CB5" s="43"/>
      <c r="CC5" s="43"/>
      <c r="CD5" s="43"/>
    </row>
    <row r="6" spans="1:82" s="46" customFormat="1" ht="11.25" customHeight="1" x14ac:dyDescent="0.2">
      <c r="A6" s="178" t="s">
        <v>0</v>
      </c>
      <c r="B6" s="179"/>
      <c r="C6" s="441" t="s">
        <v>1</v>
      </c>
      <c r="D6" s="442"/>
      <c r="E6" s="442"/>
      <c r="F6" s="442"/>
      <c r="G6" s="443"/>
      <c r="H6" s="462" t="s">
        <v>185</v>
      </c>
      <c r="I6" s="463"/>
      <c r="J6" s="463"/>
      <c r="K6" s="463"/>
      <c r="L6" s="467"/>
      <c r="M6" s="469" t="s">
        <v>509</v>
      </c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1"/>
      <c r="AB6" s="462" t="s">
        <v>464</v>
      </c>
      <c r="AC6" s="463"/>
      <c r="AD6" s="463"/>
      <c r="AE6" s="463"/>
      <c r="AF6" s="467"/>
      <c r="AG6" s="462" t="s">
        <v>186</v>
      </c>
      <c r="AH6" s="463"/>
      <c r="AI6" s="463"/>
      <c r="AJ6" s="463"/>
      <c r="AK6" s="467"/>
      <c r="AL6" s="462" t="s">
        <v>187</v>
      </c>
      <c r="AM6" s="463"/>
      <c r="AN6" s="463"/>
      <c r="AO6" s="463"/>
      <c r="AP6" s="467"/>
      <c r="AQ6" s="469" t="s">
        <v>513</v>
      </c>
      <c r="AR6" s="470"/>
      <c r="AS6" s="470"/>
      <c r="AT6" s="470"/>
      <c r="AU6" s="470"/>
      <c r="AV6" s="470"/>
      <c r="AW6" s="470"/>
      <c r="AX6" s="470"/>
      <c r="AY6" s="470"/>
      <c r="AZ6" s="471"/>
      <c r="BA6" s="462" t="s">
        <v>188</v>
      </c>
      <c r="BB6" s="463"/>
      <c r="BC6" s="463"/>
      <c r="BD6" s="463"/>
      <c r="BE6" s="467"/>
      <c r="BF6" s="469" t="s">
        <v>536</v>
      </c>
      <c r="BG6" s="470"/>
      <c r="BH6" s="470"/>
      <c r="BI6" s="470"/>
      <c r="BJ6" s="470"/>
      <c r="BK6" s="470"/>
      <c r="BL6" s="470"/>
      <c r="BM6" s="470"/>
      <c r="BN6" s="470"/>
      <c r="BO6" s="471"/>
      <c r="BP6" s="462" t="s">
        <v>189</v>
      </c>
      <c r="BQ6" s="463"/>
      <c r="BR6" s="463"/>
      <c r="BS6" s="463"/>
      <c r="BT6" s="467"/>
      <c r="BU6" s="462" t="s">
        <v>190</v>
      </c>
      <c r="BV6" s="463"/>
      <c r="BW6" s="463"/>
      <c r="BX6" s="463"/>
      <c r="BY6" s="467"/>
      <c r="BZ6" s="462" t="s">
        <v>15</v>
      </c>
      <c r="CA6" s="463"/>
      <c r="CB6" s="463"/>
      <c r="CC6" s="463"/>
      <c r="CD6" s="463"/>
    </row>
    <row r="7" spans="1:82" s="46" customFormat="1" ht="11.25" customHeight="1" x14ac:dyDescent="0.2">
      <c r="A7" s="180"/>
      <c r="B7" s="181"/>
      <c r="C7" s="444"/>
      <c r="D7" s="445"/>
      <c r="E7" s="445"/>
      <c r="F7" s="445"/>
      <c r="G7" s="446"/>
      <c r="H7" s="464"/>
      <c r="I7" s="465"/>
      <c r="J7" s="465"/>
      <c r="K7" s="465"/>
      <c r="L7" s="468"/>
      <c r="M7" s="472" t="s">
        <v>510</v>
      </c>
      <c r="N7" s="473"/>
      <c r="O7" s="473"/>
      <c r="P7" s="473"/>
      <c r="Q7" s="474"/>
      <c r="R7" s="472" t="s">
        <v>511</v>
      </c>
      <c r="S7" s="473"/>
      <c r="T7" s="473"/>
      <c r="U7" s="473"/>
      <c r="V7" s="474"/>
      <c r="W7" s="472" t="s">
        <v>512</v>
      </c>
      <c r="X7" s="473"/>
      <c r="Y7" s="473"/>
      <c r="Z7" s="473"/>
      <c r="AA7" s="474"/>
      <c r="AB7" s="464"/>
      <c r="AC7" s="465"/>
      <c r="AD7" s="465"/>
      <c r="AE7" s="465"/>
      <c r="AF7" s="468"/>
      <c r="AG7" s="464"/>
      <c r="AH7" s="465"/>
      <c r="AI7" s="465"/>
      <c r="AJ7" s="465"/>
      <c r="AK7" s="468"/>
      <c r="AL7" s="464"/>
      <c r="AM7" s="465"/>
      <c r="AN7" s="465"/>
      <c r="AO7" s="465"/>
      <c r="AP7" s="468"/>
      <c r="AQ7" s="472" t="s">
        <v>514</v>
      </c>
      <c r="AR7" s="473"/>
      <c r="AS7" s="473"/>
      <c r="AT7" s="473"/>
      <c r="AU7" s="474"/>
      <c r="AV7" s="472" t="s">
        <v>515</v>
      </c>
      <c r="AW7" s="473"/>
      <c r="AX7" s="473"/>
      <c r="AY7" s="473"/>
      <c r="AZ7" s="474"/>
      <c r="BA7" s="464"/>
      <c r="BB7" s="465"/>
      <c r="BC7" s="465"/>
      <c r="BD7" s="465"/>
      <c r="BE7" s="468"/>
      <c r="BF7" s="472" t="s">
        <v>516</v>
      </c>
      <c r="BG7" s="473"/>
      <c r="BH7" s="473"/>
      <c r="BI7" s="473"/>
      <c r="BJ7" s="474"/>
      <c r="BK7" s="472" t="s">
        <v>517</v>
      </c>
      <c r="BL7" s="473"/>
      <c r="BM7" s="473"/>
      <c r="BN7" s="473"/>
      <c r="BO7" s="474"/>
      <c r="BP7" s="464"/>
      <c r="BQ7" s="465"/>
      <c r="BR7" s="465"/>
      <c r="BS7" s="465"/>
      <c r="BT7" s="468"/>
      <c r="BU7" s="464"/>
      <c r="BV7" s="465"/>
      <c r="BW7" s="465"/>
      <c r="BX7" s="465"/>
      <c r="BY7" s="468"/>
      <c r="BZ7" s="464"/>
      <c r="CA7" s="465"/>
      <c r="CB7" s="465"/>
      <c r="CC7" s="465"/>
      <c r="CD7" s="465"/>
    </row>
    <row r="8" spans="1:82" s="46" customFormat="1" ht="11.25" customHeight="1" x14ac:dyDescent="0.2">
      <c r="A8" s="180"/>
      <c r="B8" s="181"/>
      <c r="C8" s="447"/>
      <c r="D8" s="448"/>
      <c r="E8" s="448"/>
      <c r="F8" s="448"/>
      <c r="G8" s="449"/>
      <c r="H8" s="330"/>
      <c r="I8" s="331"/>
      <c r="J8" s="331"/>
      <c r="K8" s="331"/>
      <c r="L8" s="332"/>
      <c r="M8" s="475"/>
      <c r="N8" s="476"/>
      <c r="O8" s="476"/>
      <c r="P8" s="476"/>
      <c r="Q8" s="477"/>
      <c r="R8" s="475"/>
      <c r="S8" s="476"/>
      <c r="T8" s="476"/>
      <c r="U8" s="476"/>
      <c r="V8" s="477"/>
      <c r="W8" s="475"/>
      <c r="X8" s="476"/>
      <c r="Y8" s="476"/>
      <c r="Z8" s="476"/>
      <c r="AA8" s="477"/>
      <c r="AB8" s="330"/>
      <c r="AC8" s="331"/>
      <c r="AD8" s="331"/>
      <c r="AE8" s="331"/>
      <c r="AF8" s="332"/>
      <c r="AG8" s="330"/>
      <c r="AH8" s="331"/>
      <c r="AI8" s="331"/>
      <c r="AJ8" s="331"/>
      <c r="AK8" s="332"/>
      <c r="AL8" s="330"/>
      <c r="AM8" s="331"/>
      <c r="AN8" s="331"/>
      <c r="AO8" s="331"/>
      <c r="AP8" s="332"/>
      <c r="AQ8" s="475"/>
      <c r="AR8" s="476"/>
      <c r="AS8" s="476"/>
      <c r="AT8" s="476"/>
      <c r="AU8" s="477"/>
      <c r="AV8" s="475"/>
      <c r="AW8" s="476"/>
      <c r="AX8" s="476"/>
      <c r="AY8" s="476"/>
      <c r="AZ8" s="477"/>
      <c r="BA8" s="330"/>
      <c r="BB8" s="331"/>
      <c r="BC8" s="331"/>
      <c r="BD8" s="331"/>
      <c r="BE8" s="332"/>
      <c r="BF8" s="475"/>
      <c r="BG8" s="476"/>
      <c r="BH8" s="476"/>
      <c r="BI8" s="476"/>
      <c r="BJ8" s="477"/>
      <c r="BK8" s="475"/>
      <c r="BL8" s="476"/>
      <c r="BM8" s="476"/>
      <c r="BN8" s="476"/>
      <c r="BO8" s="477"/>
      <c r="BP8" s="330"/>
      <c r="BQ8" s="331"/>
      <c r="BR8" s="331"/>
      <c r="BS8" s="331"/>
      <c r="BT8" s="332"/>
      <c r="BU8" s="330"/>
      <c r="BV8" s="331"/>
      <c r="BW8" s="331"/>
      <c r="BX8" s="331"/>
      <c r="BY8" s="332"/>
      <c r="BZ8" s="330"/>
      <c r="CA8" s="331"/>
      <c r="CB8" s="331"/>
      <c r="CC8" s="331"/>
      <c r="CD8" s="331"/>
    </row>
    <row r="9" spans="1:82" s="46" customFormat="1" ht="22.15" customHeight="1" x14ac:dyDescent="0.2">
      <c r="A9" s="180"/>
      <c r="B9" s="181"/>
      <c r="C9" s="450" t="s">
        <v>552</v>
      </c>
      <c r="D9" s="450" t="s">
        <v>553</v>
      </c>
      <c r="E9" s="450" t="s">
        <v>554</v>
      </c>
      <c r="F9" s="452" t="s">
        <v>555</v>
      </c>
      <c r="G9" s="452"/>
      <c r="H9" s="325" t="s">
        <v>552</v>
      </c>
      <c r="I9" s="325" t="s">
        <v>553</v>
      </c>
      <c r="J9" s="325" t="s">
        <v>554</v>
      </c>
      <c r="K9" s="326" t="s">
        <v>555</v>
      </c>
      <c r="L9" s="326"/>
      <c r="M9" s="478" t="s">
        <v>552</v>
      </c>
      <c r="N9" s="478" t="s">
        <v>553</v>
      </c>
      <c r="O9" s="478" t="s">
        <v>554</v>
      </c>
      <c r="P9" s="466" t="s">
        <v>555</v>
      </c>
      <c r="Q9" s="466"/>
      <c r="R9" s="478" t="s">
        <v>552</v>
      </c>
      <c r="S9" s="478" t="s">
        <v>553</v>
      </c>
      <c r="T9" s="478" t="s">
        <v>554</v>
      </c>
      <c r="U9" s="466" t="s">
        <v>555</v>
      </c>
      <c r="V9" s="466"/>
      <c r="W9" s="478" t="s">
        <v>552</v>
      </c>
      <c r="X9" s="478" t="s">
        <v>553</v>
      </c>
      <c r="Y9" s="478" t="s">
        <v>554</v>
      </c>
      <c r="Z9" s="466" t="s">
        <v>555</v>
      </c>
      <c r="AA9" s="466"/>
      <c r="AB9" s="325" t="s">
        <v>552</v>
      </c>
      <c r="AC9" s="325" t="s">
        <v>553</v>
      </c>
      <c r="AD9" s="325" t="s">
        <v>554</v>
      </c>
      <c r="AE9" s="326" t="s">
        <v>555</v>
      </c>
      <c r="AF9" s="326"/>
      <c r="AG9" s="325" t="s">
        <v>552</v>
      </c>
      <c r="AH9" s="325" t="s">
        <v>553</v>
      </c>
      <c r="AI9" s="325" t="s">
        <v>554</v>
      </c>
      <c r="AJ9" s="326" t="s">
        <v>555</v>
      </c>
      <c r="AK9" s="326"/>
      <c r="AL9" s="325" t="s">
        <v>552</v>
      </c>
      <c r="AM9" s="325" t="s">
        <v>553</v>
      </c>
      <c r="AN9" s="325" t="s">
        <v>554</v>
      </c>
      <c r="AO9" s="326" t="s">
        <v>555</v>
      </c>
      <c r="AP9" s="326"/>
      <c r="AQ9" s="478" t="s">
        <v>552</v>
      </c>
      <c r="AR9" s="478" t="s">
        <v>553</v>
      </c>
      <c r="AS9" s="478" t="s">
        <v>554</v>
      </c>
      <c r="AT9" s="466" t="s">
        <v>555</v>
      </c>
      <c r="AU9" s="466"/>
      <c r="AV9" s="478" t="s">
        <v>552</v>
      </c>
      <c r="AW9" s="478" t="s">
        <v>553</v>
      </c>
      <c r="AX9" s="478" t="s">
        <v>554</v>
      </c>
      <c r="AY9" s="466" t="s">
        <v>555</v>
      </c>
      <c r="AZ9" s="466"/>
      <c r="BA9" s="325" t="s">
        <v>552</v>
      </c>
      <c r="BB9" s="325" t="s">
        <v>553</v>
      </c>
      <c r="BC9" s="325" t="s">
        <v>554</v>
      </c>
      <c r="BD9" s="326" t="s">
        <v>555</v>
      </c>
      <c r="BE9" s="326"/>
      <c r="BF9" s="478" t="s">
        <v>552</v>
      </c>
      <c r="BG9" s="478" t="s">
        <v>553</v>
      </c>
      <c r="BH9" s="478" t="s">
        <v>554</v>
      </c>
      <c r="BI9" s="466" t="s">
        <v>555</v>
      </c>
      <c r="BJ9" s="466"/>
      <c r="BK9" s="478" t="s">
        <v>552</v>
      </c>
      <c r="BL9" s="478" t="s">
        <v>553</v>
      </c>
      <c r="BM9" s="478" t="s">
        <v>554</v>
      </c>
      <c r="BN9" s="466" t="s">
        <v>555</v>
      </c>
      <c r="BO9" s="466"/>
      <c r="BP9" s="325" t="s">
        <v>552</v>
      </c>
      <c r="BQ9" s="325" t="s">
        <v>553</v>
      </c>
      <c r="BR9" s="325" t="s">
        <v>554</v>
      </c>
      <c r="BS9" s="326" t="s">
        <v>555</v>
      </c>
      <c r="BT9" s="326"/>
      <c r="BU9" s="325" t="s">
        <v>552</v>
      </c>
      <c r="BV9" s="325" t="s">
        <v>553</v>
      </c>
      <c r="BW9" s="325" t="s">
        <v>554</v>
      </c>
      <c r="BX9" s="326" t="s">
        <v>555</v>
      </c>
      <c r="BY9" s="326"/>
      <c r="BZ9" s="437" t="s">
        <v>552</v>
      </c>
      <c r="CA9" s="437" t="s">
        <v>553</v>
      </c>
      <c r="CB9" s="437" t="s">
        <v>554</v>
      </c>
      <c r="CC9" s="439" t="s">
        <v>555</v>
      </c>
      <c r="CD9" s="439"/>
    </row>
    <row r="10" spans="1:82" s="46" customFormat="1" ht="22.15" customHeight="1" x14ac:dyDescent="0.2">
      <c r="A10" s="182"/>
      <c r="B10" s="183"/>
      <c r="C10" s="450"/>
      <c r="D10" s="451"/>
      <c r="E10" s="450"/>
      <c r="F10" s="166" t="s">
        <v>556</v>
      </c>
      <c r="G10" s="166" t="s">
        <v>557</v>
      </c>
      <c r="H10" s="325"/>
      <c r="I10" s="333"/>
      <c r="J10" s="325"/>
      <c r="K10" s="119" t="s">
        <v>556</v>
      </c>
      <c r="L10" s="119" t="s">
        <v>557</v>
      </c>
      <c r="M10" s="478"/>
      <c r="N10" s="479"/>
      <c r="O10" s="478"/>
      <c r="P10" s="123" t="s">
        <v>556</v>
      </c>
      <c r="Q10" s="123" t="s">
        <v>557</v>
      </c>
      <c r="R10" s="478"/>
      <c r="S10" s="479"/>
      <c r="T10" s="478"/>
      <c r="U10" s="123" t="s">
        <v>556</v>
      </c>
      <c r="V10" s="123" t="s">
        <v>557</v>
      </c>
      <c r="W10" s="478"/>
      <c r="X10" s="479"/>
      <c r="Y10" s="478"/>
      <c r="Z10" s="123" t="s">
        <v>556</v>
      </c>
      <c r="AA10" s="123" t="s">
        <v>557</v>
      </c>
      <c r="AB10" s="325"/>
      <c r="AC10" s="333"/>
      <c r="AD10" s="325"/>
      <c r="AE10" s="119" t="s">
        <v>556</v>
      </c>
      <c r="AF10" s="119" t="s">
        <v>557</v>
      </c>
      <c r="AG10" s="325"/>
      <c r="AH10" s="333"/>
      <c r="AI10" s="325"/>
      <c r="AJ10" s="119" t="s">
        <v>556</v>
      </c>
      <c r="AK10" s="119" t="s">
        <v>557</v>
      </c>
      <c r="AL10" s="325"/>
      <c r="AM10" s="333"/>
      <c r="AN10" s="325"/>
      <c r="AO10" s="119" t="s">
        <v>556</v>
      </c>
      <c r="AP10" s="119" t="s">
        <v>557</v>
      </c>
      <c r="AQ10" s="478"/>
      <c r="AR10" s="479"/>
      <c r="AS10" s="478"/>
      <c r="AT10" s="123" t="s">
        <v>556</v>
      </c>
      <c r="AU10" s="123" t="s">
        <v>557</v>
      </c>
      <c r="AV10" s="478"/>
      <c r="AW10" s="479"/>
      <c r="AX10" s="478"/>
      <c r="AY10" s="123" t="s">
        <v>556</v>
      </c>
      <c r="AZ10" s="123" t="s">
        <v>557</v>
      </c>
      <c r="BA10" s="325"/>
      <c r="BB10" s="333"/>
      <c r="BC10" s="325"/>
      <c r="BD10" s="119" t="s">
        <v>556</v>
      </c>
      <c r="BE10" s="119" t="s">
        <v>557</v>
      </c>
      <c r="BF10" s="478"/>
      <c r="BG10" s="479"/>
      <c r="BH10" s="478"/>
      <c r="BI10" s="123" t="s">
        <v>556</v>
      </c>
      <c r="BJ10" s="123" t="s">
        <v>557</v>
      </c>
      <c r="BK10" s="478"/>
      <c r="BL10" s="479"/>
      <c r="BM10" s="478"/>
      <c r="BN10" s="123" t="s">
        <v>556</v>
      </c>
      <c r="BO10" s="123" t="s">
        <v>557</v>
      </c>
      <c r="BP10" s="325"/>
      <c r="BQ10" s="333"/>
      <c r="BR10" s="325"/>
      <c r="BS10" s="119" t="s">
        <v>556</v>
      </c>
      <c r="BT10" s="119" t="s">
        <v>557</v>
      </c>
      <c r="BU10" s="325"/>
      <c r="BV10" s="333"/>
      <c r="BW10" s="325"/>
      <c r="BX10" s="119" t="s">
        <v>556</v>
      </c>
      <c r="BY10" s="119" t="s">
        <v>557</v>
      </c>
      <c r="BZ10" s="437"/>
      <c r="CA10" s="438"/>
      <c r="CB10" s="437"/>
      <c r="CC10" s="119" t="s">
        <v>556</v>
      </c>
      <c r="CD10" s="119" t="s">
        <v>557</v>
      </c>
    </row>
    <row r="11" spans="1:82" s="46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11440.813977436899</v>
      </c>
      <c r="H11" s="125">
        <v>1048.2385284210061</v>
      </c>
      <c r="I11" s="131">
        <v>7.3864946963199998</v>
      </c>
      <c r="J11" s="132">
        <v>77.428083306557298</v>
      </c>
      <c r="K11" s="133">
        <v>896.48227374818998</v>
      </c>
      <c r="L11" s="133">
        <v>1199.9947830938199</v>
      </c>
      <c r="M11" s="125">
        <v>297.24188096821968</v>
      </c>
      <c r="N11" s="131">
        <v>13.958210469140001</v>
      </c>
      <c r="O11" s="132">
        <v>41.489647347986903</v>
      </c>
      <c r="P11" s="133">
        <v>215.92366643490001</v>
      </c>
      <c r="Q11" s="133">
        <v>378.56009550153999</v>
      </c>
      <c r="R11" s="125">
        <v>1176.8212958812419</v>
      </c>
      <c r="S11" s="131">
        <v>6.8139958585300002</v>
      </c>
      <c r="T11" s="132">
        <v>80.188554363662206</v>
      </c>
      <c r="U11" s="133">
        <v>1019.65461735614</v>
      </c>
      <c r="V11" s="133">
        <v>1333.9879744063501</v>
      </c>
      <c r="W11" s="125">
        <v>329.13271456701978</v>
      </c>
      <c r="X11" s="131">
        <v>12.97380771514</v>
      </c>
      <c r="Y11" s="132">
        <v>42.701045515547797</v>
      </c>
      <c r="Z11" s="133">
        <v>245.44020325433999</v>
      </c>
      <c r="AA11" s="133">
        <v>412.82522587969999</v>
      </c>
      <c r="AB11" s="125">
        <v>1698.416879828424</v>
      </c>
      <c r="AC11" s="131">
        <v>5.4276958842500003</v>
      </c>
      <c r="AD11" s="132">
        <v>92.184903083776504</v>
      </c>
      <c r="AE11" s="133">
        <v>1517.7377898659099</v>
      </c>
      <c r="AF11" s="133">
        <v>1879.09596979094</v>
      </c>
      <c r="AG11" s="125">
        <v>2131.6974937084478</v>
      </c>
      <c r="AH11" s="131">
        <v>4.7877601891700001</v>
      </c>
      <c r="AI11" s="132">
        <v>102.060563957349</v>
      </c>
      <c r="AJ11" s="133">
        <v>1931.6624641102101</v>
      </c>
      <c r="AK11" s="133">
        <v>2331.7325233066999</v>
      </c>
      <c r="AL11" s="125">
        <v>3520.2344231789798</v>
      </c>
      <c r="AM11" s="131">
        <v>3.3821081617400002</v>
      </c>
      <c r="AN11" s="132">
        <v>119.058135738785</v>
      </c>
      <c r="AO11" s="133">
        <v>3286.8847650644998</v>
      </c>
      <c r="AP11" s="133">
        <v>3753.5840812934898</v>
      </c>
      <c r="AQ11" s="125">
        <v>4650.0919987995321</v>
      </c>
      <c r="AR11" s="131">
        <v>2.7972738969900002</v>
      </c>
      <c r="AS11" s="132">
        <v>130.07580966862599</v>
      </c>
      <c r="AT11" s="133">
        <v>4395.1480965891596</v>
      </c>
      <c r="AU11" s="133">
        <v>4905.0359010099401</v>
      </c>
      <c r="AV11" s="125">
        <v>1376.8793692738391</v>
      </c>
      <c r="AW11" s="131">
        <v>6.2207821246700004</v>
      </c>
      <c r="AX11" s="132">
        <v>85.652665682048294</v>
      </c>
      <c r="AY11" s="133">
        <v>1209.0032293571801</v>
      </c>
      <c r="AZ11" s="133">
        <v>1544.7555091905001</v>
      </c>
      <c r="BA11" s="125">
        <v>2606.625310900884</v>
      </c>
      <c r="BB11" s="131">
        <v>4.2096437408699998</v>
      </c>
      <c r="BC11" s="132">
        <v>109.72963924817201</v>
      </c>
      <c r="BD11" s="133">
        <v>2391.5591699379102</v>
      </c>
      <c r="BE11" s="133">
        <v>2821.69145186388</v>
      </c>
      <c r="BF11" s="125">
        <v>2624.2640658048122</v>
      </c>
      <c r="BG11" s="131">
        <v>4.2111965681000001</v>
      </c>
      <c r="BH11" s="132">
        <v>110.512918276934</v>
      </c>
      <c r="BI11" s="133">
        <v>2407.66272615561</v>
      </c>
      <c r="BJ11" s="133">
        <v>2840.8654054540202</v>
      </c>
      <c r="BK11" s="125">
        <v>761.39150870841422</v>
      </c>
      <c r="BL11" s="131">
        <v>8.3352811456199998</v>
      </c>
      <c r="BM11" s="132">
        <v>63.464122869696702</v>
      </c>
      <c r="BN11" s="133">
        <v>637.00411357338999</v>
      </c>
      <c r="BO11" s="133">
        <v>885.77890384344005</v>
      </c>
      <c r="BP11" s="125">
        <v>3506.345283939806</v>
      </c>
      <c r="BQ11" s="131">
        <v>3.4898560943399999</v>
      </c>
      <c r="BR11" s="132">
        <v>122.366404580303</v>
      </c>
      <c r="BS11" s="133">
        <v>3266.5115380447801</v>
      </c>
      <c r="BT11" s="133">
        <v>3746.1790298348701</v>
      </c>
      <c r="BU11" s="125">
        <v>1802.0339027656109</v>
      </c>
      <c r="BV11" s="131">
        <v>5.2238595594600001</v>
      </c>
      <c r="BW11" s="132">
        <v>94.135720294292497</v>
      </c>
      <c r="BX11" s="133">
        <v>1617.53128133007</v>
      </c>
      <c r="BY11" s="133">
        <v>1986.5365242011601</v>
      </c>
      <c r="BZ11" s="125">
        <v>314.29402526972342</v>
      </c>
      <c r="CA11" s="131">
        <v>12.71606220706</v>
      </c>
      <c r="CB11" s="132">
        <v>39.965823766364402</v>
      </c>
      <c r="CC11" s="133">
        <v>235.96245007517999</v>
      </c>
      <c r="CD11" s="133">
        <v>392.62560046427001</v>
      </c>
    </row>
    <row r="12" spans="1:82" s="46" customFormat="1" ht="11.25" customHeight="1" x14ac:dyDescent="0.2">
      <c r="A12" s="124" t="s">
        <v>658</v>
      </c>
      <c r="C12" s="27"/>
      <c r="D12" s="27"/>
      <c r="E12" s="27"/>
      <c r="F12" s="27"/>
      <c r="G12" s="27"/>
    </row>
    <row r="13" spans="1:82" ht="11.25" customHeight="1" x14ac:dyDescent="0.2">
      <c r="A13" s="46" t="s">
        <v>424</v>
      </c>
    </row>
    <row r="14" spans="1:82" ht="11.25" customHeight="1" x14ac:dyDescent="0.2">
      <c r="A14" s="85" t="s">
        <v>425</v>
      </c>
    </row>
    <row r="15" spans="1:82" ht="11.25" customHeight="1" x14ac:dyDescent="0.2">
      <c r="A15" s="34" t="s">
        <v>429</v>
      </c>
    </row>
    <row r="16" spans="1:82" ht="39.75" customHeight="1" x14ac:dyDescent="0.2">
      <c r="A16" s="152" t="s">
        <v>558</v>
      </c>
      <c r="B16" s="480" t="s">
        <v>559</v>
      </c>
      <c r="C16" s="480"/>
      <c r="D16" s="480"/>
      <c r="E16" s="480"/>
      <c r="F16" s="480"/>
      <c r="G16" s="480"/>
    </row>
    <row r="17" spans="1:42" ht="11.25" customHeight="1" thickBot="1" x14ac:dyDescent="0.25">
      <c r="A17" s="138"/>
      <c r="B17" s="167" t="s">
        <v>560</v>
      </c>
      <c r="C17" s="138"/>
      <c r="D17" s="138"/>
      <c r="E17" s="138"/>
      <c r="F17" s="138"/>
      <c r="G17" s="138"/>
    </row>
    <row r="18" spans="1:42" ht="11.25" customHeight="1" thickTop="1" thickBot="1" x14ac:dyDescent="0.25">
      <c r="A18" s="138"/>
      <c r="B18" s="481" t="s">
        <v>561</v>
      </c>
      <c r="C18" s="482"/>
      <c r="D18" s="188" t="s">
        <v>562</v>
      </c>
      <c r="E18" s="190"/>
      <c r="F18" s="190"/>
      <c r="G18" s="189"/>
    </row>
    <row r="19" spans="1:42" ht="11.25" customHeight="1" thickTop="1" thickBot="1" x14ac:dyDescent="0.25">
      <c r="A19" s="138"/>
      <c r="B19" s="483" t="s">
        <v>563</v>
      </c>
      <c r="C19" s="484"/>
      <c r="D19" s="188" t="s">
        <v>566</v>
      </c>
      <c r="E19" s="190"/>
      <c r="F19" s="190"/>
      <c r="G19" s="189"/>
    </row>
    <row r="20" spans="1:42" ht="11.25" customHeight="1" thickTop="1" thickBot="1" x14ac:dyDescent="0.25">
      <c r="A20" s="138"/>
      <c r="B20" s="485" t="s">
        <v>564</v>
      </c>
      <c r="C20" s="486"/>
      <c r="D20" s="188" t="s">
        <v>567</v>
      </c>
      <c r="E20" s="190"/>
      <c r="F20" s="190"/>
      <c r="G20" s="189"/>
    </row>
    <row r="21" spans="1:42" ht="11.25" customHeight="1" thickTop="1" x14ac:dyDescent="0.2">
      <c r="A21" s="138"/>
      <c r="B21" s="487" t="s">
        <v>565</v>
      </c>
      <c r="C21" s="488"/>
      <c r="D21" s="199" t="s">
        <v>568</v>
      </c>
      <c r="E21" s="200"/>
      <c r="F21" s="200"/>
      <c r="G21" s="201"/>
    </row>
    <row r="22" spans="1:42" ht="57.75" customHeight="1" thickBot="1" x14ac:dyDescent="0.25">
      <c r="A22" s="138"/>
      <c r="B22" s="489"/>
      <c r="C22" s="490"/>
      <c r="D22" s="202" t="s">
        <v>569</v>
      </c>
      <c r="E22" s="203"/>
      <c r="F22" s="203"/>
      <c r="G22" s="204"/>
    </row>
    <row r="23" spans="1:42" ht="11.25" customHeight="1" thickTop="1" x14ac:dyDescent="0.2">
      <c r="A23" s="34"/>
    </row>
    <row r="24" spans="1:42" ht="11.25" customHeight="1" x14ac:dyDescent="0.2"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</row>
    <row r="25" spans="1:42" ht="11.25" customHeight="1" x14ac:dyDescent="0.2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30" spans="1:42" ht="11.25" customHeight="1" x14ac:dyDescent="0.2">
      <c r="C30" s="101" t="s">
        <v>395</v>
      </c>
      <c r="D30" s="101"/>
      <c r="E30" s="101"/>
      <c r="F30" s="101"/>
      <c r="G30" s="101"/>
    </row>
  </sheetData>
  <mergeCells count="96">
    <mergeCell ref="B21:C22"/>
    <mergeCell ref="D19:G19"/>
    <mergeCell ref="D20:G20"/>
    <mergeCell ref="D21:G21"/>
    <mergeCell ref="D22:G22"/>
    <mergeCell ref="B16:G16"/>
    <mergeCell ref="B18:C18"/>
    <mergeCell ref="D18:G18"/>
    <mergeCell ref="B19:C19"/>
    <mergeCell ref="B20:C20"/>
    <mergeCell ref="A1:AL1"/>
    <mergeCell ref="A11:B11"/>
    <mergeCell ref="AL6:AP8"/>
    <mergeCell ref="AL9:AL10"/>
    <mergeCell ref="AM9:AM10"/>
    <mergeCell ref="AN9:AN10"/>
    <mergeCell ref="AO9:AP9"/>
    <mergeCell ref="AG6:AK8"/>
    <mergeCell ref="AG9:AG10"/>
    <mergeCell ref="AH9:AH10"/>
    <mergeCell ref="AI9:AI10"/>
    <mergeCell ref="AJ9:AK9"/>
    <mergeCell ref="AB6:AF8"/>
    <mergeCell ref="AB9:AB10"/>
    <mergeCell ref="AC9:AC10"/>
    <mergeCell ref="AD9:AD10"/>
    <mergeCell ref="BZ9:BZ10"/>
    <mergeCell ref="CA9:CA10"/>
    <mergeCell ref="CB9:CB10"/>
    <mergeCell ref="CC9:CD9"/>
    <mergeCell ref="BU6:BY8"/>
    <mergeCell ref="BU9:BU10"/>
    <mergeCell ref="BV9:BV10"/>
    <mergeCell ref="BW9:BW10"/>
    <mergeCell ref="BX9:BY9"/>
    <mergeCell ref="BZ6:CD8"/>
    <mergeCell ref="BP9:BP10"/>
    <mergeCell ref="BQ9:BQ10"/>
    <mergeCell ref="BR9:BR10"/>
    <mergeCell ref="BS9:BT9"/>
    <mergeCell ref="BF6:BO6"/>
    <mergeCell ref="BK7:BO8"/>
    <mergeCell ref="BK9:BK10"/>
    <mergeCell ref="BL9:BL10"/>
    <mergeCell ref="BM9:BM10"/>
    <mergeCell ref="BN9:BO9"/>
    <mergeCell ref="BF7:BJ8"/>
    <mergeCell ref="BF9:BF10"/>
    <mergeCell ref="BG9:BG10"/>
    <mergeCell ref="BH9:BH10"/>
    <mergeCell ref="BI9:BJ9"/>
    <mergeCell ref="BP6:BT8"/>
    <mergeCell ref="BA6:BE8"/>
    <mergeCell ref="BA9:BA10"/>
    <mergeCell ref="BB9:BB10"/>
    <mergeCell ref="BC9:BC10"/>
    <mergeCell ref="BD9:BE9"/>
    <mergeCell ref="AQ6:AZ6"/>
    <mergeCell ref="AV7:AZ8"/>
    <mergeCell ref="AV9:AV10"/>
    <mergeCell ref="AW9:AW10"/>
    <mergeCell ref="AX9:AX10"/>
    <mergeCell ref="AY9:AZ9"/>
    <mergeCell ref="AQ7:AU8"/>
    <mergeCell ref="AQ9:AQ10"/>
    <mergeCell ref="AR9:AR10"/>
    <mergeCell ref="AS9:AS10"/>
    <mergeCell ref="AT9:AU9"/>
    <mergeCell ref="AE9:AF9"/>
    <mergeCell ref="M6:AA6"/>
    <mergeCell ref="W7:AA8"/>
    <mergeCell ref="W9:W10"/>
    <mergeCell ref="X9:X10"/>
    <mergeCell ref="Y9:Y10"/>
    <mergeCell ref="Z9:AA9"/>
    <mergeCell ref="R7:V8"/>
    <mergeCell ref="R9:R10"/>
    <mergeCell ref="S9:S10"/>
    <mergeCell ref="T9:T10"/>
    <mergeCell ref="U9:V9"/>
    <mergeCell ref="M7:Q8"/>
    <mergeCell ref="M9:M10"/>
    <mergeCell ref="N9:N10"/>
    <mergeCell ref="O9:O10"/>
    <mergeCell ref="P9:Q9"/>
    <mergeCell ref="H6:L8"/>
    <mergeCell ref="H9:H10"/>
    <mergeCell ref="I9:I10"/>
    <mergeCell ref="J9:J10"/>
    <mergeCell ref="K9:L9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BP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80" customWidth="1"/>
    <col min="2" max="2" width="17.85546875" style="80" customWidth="1"/>
    <col min="3" max="7" width="8.28515625" style="34" customWidth="1"/>
    <col min="8" max="67" width="8.28515625" style="80" customWidth="1"/>
    <col min="68" max="68" width="16.42578125" style="80" customWidth="1"/>
    <col min="69" max="16384" width="14.7109375" style="80"/>
  </cols>
  <sheetData>
    <row r="1" spans="1:68" ht="11.25" customHeight="1" x14ac:dyDescent="0.2">
      <c r="A1" s="79" t="s">
        <v>472</v>
      </c>
    </row>
    <row r="3" spans="1:68" s="83" customFormat="1" ht="11.25" customHeight="1" x14ac:dyDescent="0.2">
      <c r="A3" s="26" t="s">
        <v>654</v>
      </c>
      <c r="B3" s="80"/>
      <c r="C3" s="34"/>
      <c r="D3" s="34"/>
      <c r="E3" s="34"/>
      <c r="F3" s="34"/>
      <c r="G3" s="34"/>
      <c r="H3" s="80"/>
      <c r="I3" s="80"/>
      <c r="J3" s="80"/>
      <c r="K3" s="80"/>
      <c r="L3" s="80"/>
      <c r="M3" s="80"/>
      <c r="N3" s="80"/>
      <c r="O3" s="80"/>
      <c r="P3" s="80"/>
      <c r="Q3" s="80"/>
      <c r="R3" s="81"/>
      <c r="S3" s="81"/>
      <c r="T3" s="81"/>
      <c r="U3" s="81"/>
      <c r="V3" s="81"/>
      <c r="W3" s="80"/>
      <c r="X3" s="80"/>
      <c r="Y3" s="80"/>
      <c r="Z3" s="80"/>
      <c r="AA3" s="80"/>
      <c r="AB3" s="81"/>
      <c r="AC3" s="81"/>
      <c r="AD3" s="81"/>
      <c r="AE3" s="81"/>
      <c r="AF3" s="81"/>
      <c r="AG3" s="82" t="s">
        <v>90</v>
      </c>
      <c r="AH3" s="82"/>
      <c r="AI3" s="82"/>
      <c r="AJ3" s="82"/>
      <c r="AK3" s="82"/>
    </row>
    <row r="4" spans="1:68" s="83" customFormat="1" ht="11.25" customHeight="1" x14ac:dyDescent="0.2">
      <c r="A4" s="26" t="s">
        <v>426</v>
      </c>
      <c r="B4" s="80"/>
      <c r="C4" s="34"/>
      <c r="D4" s="34"/>
      <c r="E4" s="34"/>
      <c r="F4" s="34"/>
      <c r="G4" s="34"/>
      <c r="H4" s="80"/>
      <c r="I4" s="80"/>
      <c r="J4" s="80"/>
      <c r="K4" s="80"/>
      <c r="L4" s="80"/>
      <c r="M4" s="84"/>
      <c r="N4" s="84"/>
      <c r="O4" s="84"/>
      <c r="P4" s="84"/>
      <c r="Q4" s="84"/>
      <c r="R4" s="81"/>
      <c r="S4" s="81"/>
      <c r="T4" s="81"/>
      <c r="U4" s="81"/>
      <c r="V4" s="81"/>
      <c r="W4" s="80"/>
      <c r="X4" s="80"/>
      <c r="Y4" s="80"/>
      <c r="Z4" s="80"/>
      <c r="AA4" s="80"/>
      <c r="AB4" s="81"/>
      <c r="AC4" s="81"/>
      <c r="AD4" s="81"/>
      <c r="AE4" s="81"/>
      <c r="AF4" s="81"/>
      <c r="AG4" s="78" t="s">
        <v>430</v>
      </c>
      <c r="AH4" s="78"/>
      <c r="AI4" s="78"/>
      <c r="AJ4" s="78"/>
      <c r="AK4" s="78"/>
    </row>
    <row r="5" spans="1:68" s="21" customFormat="1" ht="11.25" customHeight="1" x14ac:dyDescent="0.2">
      <c r="A5" s="22" t="s">
        <v>3</v>
      </c>
      <c r="B5" s="12"/>
      <c r="C5" s="27"/>
      <c r="D5" s="27"/>
      <c r="E5" s="27"/>
      <c r="F5" s="27"/>
      <c r="G5" s="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68" s="12" customFormat="1" ht="11.25" customHeight="1" x14ac:dyDescent="0.2">
      <c r="A6" s="178" t="s">
        <v>0</v>
      </c>
      <c r="B6" s="179"/>
      <c r="C6" s="441" t="s">
        <v>1</v>
      </c>
      <c r="D6" s="442"/>
      <c r="E6" s="442"/>
      <c r="F6" s="442"/>
      <c r="G6" s="443"/>
      <c r="H6" s="462" t="s">
        <v>67</v>
      </c>
      <c r="I6" s="463"/>
      <c r="J6" s="463"/>
      <c r="K6" s="463"/>
      <c r="L6" s="467"/>
      <c r="M6" s="218" t="s">
        <v>535</v>
      </c>
      <c r="N6" s="219"/>
      <c r="O6" s="219"/>
      <c r="P6" s="219"/>
      <c r="Q6" s="220"/>
      <c r="R6" s="462" t="s">
        <v>68</v>
      </c>
      <c r="S6" s="463"/>
      <c r="T6" s="463"/>
      <c r="U6" s="463"/>
      <c r="V6" s="467"/>
      <c r="W6" s="462" t="s">
        <v>69</v>
      </c>
      <c r="X6" s="463"/>
      <c r="Y6" s="463"/>
      <c r="Z6" s="463"/>
      <c r="AA6" s="467"/>
      <c r="AB6" s="462" t="s">
        <v>70</v>
      </c>
      <c r="AC6" s="463"/>
      <c r="AD6" s="463"/>
      <c r="AE6" s="463"/>
      <c r="AF6" s="467"/>
      <c r="AG6" s="462" t="s">
        <v>409</v>
      </c>
      <c r="AH6" s="463"/>
      <c r="AI6" s="463"/>
      <c r="AJ6" s="463"/>
      <c r="AK6" s="467"/>
      <c r="AL6" s="462" t="s">
        <v>71</v>
      </c>
      <c r="AM6" s="463"/>
      <c r="AN6" s="463"/>
      <c r="AO6" s="463"/>
      <c r="AP6" s="467"/>
      <c r="AQ6" s="462" t="s">
        <v>72</v>
      </c>
      <c r="AR6" s="463"/>
      <c r="AS6" s="463"/>
      <c r="AT6" s="463"/>
      <c r="AU6" s="467"/>
      <c r="AV6" s="462" t="s">
        <v>73</v>
      </c>
      <c r="AW6" s="463"/>
      <c r="AX6" s="463"/>
      <c r="AY6" s="463"/>
      <c r="AZ6" s="467"/>
      <c r="BA6" s="462" t="s">
        <v>410</v>
      </c>
      <c r="BB6" s="463"/>
      <c r="BC6" s="463"/>
      <c r="BD6" s="463"/>
      <c r="BE6" s="467"/>
      <c r="BF6" s="462" t="s">
        <v>74</v>
      </c>
      <c r="BG6" s="463"/>
      <c r="BH6" s="463"/>
      <c r="BI6" s="463"/>
      <c r="BJ6" s="467"/>
      <c r="BK6" s="462" t="s">
        <v>15</v>
      </c>
      <c r="BL6" s="463"/>
      <c r="BM6" s="463"/>
      <c r="BN6" s="463"/>
      <c r="BO6" s="463"/>
    </row>
    <row r="7" spans="1:68" s="12" customFormat="1" ht="11.25" customHeight="1" x14ac:dyDescent="0.2">
      <c r="A7" s="180"/>
      <c r="B7" s="181"/>
      <c r="C7" s="444"/>
      <c r="D7" s="445"/>
      <c r="E7" s="445"/>
      <c r="F7" s="445"/>
      <c r="G7" s="446"/>
      <c r="H7" s="464"/>
      <c r="I7" s="465"/>
      <c r="J7" s="465"/>
      <c r="K7" s="465"/>
      <c r="L7" s="468"/>
      <c r="M7" s="221"/>
      <c r="N7" s="222"/>
      <c r="O7" s="222"/>
      <c r="P7" s="222"/>
      <c r="Q7" s="223"/>
      <c r="R7" s="464"/>
      <c r="S7" s="465"/>
      <c r="T7" s="465"/>
      <c r="U7" s="465"/>
      <c r="V7" s="468"/>
      <c r="W7" s="464"/>
      <c r="X7" s="465"/>
      <c r="Y7" s="465"/>
      <c r="Z7" s="465"/>
      <c r="AA7" s="468"/>
      <c r="AB7" s="464"/>
      <c r="AC7" s="465"/>
      <c r="AD7" s="465"/>
      <c r="AE7" s="465"/>
      <c r="AF7" s="468"/>
      <c r="AG7" s="464"/>
      <c r="AH7" s="465"/>
      <c r="AI7" s="465"/>
      <c r="AJ7" s="465"/>
      <c r="AK7" s="468"/>
      <c r="AL7" s="464"/>
      <c r="AM7" s="465"/>
      <c r="AN7" s="465"/>
      <c r="AO7" s="465"/>
      <c r="AP7" s="468"/>
      <c r="AQ7" s="464"/>
      <c r="AR7" s="465"/>
      <c r="AS7" s="465"/>
      <c r="AT7" s="465"/>
      <c r="AU7" s="468"/>
      <c r="AV7" s="464"/>
      <c r="AW7" s="465"/>
      <c r="AX7" s="465"/>
      <c r="AY7" s="465"/>
      <c r="AZ7" s="468"/>
      <c r="BA7" s="464"/>
      <c r="BB7" s="465"/>
      <c r="BC7" s="465"/>
      <c r="BD7" s="465"/>
      <c r="BE7" s="468"/>
      <c r="BF7" s="464"/>
      <c r="BG7" s="465"/>
      <c r="BH7" s="465"/>
      <c r="BI7" s="465"/>
      <c r="BJ7" s="468"/>
      <c r="BK7" s="464"/>
      <c r="BL7" s="465"/>
      <c r="BM7" s="465"/>
      <c r="BN7" s="465"/>
      <c r="BO7" s="465"/>
    </row>
    <row r="8" spans="1:68" s="12" customFormat="1" ht="11.25" customHeight="1" x14ac:dyDescent="0.2">
      <c r="A8" s="180"/>
      <c r="B8" s="181"/>
      <c r="C8" s="494"/>
      <c r="D8" s="495"/>
      <c r="E8" s="495"/>
      <c r="F8" s="495"/>
      <c r="G8" s="496"/>
      <c r="H8" s="491"/>
      <c r="I8" s="492"/>
      <c r="J8" s="492"/>
      <c r="K8" s="492"/>
      <c r="L8" s="493"/>
      <c r="M8" s="280"/>
      <c r="N8" s="281"/>
      <c r="O8" s="281"/>
      <c r="P8" s="281"/>
      <c r="Q8" s="282"/>
      <c r="R8" s="330"/>
      <c r="S8" s="331"/>
      <c r="T8" s="331"/>
      <c r="U8" s="331"/>
      <c r="V8" s="332"/>
      <c r="W8" s="330"/>
      <c r="X8" s="331"/>
      <c r="Y8" s="331"/>
      <c r="Z8" s="331"/>
      <c r="AA8" s="332"/>
      <c r="AB8" s="330"/>
      <c r="AC8" s="331"/>
      <c r="AD8" s="331"/>
      <c r="AE8" s="331"/>
      <c r="AF8" s="332"/>
      <c r="AG8" s="330"/>
      <c r="AH8" s="331"/>
      <c r="AI8" s="331"/>
      <c r="AJ8" s="331"/>
      <c r="AK8" s="332"/>
      <c r="AL8" s="330"/>
      <c r="AM8" s="331"/>
      <c r="AN8" s="331"/>
      <c r="AO8" s="331"/>
      <c r="AP8" s="332"/>
      <c r="AQ8" s="330"/>
      <c r="AR8" s="331"/>
      <c r="AS8" s="331"/>
      <c r="AT8" s="331"/>
      <c r="AU8" s="332"/>
      <c r="AV8" s="330"/>
      <c r="AW8" s="331"/>
      <c r="AX8" s="331"/>
      <c r="AY8" s="331"/>
      <c r="AZ8" s="332"/>
      <c r="BA8" s="330"/>
      <c r="BB8" s="331"/>
      <c r="BC8" s="331"/>
      <c r="BD8" s="331"/>
      <c r="BE8" s="332"/>
      <c r="BF8" s="330"/>
      <c r="BG8" s="331"/>
      <c r="BH8" s="331"/>
      <c r="BI8" s="331"/>
      <c r="BJ8" s="332"/>
      <c r="BK8" s="330"/>
      <c r="BL8" s="331"/>
      <c r="BM8" s="331"/>
      <c r="BN8" s="331"/>
      <c r="BO8" s="331"/>
    </row>
    <row r="9" spans="1:68" s="12" customFormat="1" ht="22.15" customHeight="1" x14ac:dyDescent="0.2">
      <c r="A9" s="180"/>
      <c r="B9" s="181"/>
      <c r="C9" s="424" t="s">
        <v>552</v>
      </c>
      <c r="D9" s="424" t="s">
        <v>553</v>
      </c>
      <c r="E9" s="424" t="s">
        <v>554</v>
      </c>
      <c r="F9" s="426" t="s">
        <v>555</v>
      </c>
      <c r="G9" s="426"/>
      <c r="H9" s="430" t="s">
        <v>552</v>
      </c>
      <c r="I9" s="430" t="s">
        <v>553</v>
      </c>
      <c r="J9" s="430" t="s">
        <v>554</v>
      </c>
      <c r="K9" s="432" t="s">
        <v>555</v>
      </c>
      <c r="L9" s="432"/>
      <c r="M9" s="274" t="s">
        <v>552</v>
      </c>
      <c r="N9" s="274" t="s">
        <v>553</v>
      </c>
      <c r="O9" s="274" t="s">
        <v>554</v>
      </c>
      <c r="P9" s="276" t="s">
        <v>555</v>
      </c>
      <c r="Q9" s="276"/>
      <c r="R9" s="325" t="s">
        <v>552</v>
      </c>
      <c r="S9" s="325" t="s">
        <v>553</v>
      </c>
      <c r="T9" s="325" t="s">
        <v>554</v>
      </c>
      <c r="U9" s="326" t="s">
        <v>555</v>
      </c>
      <c r="V9" s="326"/>
      <c r="W9" s="325" t="s">
        <v>552</v>
      </c>
      <c r="X9" s="325" t="s">
        <v>553</v>
      </c>
      <c r="Y9" s="325" t="s">
        <v>554</v>
      </c>
      <c r="Z9" s="326" t="s">
        <v>555</v>
      </c>
      <c r="AA9" s="326"/>
      <c r="AB9" s="325" t="s">
        <v>552</v>
      </c>
      <c r="AC9" s="325" t="s">
        <v>553</v>
      </c>
      <c r="AD9" s="325" t="s">
        <v>554</v>
      </c>
      <c r="AE9" s="326" t="s">
        <v>555</v>
      </c>
      <c r="AF9" s="326"/>
      <c r="AG9" s="325" t="s">
        <v>552</v>
      </c>
      <c r="AH9" s="325" t="s">
        <v>553</v>
      </c>
      <c r="AI9" s="325" t="s">
        <v>554</v>
      </c>
      <c r="AJ9" s="326" t="s">
        <v>555</v>
      </c>
      <c r="AK9" s="326"/>
      <c r="AL9" s="325" t="s">
        <v>552</v>
      </c>
      <c r="AM9" s="325" t="s">
        <v>553</v>
      </c>
      <c r="AN9" s="325" t="s">
        <v>554</v>
      </c>
      <c r="AO9" s="326" t="s">
        <v>555</v>
      </c>
      <c r="AP9" s="326"/>
      <c r="AQ9" s="325" t="s">
        <v>552</v>
      </c>
      <c r="AR9" s="325" t="s">
        <v>553</v>
      </c>
      <c r="AS9" s="325" t="s">
        <v>554</v>
      </c>
      <c r="AT9" s="326" t="s">
        <v>555</v>
      </c>
      <c r="AU9" s="326"/>
      <c r="AV9" s="325" t="s">
        <v>552</v>
      </c>
      <c r="AW9" s="325" t="s">
        <v>553</v>
      </c>
      <c r="AX9" s="325" t="s">
        <v>554</v>
      </c>
      <c r="AY9" s="326" t="s">
        <v>555</v>
      </c>
      <c r="AZ9" s="326"/>
      <c r="BA9" s="325" t="s">
        <v>552</v>
      </c>
      <c r="BB9" s="325" t="s">
        <v>553</v>
      </c>
      <c r="BC9" s="325" t="s">
        <v>554</v>
      </c>
      <c r="BD9" s="326" t="s">
        <v>555</v>
      </c>
      <c r="BE9" s="326"/>
      <c r="BF9" s="325" t="s">
        <v>552</v>
      </c>
      <c r="BG9" s="325" t="s">
        <v>553</v>
      </c>
      <c r="BH9" s="325" t="s">
        <v>554</v>
      </c>
      <c r="BI9" s="326" t="s">
        <v>555</v>
      </c>
      <c r="BJ9" s="326"/>
      <c r="BK9" s="437" t="s">
        <v>552</v>
      </c>
      <c r="BL9" s="437" t="s">
        <v>553</v>
      </c>
      <c r="BM9" s="437" t="s">
        <v>554</v>
      </c>
      <c r="BN9" s="439" t="s">
        <v>555</v>
      </c>
      <c r="BO9" s="439"/>
    </row>
    <row r="10" spans="1:68" s="12" customFormat="1" ht="22.15" customHeight="1" x14ac:dyDescent="0.2">
      <c r="A10" s="182"/>
      <c r="B10" s="183"/>
      <c r="C10" s="424"/>
      <c r="D10" s="425"/>
      <c r="E10" s="424"/>
      <c r="F10" s="166" t="s">
        <v>556</v>
      </c>
      <c r="G10" s="166" t="s">
        <v>557</v>
      </c>
      <c r="H10" s="430"/>
      <c r="I10" s="431"/>
      <c r="J10" s="430"/>
      <c r="K10" s="119" t="s">
        <v>556</v>
      </c>
      <c r="L10" s="119" t="s">
        <v>557</v>
      </c>
      <c r="M10" s="274"/>
      <c r="N10" s="275"/>
      <c r="O10" s="274"/>
      <c r="P10" s="117" t="s">
        <v>556</v>
      </c>
      <c r="Q10" s="117" t="s">
        <v>557</v>
      </c>
      <c r="R10" s="325"/>
      <c r="S10" s="333"/>
      <c r="T10" s="325"/>
      <c r="U10" s="119" t="s">
        <v>556</v>
      </c>
      <c r="V10" s="119" t="s">
        <v>557</v>
      </c>
      <c r="W10" s="325"/>
      <c r="X10" s="333"/>
      <c r="Y10" s="325"/>
      <c r="Z10" s="119" t="s">
        <v>556</v>
      </c>
      <c r="AA10" s="119" t="s">
        <v>557</v>
      </c>
      <c r="AB10" s="325"/>
      <c r="AC10" s="333"/>
      <c r="AD10" s="325"/>
      <c r="AE10" s="119" t="s">
        <v>556</v>
      </c>
      <c r="AF10" s="119" t="s">
        <v>557</v>
      </c>
      <c r="AG10" s="325"/>
      <c r="AH10" s="333"/>
      <c r="AI10" s="325"/>
      <c r="AJ10" s="119" t="s">
        <v>556</v>
      </c>
      <c r="AK10" s="119" t="s">
        <v>557</v>
      </c>
      <c r="AL10" s="325"/>
      <c r="AM10" s="333"/>
      <c r="AN10" s="325"/>
      <c r="AO10" s="119" t="s">
        <v>556</v>
      </c>
      <c r="AP10" s="119" t="s">
        <v>557</v>
      </c>
      <c r="AQ10" s="325"/>
      <c r="AR10" s="333"/>
      <c r="AS10" s="325"/>
      <c r="AT10" s="119" t="s">
        <v>556</v>
      </c>
      <c r="AU10" s="119" t="s">
        <v>557</v>
      </c>
      <c r="AV10" s="325"/>
      <c r="AW10" s="333"/>
      <c r="AX10" s="325"/>
      <c r="AY10" s="119" t="s">
        <v>556</v>
      </c>
      <c r="AZ10" s="119" t="s">
        <v>557</v>
      </c>
      <c r="BA10" s="325"/>
      <c r="BB10" s="333"/>
      <c r="BC10" s="325"/>
      <c r="BD10" s="119" t="s">
        <v>556</v>
      </c>
      <c r="BE10" s="119" t="s">
        <v>557</v>
      </c>
      <c r="BF10" s="325"/>
      <c r="BG10" s="333"/>
      <c r="BH10" s="325"/>
      <c r="BI10" s="119" t="s">
        <v>556</v>
      </c>
      <c r="BJ10" s="119" t="s">
        <v>557</v>
      </c>
      <c r="BK10" s="437"/>
      <c r="BL10" s="438"/>
      <c r="BM10" s="437"/>
      <c r="BN10" s="119" t="s">
        <v>556</v>
      </c>
      <c r="BO10" s="119" t="s">
        <v>557</v>
      </c>
    </row>
    <row r="11" spans="1:68" s="12" customFormat="1" ht="11.25" customHeight="1" x14ac:dyDescent="0.2">
      <c r="A11" s="237" t="s">
        <v>2</v>
      </c>
      <c r="B11" s="238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11440.813977436899</v>
      </c>
      <c r="H11" s="125">
        <v>766.46767473655291</v>
      </c>
      <c r="I11" s="131">
        <v>8.5954367669899998</v>
      </c>
      <c r="J11" s="132">
        <v>65.881244321377807</v>
      </c>
      <c r="K11" s="133">
        <v>637.34280860997001</v>
      </c>
      <c r="L11" s="133">
        <v>895.59254086313001</v>
      </c>
      <c r="M11" s="125">
        <v>309.36699055431222</v>
      </c>
      <c r="N11" s="131">
        <v>13.52565854034</v>
      </c>
      <c r="O11" s="132">
        <v>41.843922778913097</v>
      </c>
      <c r="P11" s="133">
        <v>227.35440893577001</v>
      </c>
      <c r="Q11" s="133">
        <v>391.37957217284998</v>
      </c>
      <c r="R11" s="125">
        <v>597.34612918458572</v>
      </c>
      <c r="S11" s="131">
        <v>9.3029502630999996</v>
      </c>
      <c r="T11" s="132">
        <v>55.570813296584198</v>
      </c>
      <c r="U11" s="133">
        <v>488.42933653168001</v>
      </c>
      <c r="V11" s="133">
        <v>706.26292183749001</v>
      </c>
      <c r="W11" s="125">
        <v>1870.5025585690159</v>
      </c>
      <c r="X11" s="131">
        <v>5.1433402187399997</v>
      </c>
      <c r="Y11" s="132">
        <v>96.206310387383198</v>
      </c>
      <c r="Z11" s="133">
        <v>1681.94165512427</v>
      </c>
      <c r="AA11" s="133">
        <v>2059.0634620137698</v>
      </c>
      <c r="AB11" s="125">
        <v>330.73503891564218</v>
      </c>
      <c r="AC11" s="131">
        <v>12.76154359841</v>
      </c>
      <c r="AD11" s="132">
        <v>42.206896186434903</v>
      </c>
      <c r="AE11" s="133">
        <v>248.01104249100999</v>
      </c>
      <c r="AF11" s="133">
        <v>413.45903534027002</v>
      </c>
      <c r="AG11" s="125">
        <v>1022.738884771553</v>
      </c>
      <c r="AH11" s="131">
        <v>7.33174150352</v>
      </c>
      <c r="AI11" s="132">
        <v>74.984571287471098</v>
      </c>
      <c r="AJ11" s="133">
        <v>875.77182565194005</v>
      </c>
      <c r="AK11" s="133">
        <v>1169.7059438911699</v>
      </c>
      <c r="AL11" s="125">
        <v>1024.53924054145</v>
      </c>
      <c r="AM11" s="131">
        <v>7.24288434194</v>
      </c>
      <c r="AN11" s="132">
        <v>74.206192230170302</v>
      </c>
      <c r="AO11" s="133">
        <v>879.09777634045997</v>
      </c>
      <c r="AP11" s="133">
        <v>1169.9807047424399</v>
      </c>
      <c r="AQ11" s="142">
        <v>69.912672543683271</v>
      </c>
      <c r="AR11" s="143">
        <v>26.259319936170002</v>
      </c>
      <c r="AS11" s="144">
        <v>18.358592359173301</v>
      </c>
      <c r="AT11" s="145">
        <v>33.930492712849997</v>
      </c>
      <c r="AU11" s="145">
        <v>105.89485237450999</v>
      </c>
      <c r="AV11" s="125">
        <v>470.49481131324569</v>
      </c>
      <c r="AW11" s="131">
        <v>11.31881774539</v>
      </c>
      <c r="AX11" s="132">
        <v>53.254450194046001</v>
      </c>
      <c r="AY11" s="133">
        <v>366.11800691643998</v>
      </c>
      <c r="AZ11" s="133">
        <v>574.87161571006004</v>
      </c>
      <c r="BA11" s="125">
        <v>699.69001623144163</v>
      </c>
      <c r="BB11" s="131">
        <v>8.6168340345000001</v>
      </c>
      <c r="BC11" s="132">
        <v>60.2911274546043</v>
      </c>
      <c r="BD11" s="133">
        <v>581.52157783310997</v>
      </c>
      <c r="BE11" s="133">
        <v>817.85845462978</v>
      </c>
      <c r="BF11" s="125">
        <v>3888.7687375909022</v>
      </c>
      <c r="BG11" s="131">
        <v>3.2234350587599998</v>
      </c>
      <c r="BH11" s="132">
        <v>125.351934841763</v>
      </c>
      <c r="BI11" s="133">
        <v>3643.0834599086502</v>
      </c>
      <c r="BJ11" s="133">
        <v>4134.4540152731697</v>
      </c>
      <c r="BK11" s="125">
        <v>258.43724504759712</v>
      </c>
      <c r="BL11" s="131">
        <v>14.73380558423</v>
      </c>
      <c r="BM11" s="132">
        <v>38.077641242540203</v>
      </c>
      <c r="BN11" s="133">
        <v>183.80643959598001</v>
      </c>
      <c r="BO11" s="133">
        <v>333.06805049921002</v>
      </c>
    </row>
    <row r="12" spans="1:68" s="12" customFormat="1" ht="11.25" customHeight="1" x14ac:dyDescent="0.2">
      <c r="A12" s="124" t="s">
        <v>658</v>
      </c>
      <c r="C12" s="27"/>
      <c r="D12" s="27"/>
      <c r="E12" s="27"/>
      <c r="F12" s="27"/>
      <c r="G12" s="27"/>
    </row>
    <row r="13" spans="1:68" ht="11.25" customHeight="1" x14ac:dyDescent="0.2">
      <c r="A13" s="27" t="s">
        <v>534</v>
      </c>
    </row>
    <row r="14" spans="1:68" ht="11.25" customHeight="1" x14ac:dyDescent="0.2">
      <c r="A14" s="27" t="s">
        <v>429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</row>
    <row r="15" spans="1:68" ht="39.75" customHeight="1" x14ac:dyDescent="0.2">
      <c r="A15" s="136" t="s">
        <v>558</v>
      </c>
      <c r="B15" s="211" t="s">
        <v>559</v>
      </c>
      <c r="C15" s="211"/>
      <c r="D15" s="211"/>
      <c r="E15" s="211"/>
      <c r="F15" s="211"/>
      <c r="G15" s="21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</row>
    <row r="16" spans="1:68" ht="11.25" customHeight="1" thickBot="1" x14ac:dyDescent="0.25">
      <c r="A16" s="135"/>
      <c r="B16" s="57" t="s">
        <v>560</v>
      </c>
      <c r="C16" s="138"/>
      <c r="D16" s="138"/>
      <c r="E16" s="138"/>
      <c r="F16" s="138"/>
      <c r="G16" s="138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</row>
    <row r="17" spans="1:68" ht="11.25" customHeight="1" thickTop="1" thickBot="1" x14ac:dyDescent="0.25">
      <c r="A17" s="135"/>
      <c r="B17" s="188" t="s">
        <v>561</v>
      </c>
      <c r="C17" s="189"/>
      <c r="D17" s="188" t="s">
        <v>562</v>
      </c>
      <c r="E17" s="190"/>
      <c r="F17" s="190"/>
      <c r="G17" s="189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</row>
    <row r="18" spans="1:68" ht="11.25" customHeight="1" thickTop="1" thickBot="1" x14ac:dyDescent="0.25">
      <c r="A18" s="135"/>
      <c r="B18" s="191" t="s">
        <v>563</v>
      </c>
      <c r="C18" s="192"/>
      <c r="D18" s="188" t="s">
        <v>566</v>
      </c>
      <c r="E18" s="190"/>
      <c r="F18" s="190"/>
      <c r="G18" s="189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</row>
    <row r="19" spans="1:68" ht="11.25" customHeight="1" thickTop="1" thickBot="1" x14ac:dyDescent="0.25">
      <c r="A19" s="135"/>
      <c r="B19" s="193" t="s">
        <v>564</v>
      </c>
      <c r="C19" s="194"/>
      <c r="D19" s="188" t="s">
        <v>567</v>
      </c>
      <c r="E19" s="190"/>
      <c r="F19" s="190"/>
      <c r="G19" s="189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</row>
    <row r="20" spans="1:68" ht="11.25" customHeight="1" thickTop="1" x14ac:dyDescent="0.2">
      <c r="A20" s="135"/>
      <c r="B20" s="195" t="s">
        <v>565</v>
      </c>
      <c r="C20" s="196"/>
      <c r="D20" s="199" t="s">
        <v>568</v>
      </c>
      <c r="E20" s="200"/>
      <c r="F20" s="200"/>
      <c r="G20" s="20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</row>
    <row r="21" spans="1:68" ht="57.75" customHeight="1" thickBot="1" x14ac:dyDescent="0.25">
      <c r="A21" s="135"/>
      <c r="B21" s="197"/>
      <c r="C21" s="198"/>
      <c r="D21" s="202" t="s">
        <v>569</v>
      </c>
      <c r="E21" s="203"/>
      <c r="F21" s="203"/>
      <c r="G21" s="204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</row>
    <row r="22" spans="1:68" ht="11.25" customHeight="1" thickTop="1" x14ac:dyDescent="0.2">
      <c r="A22" s="27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</row>
    <row r="23" spans="1:68" ht="11.25" customHeight="1" x14ac:dyDescent="0.2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</row>
    <row r="30" spans="1:68" ht="11.25" customHeight="1" x14ac:dyDescent="0.2">
      <c r="C30" s="101" t="s">
        <v>395</v>
      </c>
      <c r="D30" s="101"/>
      <c r="E30" s="101"/>
      <c r="F30" s="101"/>
      <c r="G30" s="101"/>
    </row>
  </sheetData>
  <mergeCells count="77">
    <mergeCell ref="B20:C21"/>
    <mergeCell ref="D18:G18"/>
    <mergeCell ref="D19:G19"/>
    <mergeCell ref="D20:G20"/>
    <mergeCell ref="D21:G21"/>
    <mergeCell ref="B15:G15"/>
    <mergeCell ref="B17:C17"/>
    <mergeCell ref="D17:G17"/>
    <mergeCell ref="B18:C18"/>
    <mergeCell ref="B19:C19"/>
    <mergeCell ref="A11:B11"/>
    <mergeCell ref="M9:M10"/>
    <mergeCell ref="C6:G8"/>
    <mergeCell ref="A6:B10"/>
    <mergeCell ref="C9:C10"/>
    <mergeCell ref="D9:D10"/>
    <mergeCell ref="E9:E10"/>
    <mergeCell ref="F9:G9"/>
    <mergeCell ref="BK9:BK10"/>
    <mergeCell ref="BL9:BL10"/>
    <mergeCell ref="BM9:BM10"/>
    <mergeCell ref="BN9:BO9"/>
    <mergeCell ref="BF6:BJ8"/>
    <mergeCell ref="BF9:BF10"/>
    <mergeCell ref="BG9:BG10"/>
    <mergeCell ref="BH9:BH10"/>
    <mergeCell ref="BI9:BJ9"/>
    <mergeCell ref="BK6:BO8"/>
    <mergeCell ref="BA9:BA10"/>
    <mergeCell ref="BB9:BB10"/>
    <mergeCell ref="BC9:BC10"/>
    <mergeCell ref="BD9:BE9"/>
    <mergeCell ref="AV6:AZ8"/>
    <mergeCell ref="AV9:AV10"/>
    <mergeCell ref="AW9:AW10"/>
    <mergeCell ref="AX9:AX10"/>
    <mergeCell ref="AY9:AZ9"/>
    <mergeCell ref="BA6:BE8"/>
    <mergeCell ref="AQ9:AQ10"/>
    <mergeCell ref="AR9:AR10"/>
    <mergeCell ref="AS9:AS10"/>
    <mergeCell ref="AT9:AU9"/>
    <mergeCell ref="AL6:AP8"/>
    <mergeCell ref="AL9:AL10"/>
    <mergeCell ref="AM9:AM10"/>
    <mergeCell ref="AN9:AN10"/>
    <mergeCell ref="AO9:AP9"/>
    <mergeCell ref="AQ6:AU8"/>
    <mergeCell ref="AG9:AG10"/>
    <mergeCell ref="AH9:AH10"/>
    <mergeCell ref="AI9:AI10"/>
    <mergeCell ref="AJ9:AK9"/>
    <mergeCell ref="AB6:AF8"/>
    <mergeCell ref="AB9:AB10"/>
    <mergeCell ref="AC9:AC10"/>
    <mergeCell ref="AD9:AD10"/>
    <mergeCell ref="AE9:AF9"/>
    <mergeCell ref="AG6:AK8"/>
    <mergeCell ref="W9:W10"/>
    <mergeCell ref="X9:X10"/>
    <mergeCell ref="Y9:Y10"/>
    <mergeCell ref="Z9:AA9"/>
    <mergeCell ref="R6:V8"/>
    <mergeCell ref="R9:R10"/>
    <mergeCell ref="S9:S10"/>
    <mergeCell ref="T9:T10"/>
    <mergeCell ref="U9:V9"/>
    <mergeCell ref="W6:AA8"/>
    <mergeCell ref="N9:N10"/>
    <mergeCell ref="O9:O10"/>
    <mergeCell ref="P9:Q9"/>
    <mergeCell ref="H6:L8"/>
    <mergeCell ref="H9:H10"/>
    <mergeCell ref="I9:I10"/>
    <mergeCell ref="J9:J10"/>
    <mergeCell ref="K9:L9"/>
    <mergeCell ref="M6:Q8"/>
  </mergeCells>
  <hyperlinks>
    <hyperlink ref="C30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2" spans="1:12" s="76" customFormat="1" ht="11.25" customHeight="1" x14ac:dyDescent="0.2">
      <c r="A2" s="23" t="s">
        <v>655</v>
      </c>
      <c r="B2" s="34"/>
      <c r="C2" s="77" t="s">
        <v>296</v>
      </c>
      <c r="D2" s="77"/>
      <c r="E2" s="77"/>
      <c r="F2" s="77"/>
      <c r="G2" s="77"/>
      <c r="H2" s="34"/>
      <c r="I2" s="34"/>
      <c r="J2" s="34"/>
      <c r="K2" s="34"/>
      <c r="L2" s="34"/>
    </row>
    <row r="3" spans="1:12" s="76" customFormat="1" ht="11.25" customHeight="1" x14ac:dyDescent="0.2">
      <c r="A3" s="23" t="s">
        <v>356</v>
      </c>
      <c r="B3" s="34"/>
      <c r="C3" s="77"/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s="41" customFormat="1" ht="11.25" customHeight="1" x14ac:dyDescent="0.2">
      <c r="A5" s="44" t="s">
        <v>191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441" t="s">
        <v>76</v>
      </c>
      <c r="D6" s="442"/>
      <c r="E6" s="442"/>
      <c r="F6" s="442"/>
      <c r="G6" s="442"/>
    </row>
    <row r="7" spans="1:12" s="27" customFormat="1" ht="11.25" customHeight="1" x14ac:dyDescent="0.2">
      <c r="A7" s="180"/>
      <c r="B7" s="181"/>
      <c r="C7" s="444"/>
      <c r="D7" s="445"/>
      <c r="E7" s="445"/>
      <c r="F7" s="445"/>
      <c r="G7" s="445"/>
    </row>
    <row r="8" spans="1:12" s="27" customFormat="1" ht="11.25" customHeight="1" x14ac:dyDescent="0.2">
      <c r="A8" s="180"/>
      <c r="B8" s="181"/>
      <c r="C8" s="447"/>
      <c r="D8" s="448"/>
      <c r="E8" s="448"/>
      <c r="F8" s="448"/>
      <c r="G8" s="448"/>
    </row>
    <row r="9" spans="1:12" s="27" customFormat="1" ht="22.15" customHeight="1" x14ac:dyDescent="0.2">
      <c r="A9" s="180"/>
      <c r="B9" s="181"/>
      <c r="C9" s="497" t="s">
        <v>552</v>
      </c>
      <c r="D9" s="497" t="s">
        <v>553</v>
      </c>
      <c r="E9" s="497" t="s">
        <v>554</v>
      </c>
      <c r="F9" s="499" t="s">
        <v>555</v>
      </c>
      <c r="G9" s="499"/>
    </row>
    <row r="10" spans="1:12" s="27" customFormat="1" ht="22.15" customHeight="1" x14ac:dyDescent="0.2">
      <c r="A10" s="182"/>
      <c r="B10" s="183"/>
      <c r="C10" s="497"/>
      <c r="D10" s="498"/>
      <c r="E10" s="497"/>
      <c r="F10" s="166" t="s">
        <v>556</v>
      </c>
      <c r="G10" s="166" t="s">
        <v>557</v>
      </c>
    </row>
    <row r="11" spans="1:12" s="27" customFormat="1" ht="11.25" customHeight="1" x14ac:dyDescent="0.2">
      <c r="A11" s="170" t="s">
        <v>2</v>
      </c>
      <c r="B11" s="170"/>
      <c r="C11" s="126">
        <v>4802.0733369432037</v>
      </c>
      <c r="D11" s="131">
        <v>16.164203854909999</v>
      </c>
      <c r="E11" s="132">
        <v>776.216923445916</v>
      </c>
      <c r="F11" s="132">
        <v>3280.7161227987499</v>
      </c>
      <c r="G11" s="132">
        <v>6323.4305510876202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L30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" width="8.28515625" style="34" customWidth="1"/>
    <col min="8" max="16384" width="14.7109375" style="34"/>
  </cols>
  <sheetData>
    <row r="1" spans="1:12" ht="11.25" customHeight="1" x14ac:dyDescent="0.2">
      <c r="A1" s="171" t="s">
        <v>472</v>
      </c>
      <c r="B1" s="171"/>
      <c r="C1" s="171"/>
      <c r="D1" s="116"/>
      <c r="E1" s="116"/>
      <c r="F1" s="116"/>
      <c r="G1" s="116"/>
    </row>
    <row r="3" spans="1:12" s="76" customFormat="1" ht="11.25" customHeight="1" x14ac:dyDescent="0.2">
      <c r="A3" s="23" t="s">
        <v>656</v>
      </c>
      <c r="B3" s="34"/>
      <c r="C3" s="77" t="s">
        <v>297</v>
      </c>
      <c r="D3" s="77"/>
      <c r="E3" s="77"/>
      <c r="F3" s="77"/>
      <c r="G3" s="77"/>
      <c r="H3" s="34"/>
      <c r="I3" s="34"/>
      <c r="J3" s="34"/>
      <c r="K3" s="34"/>
      <c r="L3" s="34"/>
    </row>
    <row r="4" spans="1:12" s="76" customFormat="1" ht="11.25" customHeight="1" x14ac:dyDescent="0.2">
      <c r="A4" s="23" t="s">
        <v>355</v>
      </c>
      <c r="B4" s="34"/>
      <c r="C4" s="77"/>
      <c r="D4" s="77"/>
      <c r="E4" s="77"/>
      <c r="F4" s="77"/>
      <c r="G4" s="77"/>
      <c r="H4" s="34"/>
      <c r="I4" s="34"/>
      <c r="J4" s="34"/>
      <c r="K4" s="34"/>
      <c r="L4" s="34"/>
    </row>
    <row r="5" spans="1:12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s="27" customFormat="1" ht="11.25" customHeight="1" x14ac:dyDescent="0.2">
      <c r="A6" s="178" t="s">
        <v>0</v>
      </c>
      <c r="B6" s="179"/>
      <c r="C6" s="441" t="s">
        <v>89</v>
      </c>
      <c r="D6" s="442"/>
      <c r="E6" s="442"/>
      <c r="F6" s="442"/>
      <c r="G6" s="442"/>
    </row>
    <row r="7" spans="1:12" s="27" customFormat="1" ht="11.25" customHeight="1" x14ac:dyDescent="0.2">
      <c r="A7" s="180"/>
      <c r="B7" s="181"/>
      <c r="C7" s="444"/>
      <c r="D7" s="445"/>
      <c r="E7" s="445"/>
      <c r="F7" s="445"/>
      <c r="G7" s="445"/>
    </row>
    <row r="8" spans="1:12" s="27" customFormat="1" ht="11.25" customHeight="1" x14ac:dyDescent="0.2">
      <c r="A8" s="180"/>
      <c r="B8" s="181"/>
      <c r="C8" s="447"/>
      <c r="D8" s="448"/>
      <c r="E8" s="448"/>
      <c r="F8" s="448"/>
      <c r="G8" s="448"/>
    </row>
    <row r="9" spans="1:12" s="27" customFormat="1" ht="22.15" customHeight="1" x14ac:dyDescent="0.2">
      <c r="A9" s="180"/>
      <c r="B9" s="181"/>
      <c r="C9" s="497" t="s">
        <v>552</v>
      </c>
      <c r="D9" s="497" t="s">
        <v>553</v>
      </c>
      <c r="E9" s="497" t="s">
        <v>554</v>
      </c>
      <c r="F9" s="499" t="s">
        <v>555</v>
      </c>
      <c r="G9" s="499"/>
    </row>
    <row r="10" spans="1:12" s="27" customFormat="1" ht="22.15" customHeight="1" x14ac:dyDescent="0.2">
      <c r="A10" s="182"/>
      <c r="B10" s="183"/>
      <c r="C10" s="497"/>
      <c r="D10" s="498"/>
      <c r="E10" s="497"/>
      <c r="F10" s="166" t="s">
        <v>556</v>
      </c>
      <c r="G10" s="166" t="s">
        <v>557</v>
      </c>
    </row>
    <row r="11" spans="1:12" s="27" customFormat="1" ht="11.25" customHeight="1" x14ac:dyDescent="0.2">
      <c r="A11" s="170" t="s">
        <v>2</v>
      </c>
      <c r="B11" s="170"/>
      <c r="C11" s="125">
        <v>33.866778090170449</v>
      </c>
      <c r="D11" s="131">
        <v>3.2801366573799999</v>
      </c>
      <c r="E11" s="132">
        <v>1.1108766028089301</v>
      </c>
      <c r="F11" s="133">
        <v>31.689499957399999</v>
      </c>
      <c r="G11" s="133">
        <v>36.04405622294</v>
      </c>
    </row>
    <row r="12" spans="1:12" s="27" customFormat="1" ht="11.25" customHeight="1" x14ac:dyDescent="0.2">
      <c r="A12" s="124" t="s">
        <v>658</v>
      </c>
    </row>
    <row r="13" spans="1:12" ht="11.25" customHeight="1" x14ac:dyDescent="0.2">
      <c r="A13" s="27" t="s">
        <v>429</v>
      </c>
    </row>
    <row r="14" spans="1:12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12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12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22" spans="1:7" ht="11.25" customHeight="1" x14ac:dyDescent="0.2">
      <c r="C22" s="31"/>
      <c r="D22" s="31"/>
      <c r="E22" s="31"/>
      <c r="F22" s="31"/>
      <c r="G22" s="31"/>
    </row>
    <row r="23" spans="1:7" ht="11.25" customHeight="1" x14ac:dyDescent="0.2">
      <c r="C23" s="32"/>
      <c r="D23" s="32"/>
      <c r="E23" s="32"/>
      <c r="F23" s="32"/>
      <c r="G23" s="32"/>
    </row>
    <row r="30" spans="1:7" ht="11.25" customHeight="1" x14ac:dyDescent="0.2">
      <c r="C30" s="101" t="s">
        <v>395</v>
      </c>
      <c r="D30" s="101"/>
      <c r="E30" s="101"/>
      <c r="F30" s="101"/>
      <c r="G30" s="101"/>
    </row>
  </sheetData>
  <mergeCells count="18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1:C1"/>
    <mergeCell ref="C6:G8"/>
    <mergeCell ref="A6:B10"/>
    <mergeCell ref="C9:C10"/>
    <mergeCell ref="D9:D10"/>
    <mergeCell ref="E9:E10"/>
    <mergeCell ref="F9:G9"/>
  </mergeCells>
  <hyperlinks>
    <hyperlink ref="C30" location="Índice!A1" display="Índice!A1"/>
  </hyperlinks>
  <pageMargins left="0.59055118110236215" right="0.78740157480314965" top="0.59055118110236215" bottom="0.59055118110236215" header="0.31496062992125984" footer="0.31496062992125984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BY36"/>
  <sheetViews>
    <sheetView zoomScaleNormal="100" workbookViewId="0">
      <selection sqref="A1:B1"/>
    </sheetView>
  </sheetViews>
  <sheetFormatPr baseColWidth="10" defaultColWidth="14.7109375" defaultRowHeight="11.25" customHeight="1" x14ac:dyDescent="0.2"/>
  <cols>
    <col min="1" max="1" width="5.42578125" style="34" customWidth="1"/>
    <col min="2" max="2" width="17.85546875" style="34" customWidth="1"/>
    <col min="3" max="77" width="8.28515625" style="34" customWidth="1"/>
    <col min="78" max="16384" width="14.7109375" style="34"/>
  </cols>
  <sheetData>
    <row r="1" spans="1:77" ht="11.25" customHeight="1" x14ac:dyDescent="0.2">
      <c r="A1" s="171" t="s">
        <v>472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16"/>
      <c r="AN1" s="116"/>
      <c r="AO1" s="116"/>
      <c r="AP1" s="116"/>
    </row>
    <row r="3" spans="1:77" s="76" customFormat="1" ht="11.25" customHeight="1" x14ac:dyDescent="0.2">
      <c r="A3" s="23" t="s">
        <v>657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75"/>
      <c r="S3" s="75"/>
      <c r="T3" s="75"/>
      <c r="U3" s="75"/>
      <c r="V3" s="75"/>
      <c r="W3" s="75"/>
      <c r="X3" s="75"/>
      <c r="Y3" s="75"/>
      <c r="Z3" s="75"/>
      <c r="AA3" s="75"/>
      <c r="AB3" s="34"/>
      <c r="AC3" s="34"/>
      <c r="AD3" s="34"/>
      <c r="AE3" s="34"/>
      <c r="AF3" s="34"/>
      <c r="BU3" s="77" t="s">
        <v>298</v>
      </c>
      <c r="BV3" s="77"/>
      <c r="BW3" s="77"/>
      <c r="BX3" s="77"/>
      <c r="BY3" s="77"/>
    </row>
    <row r="4" spans="1:77" s="76" customFormat="1" ht="11.25" customHeight="1" x14ac:dyDescent="0.2">
      <c r="A4" s="23" t="s">
        <v>431</v>
      </c>
      <c r="B4" s="34"/>
      <c r="C4" s="34"/>
      <c r="D4" s="34"/>
      <c r="E4" s="34"/>
      <c r="F4" s="34"/>
      <c r="G4" s="34"/>
      <c r="H4" s="77"/>
      <c r="I4" s="77"/>
      <c r="J4" s="77"/>
      <c r="K4" s="77"/>
      <c r="L4" s="77"/>
      <c r="M4" s="34"/>
      <c r="N4" s="34"/>
      <c r="O4" s="34"/>
      <c r="P4" s="34"/>
      <c r="Q4" s="34"/>
      <c r="R4" s="75"/>
      <c r="S4" s="75"/>
      <c r="T4" s="75"/>
      <c r="U4" s="75"/>
      <c r="V4" s="75"/>
      <c r="W4" s="75"/>
      <c r="X4" s="75"/>
      <c r="Y4" s="75"/>
      <c r="Z4" s="75"/>
      <c r="AA4" s="75"/>
      <c r="AB4" s="77"/>
      <c r="AC4" s="77"/>
      <c r="AD4" s="77"/>
      <c r="AE4" s="77"/>
      <c r="AF4" s="77"/>
      <c r="BU4" s="78"/>
      <c r="BV4" s="78"/>
      <c r="BW4" s="78"/>
      <c r="BX4" s="78"/>
      <c r="BY4" s="78"/>
    </row>
    <row r="5" spans="1:77" s="41" customFormat="1" ht="11.25" customHeight="1" x14ac:dyDescent="0.2">
      <c r="A5" s="39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spans="1:77" s="27" customFormat="1" ht="11.25" customHeight="1" x14ac:dyDescent="0.2">
      <c r="A6" s="178" t="s">
        <v>0</v>
      </c>
      <c r="B6" s="179"/>
      <c r="C6" s="441" t="s">
        <v>1</v>
      </c>
      <c r="D6" s="442"/>
      <c r="E6" s="442"/>
      <c r="F6" s="442"/>
      <c r="G6" s="443"/>
      <c r="H6" s="334" t="s">
        <v>300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6"/>
      <c r="AQ6" s="334" t="s">
        <v>77</v>
      </c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</row>
    <row r="7" spans="1:77" s="27" customFormat="1" ht="11.25" customHeight="1" x14ac:dyDescent="0.2">
      <c r="A7" s="180"/>
      <c r="B7" s="181"/>
      <c r="C7" s="444"/>
      <c r="D7" s="445"/>
      <c r="E7" s="445"/>
      <c r="F7" s="445"/>
      <c r="G7" s="446"/>
      <c r="H7" s="327" t="s">
        <v>427</v>
      </c>
      <c r="I7" s="328"/>
      <c r="J7" s="328"/>
      <c r="K7" s="328"/>
      <c r="L7" s="329"/>
      <c r="M7" s="327" t="s">
        <v>78</v>
      </c>
      <c r="N7" s="328"/>
      <c r="O7" s="328"/>
      <c r="P7" s="328"/>
      <c r="Q7" s="329"/>
      <c r="R7" s="327" t="s">
        <v>465</v>
      </c>
      <c r="S7" s="328"/>
      <c r="T7" s="328"/>
      <c r="U7" s="328"/>
      <c r="V7" s="329"/>
      <c r="W7" s="327" t="s">
        <v>299</v>
      </c>
      <c r="X7" s="328"/>
      <c r="Y7" s="328"/>
      <c r="Z7" s="328"/>
      <c r="AA7" s="329"/>
      <c r="AB7" s="327" t="s">
        <v>79</v>
      </c>
      <c r="AC7" s="328"/>
      <c r="AD7" s="328"/>
      <c r="AE7" s="328"/>
      <c r="AF7" s="329"/>
      <c r="AG7" s="327" t="s">
        <v>80</v>
      </c>
      <c r="AH7" s="328"/>
      <c r="AI7" s="328"/>
      <c r="AJ7" s="328"/>
      <c r="AK7" s="329"/>
      <c r="AL7" s="327" t="s">
        <v>15</v>
      </c>
      <c r="AM7" s="328"/>
      <c r="AN7" s="328"/>
      <c r="AO7" s="328"/>
      <c r="AP7" s="329"/>
      <c r="AQ7" s="327" t="s">
        <v>427</v>
      </c>
      <c r="AR7" s="328"/>
      <c r="AS7" s="328"/>
      <c r="AT7" s="328"/>
      <c r="AU7" s="329"/>
      <c r="AV7" s="327" t="s">
        <v>78</v>
      </c>
      <c r="AW7" s="328"/>
      <c r="AX7" s="328"/>
      <c r="AY7" s="328"/>
      <c r="AZ7" s="329"/>
      <c r="BA7" s="327" t="s">
        <v>465</v>
      </c>
      <c r="BB7" s="328"/>
      <c r="BC7" s="328"/>
      <c r="BD7" s="328"/>
      <c r="BE7" s="329"/>
      <c r="BF7" s="327" t="s">
        <v>299</v>
      </c>
      <c r="BG7" s="328"/>
      <c r="BH7" s="328"/>
      <c r="BI7" s="328"/>
      <c r="BJ7" s="329"/>
      <c r="BK7" s="327" t="s">
        <v>79</v>
      </c>
      <c r="BL7" s="328"/>
      <c r="BM7" s="328"/>
      <c r="BN7" s="328"/>
      <c r="BO7" s="329"/>
      <c r="BP7" s="327" t="s">
        <v>80</v>
      </c>
      <c r="BQ7" s="328"/>
      <c r="BR7" s="328"/>
      <c r="BS7" s="328"/>
      <c r="BT7" s="329"/>
      <c r="BU7" s="327" t="s">
        <v>15</v>
      </c>
      <c r="BV7" s="328"/>
      <c r="BW7" s="328"/>
      <c r="BX7" s="328"/>
      <c r="BY7" s="328"/>
    </row>
    <row r="8" spans="1:77" s="27" customFormat="1" ht="11.25" customHeight="1" x14ac:dyDescent="0.2">
      <c r="A8" s="180"/>
      <c r="B8" s="181"/>
      <c r="C8" s="447"/>
      <c r="D8" s="448"/>
      <c r="E8" s="448"/>
      <c r="F8" s="448"/>
      <c r="G8" s="449"/>
      <c r="H8" s="330"/>
      <c r="I8" s="331"/>
      <c r="J8" s="331"/>
      <c r="K8" s="331"/>
      <c r="L8" s="332"/>
      <c r="M8" s="330"/>
      <c r="N8" s="331"/>
      <c r="O8" s="331"/>
      <c r="P8" s="331"/>
      <c r="Q8" s="332"/>
      <c r="R8" s="330"/>
      <c r="S8" s="331"/>
      <c r="T8" s="331"/>
      <c r="U8" s="331"/>
      <c r="V8" s="332"/>
      <c r="W8" s="330"/>
      <c r="X8" s="331"/>
      <c r="Y8" s="331"/>
      <c r="Z8" s="331"/>
      <c r="AA8" s="332"/>
      <c r="AB8" s="330"/>
      <c r="AC8" s="331"/>
      <c r="AD8" s="331"/>
      <c r="AE8" s="331"/>
      <c r="AF8" s="332"/>
      <c r="AG8" s="330"/>
      <c r="AH8" s="331"/>
      <c r="AI8" s="331"/>
      <c r="AJ8" s="331"/>
      <c r="AK8" s="332"/>
      <c r="AL8" s="330"/>
      <c r="AM8" s="331"/>
      <c r="AN8" s="331"/>
      <c r="AO8" s="331"/>
      <c r="AP8" s="332"/>
      <c r="AQ8" s="330"/>
      <c r="AR8" s="331"/>
      <c r="AS8" s="331"/>
      <c r="AT8" s="331"/>
      <c r="AU8" s="332"/>
      <c r="AV8" s="330"/>
      <c r="AW8" s="331"/>
      <c r="AX8" s="331"/>
      <c r="AY8" s="331"/>
      <c r="AZ8" s="332"/>
      <c r="BA8" s="330"/>
      <c r="BB8" s="331"/>
      <c r="BC8" s="331"/>
      <c r="BD8" s="331"/>
      <c r="BE8" s="332"/>
      <c r="BF8" s="330"/>
      <c r="BG8" s="331"/>
      <c r="BH8" s="331"/>
      <c r="BI8" s="331"/>
      <c r="BJ8" s="332"/>
      <c r="BK8" s="330"/>
      <c r="BL8" s="331"/>
      <c r="BM8" s="331"/>
      <c r="BN8" s="331"/>
      <c r="BO8" s="332"/>
      <c r="BP8" s="330"/>
      <c r="BQ8" s="331"/>
      <c r="BR8" s="331"/>
      <c r="BS8" s="331"/>
      <c r="BT8" s="332"/>
      <c r="BU8" s="330"/>
      <c r="BV8" s="331"/>
      <c r="BW8" s="331"/>
      <c r="BX8" s="331"/>
      <c r="BY8" s="331"/>
    </row>
    <row r="9" spans="1:77" s="27" customFormat="1" ht="22.15" customHeight="1" x14ac:dyDescent="0.2">
      <c r="A9" s="180"/>
      <c r="B9" s="181"/>
      <c r="C9" s="450" t="s">
        <v>552</v>
      </c>
      <c r="D9" s="450" t="s">
        <v>553</v>
      </c>
      <c r="E9" s="450" t="s">
        <v>554</v>
      </c>
      <c r="F9" s="452" t="s">
        <v>555</v>
      </c>
      <c r="G9" s="452"/>
      <c r="H9" s="325" t="s">
        <v>552</v>
      </c>
      <c r="I9" s="325" t="s">
        <v>553</v>
      </c>
      <c r="J9" s="325" t="s">
        <v>554</v>
      </c>
      <c r="K9" s="326" t="s">
        <v>555</v>
      </c>
      <c r="L9" s="326"/>
      <c r="M9" s="325" t="s">
        <v>552</v>
      </c>
      <c r="N9" s="325" t="s">
        <v>553</v>
      </c>
      <c r="O9" s="325" t="s">
        <v>554</v>
      </c>
      <c r="P9" s="326" t="s">
        <v>555</v>
      </c>
      <c r="Q9" s="326"/>
      <c r="R9" s="325" t="s">
        <v>552</v>
      </c>
      <c r="S9" s="325" t="s">
        <v>553</v>
      </c>
      <c r="T9" s="325" t="s">
        <v>554</v>
      </c>
      <c r="U9" s="326" t="s">
        <v>555</v>
      </c>
      <c r="V9" s="326"/>
      <c r="W9" s="325" t="s">
        <v>552</v>
      </c>
      <c r="X9" s="325" t="s">
        <v>553</v>
      </c>
      <c r="Y9" s="325" t="s">
        <v>554</v>
      </c>
      <c r="Z9" s="326" t="s">
        <v>555</v>
      </c>
      <c r="AA9" s="326"/>
      <c r="AB9" s="325" t="s">
        <v>552</v>
      </c>
      <c r="AC9" s="325" t="s">
        <v>553</v>
      </c>
      <c r="AD9" s="325" t="s">
        <v>554</v>
      </c>
      <c r="AE9" s="326" t="s">
        <v>555</v>
      </c>
      <c r="AF9" s="326"/>
      <c r="AG9" s="325" t="s">
        <v>552</v>
      </c>
      <c r="AH9" s="325" t="s">
        <v>553</v>
      </c>
      <c r="AI9" s="325" t="s">
        <v>554</v>
      </c>
      <c r="AJ9" s="326" t="s">
        <v>555</v>
      </c>
      <c r="AK9" s="326"/>
      <c r="AL9" s="325" t="s">
        <v>552</v>
      </c>
      <c r="AM9" s="325" t="s">
        <v>553</v>
      </c>
      <c r="AN9" s="325" t="s">
        <v>554</v>
      </c>
      <c r="AO9" s="326" t="s">
        <v>555</v>
      </c>
      <c r="AP9" s="326"/>
      <c r="AQ9" s="325" t="s">
        <v>552</v>
      </c>
      <c r="AR9" s="325" t="s">
        <v>553</v>
      </c>
      <c r="AS9" s="325" t="s">
        <v>554</v>
      </c>
      <c r="AT9" s="326" t="s">
        <v>555</v>
      </c>
      <c r="AU9" s="326"/>
      <c r="AV9" s="325" t="s">
        <v>552</v>
      </c>
      <c r="AW9" s="325" t="s">
        <v>553</v>
      </c>
      <c r="AX9" s="325" t="s">
        <v>554</v>
      </c>
      <c r="AY9" s="326" t="s">
        <v>555</v>
      </c>
      <c r="AZ9" s="326"/>
      <c r="BA9" s="325" t="s">
        <v>552</v>
      </c>
      <c r="BB9" s="325" t="s">
        <v>553</v>
      </c>
      <c r="BC9" s="325" t="s">
        <v>554</v>
      </c>
      <c r="BD9" s="326" t="s">
        <v>555</v>
      </c>
      <c r="BE9" s="326"/>
      <c r="BF9" s="325" t="s">
        <v>552</v>
      </c>
      <c r="BG9" s="325" t="s">
        <v>553</v>
      </c>
      <c r="BH9" s="325" t="s">
        <v>554</v>
      </c>
      <c r="BI9" s="326" t="s">
        <v>555</v>
      </c>
      <c r="BJ9" s="326"/>
      <c r="BK9" s="325" t="s">
        <v>552</v>
      </c>
      <c r="BL9" s="325" t="s">
        <v>553</v>
      </c>
      <c r="BM9" s="325" t="s">
        <v>554</v>
      </c>
      <c r="BN9" s="326" t="s">
        <v>555</v>
      </c>
      <c r="BO9" s="326"/>
      <c r="BP9" s="325" t="s">
        <v>552</v>
      </c>
      <c r="BQ9" s="325" t="s">
        <v>553</v>
      </c>
      <c r="BR9" s="325" t="s">
        <v>554</v>
      </c>
      <c r="BS9" s="326" t="s">
        <v>555</v>
      </c>
      <c r="BT9" s="326"/>
      <c r="BU9" s="437" t="s">
        <v>552</v>
      </c>
      <c r="BV9" s="437" t="s">
        <v>553</v>
      </c>
      <c r="BW9" s="437" t="s">
        <v>554</v>
      </c>
      <c r="BX9" s="439" t="s">
        <v>555</v>
      </c>
      <c r="BY9" s="439"/>
    </row>
    <row r="10" spans="1:77" s="27" customFormat="1" ht="22.15" customHeight="1" x14ac:dyDescent="0.2">
      <c r="A10" s="182"/>
      <c r="B10" s="183"/>
      <c r="C10" s="450"/>
      <c r="D10" s="451"/>
      <c r="E10" s="450"/>
      <c r="F10" s="166" t="s">
        <v>556</v>
      </c>
      <c r="G10" s="166" t="s">
        <v>557</v>
      </c>
      <c r="H10" s="325"/>
      <c r="I10" s="333"/>
      <c r="J10" s="325"/>
      <c r="K10" s="119" t="s">
        <v>556</v>
      </c>
      <c r="L10" s="119" t="s">
        <v>557</v>
      </c>
      <c r="M10" s="325"/>
      <c r="N10" s="333"/>
      <c r="O10" s="325"/>
      <c r="P10" s="119" t="s">
        <v>556</v>
      </c>
      <c r="Q10" s="119" t="s">
        <v>557</v>
      </c>
      <c r="R10" s="325"/>
      <c r="S10" s="333"/>
      <c r="T10" s="325"/>
      <c r="U10" s="119" t="s">
        <v>556</v>
      </c>
      <c r="V10" s="119" t="s">
        <v>557</v>
      </c>
      <c r="W10" s="325"/>
      <c r="X10" s="333"/>
      <c r="Y10" s="325"/>
      <c r="Z10" s="119" t="s">
        <v>556</v>
      </c>
      <c r="AA10" s="119" t="s">
        <v>557</v>
      </c>
      <c r="AB10" s="325"/>
      <c r="AC10" s="333"/>
      <c r="AD10" s="325"/>
      <c r="AE10" s="119" t="s">
        <v>556</v>
      </c>
      <c r="AF10" s="119" t="s">
        <v>557</v>
      </c>
      <c r="AG10" s="325"/>
      <c r="AH10" s="333"/>
      <c r="AI10" s="325"/>
      <c r="AJ10" s="119" t="s">
        <v>556</v>
      </c>
      <c r="AK10" s="119" t="s">
        <v>557</v>
      </c>
      <c r="AL10" s="325"/>
      <c r="AM10" s="333"/>
      <c r="AN10" s="325"/>
      <c r="AO10" s="119" t="s">
        <v>556</v>
      </c>
      <c r="AP10" s="119" t="s">
        <v>557</v>
      </c>
      <c r="AQ10" s="325"/>
      <c r="AR10" s="333"/>
      <c r="AS10" s="325"/>
      <c r="AT10" s="119" t="s">
        <v>556</v>
      </c>
      <c r="AU10" s="119" t="s">
        <v>557</v>
      </c>
      <c r="AV10" s="325"/>
      <c r="AW10" s="333"/>
      <c r="AX10" s="325"/>
      <c r="AY10" s="119" t="s">
        <v>556</v>
      </c>
      <c r="AZ10" s="119" t="s">
        <v>557</v>
      </c>
      <c r="BA10" s="325"/>
      <c r="BB10" s="333"/>
      <c r="BC10" s="325"/>
      <c r="BD10" s="119" t="s">
        <v>556</v>
      </c>
      <c r="BE10" s="119" t="s">
        <v>557</v>
      </c>
      <c r="BF10" s="325"/>
      <c r="BG10" s="333"/>
      <c r="BH10" s="325"/>
      <c r="BI10" s="119" t="s">
        <v>556</v>
      </c>
      <c r="BJ10" s="119" t="s">
        <v>557</v>
      </c>
      <c r="BK10" s="325"/>
      <c r="BL10" s="333"/>
      <c r="BM10" s="325"/>
      <c r="BN10" s="119" t="s">
        <v>556</v>
      </c>
      <c r="BO10" s="119" t="s">
        <v>557</v>
      </c>
      <c r="BP10" s="325"/>
      <c r="BQ10" s="333"/>
      <c r="BR10" s="325"/>
      <c r="BS10" s="119" t="s">
        <v>556</v>
      </c>
      <c r="BT10" s="119" t="s">
        <v>557</v>
      </c>
      <c r="BU10" s="437"/>
      <c r="BV10" s="438"/>
      <c r="BW10" s="437"/>
      <c r="BX10" s="119" t="s">
        <v>556</v>
      </c>
      <c r="BY10" s="119" t="s">
        <v>557</v>
      </c>
    </row>
    <row r="11" spans="1:77" s="27" customFormat="1" ht="11.25" customHeight="1" x14ac:dyDescent="0.2">
      <c r="A11" s="230" t="s">
        <v>2</v>
      </c>
      <c r="B11" s="170"/>
      <c r="C11" s="127">
        <v>11308.999999999791</v>
      </c>
      <c r="D11" s="139">
        <v>0.59468799273999995</v>
      </c>
      <c r="E11" s="140">
        <v>67.253265099208605</v>
      </c>
      <c r="F11" s="141">
        <v>11177.186022562601</v>
      </c>
      <c r="G11" s="141">
        <v>11440.813977436899</v>
      </c>
      <c r="H11" s="125">
        <v>317.84305279272172</v>
      </c>
      <c r="I11" s="131">
        <v>13.64716793811</v>
      </c>
      <c r="J11" s="132">
        <v>43.376575194249199</v>
      </c>
      <c r="K11" s="133">
        <v>232.8265276393</v>
      </c>
      <c r="L11" s="133">
        <v>402.85957794614001</v>
      </c>
      <c r="M11" s="125">
        <v>2945.046112635297</v>
      </c>
      <c r="N11" s="131">
        <v>4.0239476754599997</v>
      </c>
      <c r="O11" s="132">
        <v>118.507114590713</v>
      </c>
      <c r="P11" s="133">
        <v>2712.77643612576</v>
      </c>
      <c r="Q11" s="133">
        <v>3177.31578914487</v>
      </c>
      <c r="R11" s="142">
        <v>89.067733974320788</v>
      </c>
      <c r="S11" s="143">
        <v>25.413864284679999</v>
      </c>
      <c r="T11" s="144">
        <v>22.635553033673101</v>
      </c>
      <c r="U11" s="145">
        <v>44.702865258179997</v>
      </c>
      <c r="V11" s="145">
        <v>133.43260269046999</v>
      </c>
      <c r="W11" s="125">
        <v>7503.0075088759122</v>
      </c>
      <c r="X11" s="131">
        <v>1.6792585150499999</v>
      </c>
      <c r="Y11" s="132">
        <v>125.99489247739901</v>
      </c>
      <c r="Z11" s="133">
        <v>7256.0620573842498</v>
      </c>
      <c r="AA11" s="133">
        <v>7749.9529603676401</v>
      </c>
      <c r="AB11" s="142">
        <v>74.749908196220503</v>
      </c>
      <c r="AC11" s="143">
        <v>27.525390408090001</v>
      </c>
      <c r="AD11" s="144">
        <v>20.575204060702202</v>
      </c>
      <c r="AE11" s="145">
        <v>34.423249262680002</v>
      </c>
      <c r="AF11" s="145">
        <v>115.07656712975999</v>
      </c>
      <c r="AG11" s="125">
        <v>181.45467417280801</v>
      </c>
      <c r="AH11" s="131">
        <v>17.803140842379999</v>
      </c>
      <c r="AI11" s="132">
        <v>32.304631208061899</v>
      </c>
      <c r="AJ11" s="133">
        <v>118.13876047116</v>
      </c>
      <c r="AK11" s="133">
        <v>244.77058787446001</v>
      </c>
      <c r="AL11" s="125">
        <v>197.83100935263181</v>
      </c>
      <c r="AM11" s="131">
        <v>16.165741189150001</v>
      </c>
      <c r="AN11" s="132">
        <v>31.980848963831299</v>
      </c>
      <c r="AO11" s="133">
        <v>135.14969718851</v>
      </c>
      <c r="AP11" s="133">
        <v>260.51232151674998</v>
      </c>
      <c r="AQ11" s="147">
        <v>20.56498977145246</v>
      </c>
      <c r="AR11" s="148">
        <v>47.78027770736</v>
      </c>
      <c r="AS11" s="149">
        <v>9.8260092232904803</v>
      </c>
      <c r="AT11" s="150">
        <v>1.30636558205</v>
      </c>
      <c r="AU11" s="150">
        <v>39.823613960860001</v>
      </c>
      <c r="AV11" s="125">
        <v>2375.7499649643082</v>
      </c>
      <c r="AW11" s="131">
        <v>4.65281616616</v>
      </c>
      <c r="AX11" s="132">
        <v>110.53927843751001</v>
      </c>
      <c r="AY11" s="133">
        <v>2159.0969603497601</v>
      </c>
      <c r="AZ11" s="133">
        <v>2592.4029695788799</v>
      </c>
      <c r="BA11" s="142">
        <v>105.7673381654421</v>
      </c>
      <c r="BB11" s="143">
        <v>23.887220690159999</v>
      </c>
      <c r="BC11" s="144">
        <v>25.2648774856887</v>
      </c>
      <c r="BD11" s="145">
        <v>56.249088219679997</v>
      </c>
      <c r="BE11" s="145">
        <v>155.28558811120999</v>
      </c>
      <c r="BF11" s="125">
        <v>8493.9822901086482</v>
      </c>
      <c r="BG11" s="131">
        <v>1.3956997303600001</v>
      </c>
      <c r="BH11" s="132">
        <v>118.550487919888</v>
      </c>
      <c r="BI11" s="133">
        <v>8261.6276034360599</v>
      </c>
      <c r="BJ11" s="133">
        <v>8726.3369767813092</v>
      </c>
      <c r="BK11" s="142">
        <v>74.749908196220503</v>
      </c>
      <c r="BL11" s="143">
        <v>27.525390408090001</v>
      </c>
      <c r="BM11" s="144">
        <v>20.575204060702202</v>
      </c>
      <c r="BN11" s="145">
        <v>34.423249262680002</v>
      </c>
      <c r="BO11" s="145">
        <v>115.07656712975999</v>
      </c>
      <c r="BP11" s="147">
        <v>30.965309088823911</v>
      </c>
      <c r="BQ11" s="148">
        <v>42.25226636811</v>
      </c>
      <c r="BR11" s="149">
        <v>13.0835448779199</v>
      </c>
      <c r="BS11" s="150">
        <v>5.3220323379899996</v>
      </c>
      <c r="BT11" s="150">
        <v>56.608585839660002</v>
      </c>
      <c r="BU11" s="125">
        <v>207.22019970499699</v>
      </c>
      <c r="BV11" s="131">
        <v>15.795328202369999</v>
      </c>
      <c r="BW11" s="132">
        <v>32.731110645012897</v>
      </c>
      <c r="BX11" s="133">
        <v>143.06840166678001</v>
      </c>
      <c r="BY11" s="133">
        <v>271.37199774321999</v>
      </c>
    </row>
    <row r="12" spans="1:77" s="27" customFormat="1" ht="11.25" customHeight="1" x14ac:dyDescent="0.2">
      <c r="A12" s="124" t="s">
        <v>658</v>
      </c>
    </row>
    <row r="13" spans="1:77" ht="11.25" customHeight="1" x14ac:dyDescent="0.2">
      <c r="A13" s="27" t="s">
        <v>429</v>
      </c>
    </row>
    <row r="14" spans="1:77" ht="39.75" customHeight="1" x14ac:dyDescent="0.2">
      <c r="A14" s="136" t="s">
        <v>558</v>
      </c>
      <c r="B14" s="211" t="s">
        <v>559</v>
      </c>
      <c r="C14" s="211"/>
      <c r="D14" s="211"/>
      <c r="E14" s="211"/>
      <c r="F14" s="211"/>
      <c r="G14" s="211"/>
    </row>
    <row r="15" spans="1:77" ht="11.25" customHeight="1" thickBot="1" x14ac:dyDescent="0.25">
      <c r="A15" s="135"/>
      <c r="B15" s="57" t="s">
        <v>560</v>
      </c>
      <c r="C15" s="138"/>
      <c r="D15" s="138"/>
      <c r="E15" s="138"/>
      <c r="F15" s="138"/>
      <c r="G15" s="138"/>
    </row>
    <row r="16" spans="1:77" ht="11.25" customHeight="1" thickTop="1" thickBot="1" x14ac:dyDescent="0.25">
      <c r="A16" s="135"/>
      <c r="B16" s="188" t="s">
        <v>561</v>
      </c>
      <c r="C16" s="189"/>
      <c r="D16" s="188" t="s">
        <v>562</v>
      </c>
      <c r="E16" s="190"/>
      <c r="F16" s="190"/>
      <c r="G16" s="189"/>
    </row>
    <row r="17" spans="1:7" ht="11.25" customHeight="1" thickTop="1" thickBot="1" x14ac:dyDescent="0.25">
      <c r="A17" s="135"/>
      <c r="B17" s="191" t="s">
        <v>563</v>
      </c>
      <c r="C17" s="192"/>
      <c r="D17" s="188" t="s">
        <v>566</v>
      </c>
      <c r="E17" s="190"/>
      <c r="F17" s="190"/>
      <c r="G17" s="189"/>
    </row>
    <row r="18" spans="1:7" ht="11.25" customHeight="1" thickTop="1" thickBot="1" x14ac:dyDescent="0.25">
      <c r="A18" s="135"/>
      <c r="B18" s="193" t="s">
        <v>564</v>
      </c>
      <c r="C18" s="194"/>
      <c r="D18" s="188" t="s">
        <v>567</v>
      </c>
      <c r="E18" s="190"/>
      <c r="F18" s="190"/>
      <c r="G18" s="189"/>
    </row>
    <row r="19" spans="1:7" ht="11.25" customHeight="1" thickTop="1" x14ac:dyDescent="0.2">
      <c r="A19" s="135"/>
      <c r="B19" s="195" t="s">
        <v>565</v>
      </c>
      <c r="C19" s="196"/>
      <c r="D19" s="199" t="s">
        <v>568</v>
      </c>
      <c r="E19" s="200"/>
      <c r="F19" s="200"/>
      <c r="G19" s="201"/>
    </row>
    <row r="20" spans="1:7" ht="57.75" customHeight="1" thickBot="1" x14ac:dyDescent="0.25">
      <c r="A20" s="135"/>
      <c r="B20" s="197"/>
      <c r="C20" s="198"/>
      <c r="D20" s="202" t="s">
        <v>569</v>
      </c>
      <c r="E20" s="203"/>
      <c r="F20" s="203"/>
      <c r="G20" s="204"/>
    </row>
    <row r="21" spans="1:7" ht="11.25" customHeight="1" thickTop="1" x14ac:dyDescent="0.2">
      <c r="A21" s="27"/>
    </row>
    <row r="36" spans="3:7" ht="11.25" customHeight="1" x14ac:dyDescent="0.2">
      <c r="C36" s="101" t="s">
        <v>395</v>
      </c>
      <c r="D36" s="101"/>
      <c r="E36" s="101"/>
      <c r="F36" s="101"/>
      <c r="G36" s="101"/>
    </row>
  </sheetData>
  <mergeCells count="90">
    <mergeCell ref="B19:C20"/>
    <mergeCell ref="D17:G17"/>
    <mergeCell ref="D18:G18"/>
    <mergeCell ref="D19:G19"/>
    <mergeCell ref="D20:G20"/>
    <mergeCell ref="B14:G14"/>
    <mergeCell ref="B16:C16"/>
    <mergeCell ref="D16:G16"/>
    <mergeCell ref="B17:C17"/>
    <mergeCell ref="B18:C18"/>
    <mergeCell ref="A11:B11"/>
    <mergeCell ref="AB9:AB10"/>
    <mergeCell ref="R9:R10"/>
    <mergeCell ref="S9:S10"/>
    <mergeCell ref="T9:T10"/>
    <mergeCell ref="U9:V9"/>
    <mergeCell ref="M9:M10"/>
    <mergeCell ref="N9:N10"/>
    <mergeCell ref="O9:O10"/>
    <mergeCell ref="P9:Q9"/>
    <mergeCell ref="H9:H10"/>
    <mergeCell ref="I9:I10"/>
    <mergeCell ref="J9:J10"/>
    <mergeCell ref="K9:L9"/>
    <mergeCell ref="A1:AL1"/>
    <mergeCell ref="AQ6:BY6"/>
    <mergeCell ref="BU7:BY8"/>
    <mergeCell ref="BK7:BO8"/>
    <mergeCell ref="BA7:BE8"/>
    <mergeCell ref="AQ7:AU8"/>
    <mergeCell ref="R7:V8"/>
    <mergeCell ref="M7:Q8"/>
    <mergeCell ref="H7:L8"/>
    <mergeCell ref="C6:G8"/>
    <mergeCell ref="A6:B10"/>
    <mergeCell ref="C9:C10"/>
    <mergeCell ref="D9:D10"/>
    <mergeCell ref="E9:E10"/>
    <mergeCell ref="F9:G9"/>
    <mergeCell ref="BU9:BU10"/>
    <mergeCell ref="BV9:BV10"/>
    <mergeCell ref="BW9:BW10"/>
    <mergeCell ref="BX9:BY9"/>
    <mergeCell ref="BP7:BT8"/>
    <mergeCell ref="BP9:BP10"/>
    <mergeCell ref="BQ9:BQ10"/>
    <mergeCell ref="BR9:BR10"/>
    <mergeCell ref="BS9:BT9"/>
    <mergeCell ref="BK9:BK10"/>
    <mergeCell ref="BL9:BL10"/>
    <mergeCell ref="BM9:BM10"/>
    <mergeCell ref="BN9:BO9"/>
    <mergeCell ref="BF7:BJ8"/>
    <mergeCell ref="BF9:BF10"/>
    <mergeCell ref="BG9:BG10"/>
    <mergeCell ref="BH9:BH10"/>
    <mergeCell ref="BI9:BJ9"/>
    <mergeCell ref="BA9:BA10"/>
    <mergeCell ref="BB9:BB10"/>
    <mergeCell ref="BC9:BC10"/>
    <mergeCell ref="BD9:BE9"/>
    <mergeCell ref="AV7:AZ8"/>
    <mergeCell ref="AV9:AV10"/>
    <mergeCell ref="AW9:AW10"/>
    <mergeCell ref="AX9:AX10"/>
    <mergeCell ref="AY9:AZ9"/>
    <mergeCell ref="AQ9:AQ10"/>
    <mergeCell ref="AR9:AR10"/>
    <mergeCell ref="AS9:AS10"/>
    <mergeCell ref="AT9:AU9"/>
    <mergeCell ref="H6:AP6"/>
    <mergeCell ref="AL7:AP8"/>
    <mergeCell ref="AL9:AL10"/>
    <mergeCell ref="AM9:AM10"/>
    <mergeCell ref="AN9:AN10"/>
    <mergeCell ref="AO9:AP9"/>
    <mergeCell ref="AG7:AK8"/>
    <mergeCell ref="AG9:AG10"/>
    <mergeCell ref="AH9:AH10"/>
    <mergeCell ref="AI9:AI10"/>
    <mergeCell ref="AJ9:AK9"/>
    <mergeCell ref="AB7:AF8"/>
    <mergeCell ref="AC9:AC10"/>
    <mergeCell ref="AD9:AD10"/>
    <mergeCell ref="AE9:AF9"/>
    <mergeCell ref="W7:AA8"/>
    <mergeCell ref="W9:W10"/>
    <mergeCell ref="X9:X10"/>
    <mergeCell ref="Y9:Y10"/>
    <mergeCell ref="Z9:AA9"/>
  </mergeCells>
  <hyperlinks>
    <hyperlink ref="C36" location="Índice!A1" display="Índice!A1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97</vt:i4>
      </vt:variant>
      <vt:variant>
        <vt:lpstr>Rangos con nombre</vt:lpstr>
      </vt:variant>
      <vt:variant>
        <vt:i4>1</vt:i4>
      </vt:variant>
    </vt:vector>
  </HeadingPairs>
  <TitlesOfParts>
    <vt:vector size="98" baseType="lpstr">
      <vt:lpstr>Índice</vt:lpstr>
      <vt:lpstr>1</vt:lpstr>
      <vt:lpstr>2</vt:lpstr>
      <vt:lpstr>3</vt:lpstr>
      <vt:lpstr>4</vt:lpstr>
      <vt:lpstr>4.1</vt:lpstr>
      <vt:lpstr>4.2</vt:lpstr>
      <vt:lpstr>4.3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54.1</vt:lpstr>
      <vt:lpstr>54.2</vt:lpstr>
      <vt:lpstr>54.3</vt:lpstr>
      <vt:lpstr>54.4</vt:lpstr>
      <vt:lpstr>54.5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76.1</vt:lpstr>
      <vt:lpstr>76.2</vt:lpstr>
      <vt:lpstr>76.3</vt:lpstr>
      <vt:lpstr>76.4</vt:lpstr>
      <vt:lpstr>76.5</vt:lpstr>
      <vt:lpstr>77</vt:lpstr>
      <vt:lpstr>78</vt:lpstr>
      <vt:lpstr>79</vt:lpstr>
      <vt:lpstr>80.1</vt:lpstr>
      <vt:lpstr>80.2</vt:lpstr>
      <vt:lpstr>81</vt:lpstr>
      <vt:lpstr>82</vt:lpstr>
      <vt:lpstr>83</vt:lpstr>
      <vt:lpstr>84</vt:lpstr>
      <vt:lpstr>85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erendira.andrade</dc:creator>
  <cp:lastModifiedBy>INEGI</cp:lastModifiedBy>
  <cp:lastPrinted>2019-06-24T16:04:20Z</cp:lastPrinted>
  <dcterms:created xsi:type="dcterms:W3CDTF">2015-07-13T16:09:13Z</dcterms:created>
  <dcterms:modified xsi:type="dcterms:W3CDTF">2019-09-17T17:20:34Z</dcterms:modified>
</cp:coreProperties>
</file>