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Descargas\"/>
    </mc:Choice>
  </mc:AlternateContent>
  <bookViews>
    <workbookView xWindow="10245" yWindow="-15" windowWidth="10290" windowHeight="8100" tabRatio="842"/>
  </bookViews>
  <sheets>
    <sheet name="Índice" sheetId="158" r:id="rId1"/>
    <sheet name="1" sheetId="2" r:id="rId2"/>
    <sheet name="2" sheetId="3" r:id="rId3"/>
    <sheet name="3" sheetId="92" r:id="rId4"/>
    <sheet name="4" sheetId="93" r:id="rId5"/>
    <sheet name="4.1" sheetId="143" r:id="rId6"/>
    <sheet name="4.2" sheetId="144" r:id="rId7"/>
    <sheet name="4.3" sheetId="145" r:id="rId8"/>
    <sheet name="6" sheetId="94" r:id="rId9"/>
    <sheet name="7" sheetId="95" r:id="rId10"/>
    <sheet name="8" sheetId="146" r:id="rId11"/>
    <sheet name="9" sheetId="9" r:id="rId12"/>
    <sheet name="10" sheetId="10" r:id="rId13"/>
    <sheet name="11" sheetId="11" r:id="rId14"/>
    <sheet name="12" sheetId="96" r:id="rId15"/>
    <sheet name="13" sheetId="97" r:id="rId16"/>
    <sheet name="14" sheetId="14" r:id="rId17"/>
    <sheet name="15" sheetId="98" r:id="rId18"/>
    <sheet name="16" sheetId="99" r:id="rId19"/>
    <sheet name="17" sheetId="100" r:id="rId20"/>
    <sheet name="18" sheetId="18" r:id="rId21"/>
    <sheet name="19" sheetId="83" r:id="rId22"/>
    <sheet name="20" sheetId="101" r:id="rId23"/>
    <sheet name="21" sheetId="102" r:id="rId24"/>
    <sheet name="22" sheetId="103" r:id="rId25"/>
    <sheet name="23" sheetId="104" r:id="rId26"/>
    <sheet name="24" sheetId="105" r:id="rId27"/>
    <sheet name="25" sheetId="106" r:id="rId28"/>
    <sheet name="26" sheetId="107" r:id="rId29"/>
    <sheet name="27" sheetId="108" r:id="rId30"/>
    <sheet name="28" sheetId="109" r:id="rId31"/>
    <sheet name="29" sheetId="110" r:id="rId32"/>
    <sheet name="30" sheetId="32" r:id="rId33"/>
    <sheet name="31" sheetId="33" r:id="rId34"/>
    <sheet name="32" sheetId="34" r:id="rId35"/>
    <sheet name="33" sheetId="35" r:id="rId36"/>
    <sheet name="34" sheetId="111" r:id="rId37"/>
    <sheet name="35" sheetId="112" r:id="rId38"/>
    <sheet name="36" sheetId="113" r:id="rId39"/>
    <sheet name="37" sheetId="114" r:id="rId40"/>
    <sheet name="38" sheetId="115" r:id="rId41"/>
    <sheet name="39" sheetId="116" r:id="rId42"/>
    <sheet name="40" sheetId="117" r:id="rId43"/>
    <sheet name="41" sheetId="118" r:id="rId44"/>
    <sheet name="42" sheetId="119" r:id="rId45"/>
    <sheet name="43" sheetId="120" r:id="rId46"/>
    <sheet name="44" sheetId="121" r:id="rId47"/>
    <sheet name="45" sheetId="122" r:id="rId48"/>
    <sheet name="46" sheetId="123" r:id="rId49"/>
    <sheet name="47" sheetId="124" r:id="rId50"/>
    <sheet name="48" sheetId="126" r:id="rId51"/>
    <sheet name="49" sheetId="51" r:id="rId52"/>
    <sheet name="50" sheetId="52" r:id="rId53"/>
    <sheet name="51" sheetId="127" r:id="rId54"/>
    <sheet name="52" sheetId="128" r:id="rId55"/>
    <sheet name="53" sheetId="55" r:id="rId56"/>
    <sheet name="54.1" sheetId="56" r:id="rId57"/>
    <sheet name="54.2" sheetId="148" r:id="rId58"/>
    <sheet name="54.3" sheetId="150" r:id="rId59"/>
    <sheet name="54.4" sheetId="151" r:id="rId60"/>
    <sheet name="54.5" sheetId="149" r:id="rId61"/>
    <sheet name="55" sheetId="152" r:id="rId62"/>
    <sheet name="56" sheetId="129" r:id="rId63"/>
    <sheet name="57" sheetId="87" r:id="rId64"/>
    <sheet name="58" sheetId="58" r:id="rId65"/>
    <sheet name="59" sheetId="59" r:id="rId66"/>
    <sheet name="60" sheetId="60" r:id="rId67"/>
    <sheet name="61" sheetId="61" r:id="rId68"/>
    <sheet name="62" sheetId="62" r:id="rId69"/>
    <sheet name="63" sheetId="130" r:id="rId70"/>
    <sheet name="64" sheetId="131" r:id="rId71"/>
    <sheet name="65" sheetId="132" r:id="rId72"/>
    <sheet name="66" sheetId="133" r:id="rId73"/>
    <sheet name="67" sheetId="159" r:id="rId74"/>
    <sheet name="68" sheetId="134" r:id="rId75"/>
    <sheet name="69" sheetId="135" r:id="rId76"/>
    <sheet name="70" sheetId="68" r:id="rId77"/>
    <sheet name="71" sheetId="69" r:id="rId78"/>
    <sheet name="72" sheetId="70" r:id="rId79"/>
    <sheet name="73" sheetId="71" r:id="rId80"/>
    <sheet name="74" sheetId="72" r:id="rId81"/>
    <sheet name="75" sheetId="136" r:id="rId82"/>
    <sheet name="76.1" sheetId="137" r:id="rId83"/>
    <sheet name="76.2" sheetId="156" r:id="rId84"/>
    <sheet name="76.3" sheetId="155" r:id="rId85"/>
    <sheet name="76.4" sheetId="154" r:id="rId86"/>
    <sheet name="76.5" sheetId="153" r:id="rId87"/>
    <sheet name="77" sheetId="138" r:id="rId88"/>
    <sheet name="78" sheetId="139" r:id="rId89"/>
    <sheet name="79" sheetId="140" r:id="rId90"/>
    <sheet name="80.1" sheetId="157" r:id="rId91"/>
    <sheet name="80.2" sheetId="141" r:id="rId92"/>
    <sheet name="81" sheetId="142" r:id="rId93"/>
    <sheet name="82" sheetId="80" r:id="rId94"/>
    <sheet name="83" sheetId="81" r:id="rId95"/>
    <sheet name="84" sheetId="90" r:id="rId96"/>
    <sheet name="85" sheetId="82" r:id="rId97"/>
  </sheets>
  <definedNames>
    <definedName name="_AMO_UniqueIdentifier" hidden="1">"'b198cb2d-2cda-4165-8a88-1573c5b70621'"</definedName>
    <definedName name="_xlnm.Print_Area" localSheetId="0">Índice!$A$1:$B$114</definedName>
  </definedNames>
  <calcPr calcId="162913"/>
</workbook>
</file>

<file path=xl/calcChain.xml><?xml version="1.0" encoding="utf-8"?>
<calcChain xmlns="http://schemas.openxmlformats.org/spreadsheetml/2006/main">
  <c r="F110" i="158" l="1"/>
  <c r="F89" i="158" l="1"/>
  <c r="E89" i="158"/>
  <c r="H89" i="158" l="1"/>
  <c r="A89" i="158" s="1"/>
  <c r="F98" i="158"/>
  <c r="F73" i="158" l="1"/>
  <c r="F114" i="158" l="1"/>
  <c r="F28" i="158" l="1"/>
  <c r="G93" i="158" l="1"/>
  <c r="F38" i="158" l="1"/>
  <c r="F18" i="158"/>
  <c r="F15" i="158"/>
  <c r="E15" i="158"/>
  <c r="F14" i="158"/>
  <c r="E103" i="158" l="1"/>
  <c r="F102" i="158"/>
  <c r="E102" i="158"/>
  <c r="F101" i="158"/>
  <c r="E101" i="158"/>
  <c r="E100" i="158"/>
  <c r="F99" i="158"/>
  <c r="F113" i="158" l="1"/>
  <c r="F112" i="158"/>
  <c r="F111" i="158"/>
  <c r="F106" i="158"/>
  <c r="F107" i="158"/>
  <c r="F108" i="158"/>
  <c r="E108" i="158"/>
  <c r="F100" i="158"/>
  <c r="F84" i="158"/>
  <c r="F97" i="158" l="1"/>
  <c r="F94" i="158"/>
  <c r="F93" i="158"/>
  <c r="E114" i="158"/>
  <c r="E113" i="158"/>
  <c r="E112" i="158"/>
  <c r="E111" i="158"/>
  <c r="E110" i="158"/>
  <c r="E107" i="158"/>
  <c r="E106" i="158"/>
  <c r="E105" i="158"/>
  <c r="E104" i="158"/>
  <c r="E99" i="158"/>
  <c r="E98" i="158"/>
  <c r="E97" i="158"/>
  <c r="E96" i="158"/>
  <c r="E95" i="158"/>
  <c r="E94" i="158"/>
  <c r="H115" i="158"/>
  <c r="F90" i="158"/>
  <c r="E93" i="158"/>
  <c r="E91" i="158"/>
  <c r="E90" i="158"/>
  <c r="E88" i="158"/>
  <c r="F87" i="158"/>
  <c r="E87" i="158"/>
  <c r="F85" i="158"/>
  <c r="E85" i="158"/>
  <c r="E84" i="158"/>
  <c r="E83" i="158"/>
  <c r="F82" i="158"/>
  <c r="E82" i="158"/>
  <c r="F81" i="158"/>
  <c r="E81" i="158"/>
  <c r="F80" i="158"/>
  <c r="E80" i="158"/>
  <c r="F79" i="158"/>
  <c r="E79" i="158"/>
  <c r="H110" i="158" l="1"/>
  <c r="A110" i="158" s="1"/>
  <c r="H101" i="158"/>
  <c r="A101" i="158" s="1"/>
  <c r="H103" i="158"/>
  <c r="A103" i="158" s="1"/>
  <c r="H107" i="158"/>
  <c r="A107" i="158" s="1"/>
  <c r="H106" i="158"/>
  <c r="A106" i="158" s="1"/>
  <c r="H111" i="158"/>
  <c r="A111" i="158" s="1"/>
  <c r="H98" i="158"/>
  <c r="A98" i="158" s="1"/>
  <c r="H96" i="158"/>
  <c r="A96" i="158" s="1"/>
  <c r="H94" i="158"/>
  <c r="A94" i="158" s="1"/>
  <c r="H105" i="158"/>
  <c r="A105" i="158" s="1"/>
  <c r="H114" i="158"/>
  <c r="A114" i="158" s="1"/>
  <c r="H97" i="158"/>
  <c r="A97" i="158" s="1"/>
  <c r="H100" i="158"/>
  <c r="A100" i="158" s="1"/>
  <c r="H104" i="158"/>
  <c r="A104" i="158" s="1"/>
  <c r="H108" i="158"/>
  <c r="A108" i="158" s="1"/>
  <c r="H113" i="158"/>
  <c r="A113" i="158" s="1"/>
  <c r="H112" i="158"/>
  <c r="A112" i="158" s="1"/>
  <c r="H95" i="158"/>
  <c r="A95" i="158" s="1"/>
  <c r="H99" i="158"/>
  <c r="A99" i="158" s="1"/>
  <c r="H102" i="158"/>
  <c r="A102" i="158" s="1"/>
  <c r="H93" i="158"/>
  <c r="H91" i="158"/>
  <c r="H90" i="158"/>
  <c r="H88" i="158"/>
  <c r="H87" i="158"/>
  <c r="H85" i="158"/>
  <c r="H84" i="158"/>
  <c r="H83" i="158"/>
  <c r="A83" i="158" s="1"/>
  <c r="H82" i="158"/>
  <c r="A82" i="158" s="1"/>
  <c r="H81" i="158"/>
  <c r="A81" i="158" s="1"/>
  <c r="H80" i="158"/>
  <c r="A80" i="158" s="1"/>
  <c r="H79" i="158"/>
  <c r="A79" i="158" s="1"/>
  <c r="F78" i="158"/>
  <c r="F77" i="158"/>
  <c r="E78" i="158"/>
  <c r="E77" i="158"/>
  <c r="F76" i="158"/>
  <c r="F74" i="158"/>
  <c r="F75" i="158"/>
  <c r="F72" i="158"/>
  <c r="F71" i="158"/>
  <c r="E76" i="158"/>
  <c r="E75" i="158"/>
  <c r="E74" i="158"/>
  <c r="E73" i="158"/>
  <c r="E72" i="158"/>
  <c r="E71" i="158"/>
  <c r="E70" i="158"/>
  <c r="H70" i="158" s="1"/>
  <c r="E69" i="158"/>
  <c r="E68" i="158"/>
  <c r="H68" i="158" s="1"/>
  <c r="F67" i="158"/>
  <c r="E67" i="158"/>
  <c r="F66" i="158"/>
  <c r="E66" i="158"/>
  <c r="F65" i="158"/>
  <c r="F63" i="158"/>
  <c r="F62" i="158"/>
  <c r="F61" i="158"/>
  <c r="F60" i="158"/>
  <c r="F59" i="158"/>
  <c r="E65" i="158"/>
  <c r="E63" i="158"/>
  <c r="E62" i="158"/>
  <c r="E61" i="158"/>
  <c r="E60" i="158"/>
  <c r="E59" i="158"/>
  <c r="F58" i="158"/>
  <c r="F57" i="158"/>
  <c r="F56" i="158"/>
  <c r="E58" i="158"/>
  <c r="E57" i="158"/>
  <c r="E56" i="158"/>
  <c r="E55" i="158"/>
  <c r="F53" i="158"/>
  <c r="F52" i="158"/>
  <c r="F51" i="158"/>
  <c r="F50" i="158"/>
  <c r="F49" i="158"/>
  <c r="F48" i="158"/>
  <c r="E54" i="158"/>
  <c r="E53" i="158"/>
  <c r="E52" i="158"/>
  <c r="E51" i="158"/>
  <c r="E50" i="158"/>
  <c r="E49" i="158"/>
  <c r="E48" i="158"/>
  <c r="F44" i="158"/>
  <c r="E46" i="158"/>
  <c r="E45" i="158"/>
  <c r="E44" i="158"/>
  <c r="F42" i="158"/>
  <c r="E42" i="158"/>
  <c r="E41" i="158"/>
  <c r="F39" i="158"/>
  <c r="E39" i="158"/>
  <c r="E38" i="158"/>
  <c r="E37" i="158"/>
  <c r="H37" i="158" s="1"/>
  <c r="A37" i="158" s="1"/>
  <c r="E36" i="158"/>
  <c r="H36" i="158" s="1"/>
  <c r="E35" i="158"/>
  <c r="E34" i="158"/>
  <c r="H34" i="158" s="1"/>
  <c r="E32" i="158"/>
  <c r="H32" i="158" s="1"/>
  <c r="E30" i="158"/>
  <c r="H30" i="158" s="1"/>
  <c r="A30" i="158" s="1"/>
  <c r="E29" i="158"/>
  <c r="E28" i="158"/>
  <c r="E26" i="158"/>
  <c r="F25" i="158"/>
  <c r="F24" i="158"/>
  <c r="H78" i="158" l="1"/>
  <c r="A78" i="158" s="1"/>
  <c r="H77" i="158"/>
  <c r="A77" i="158" s="1"/>
  <c r="H76" i="158"/>
  <c r="A76" i="158" s="1"/>
  <c r="H75" i="158"/>
  <c r="A75" i="158" s="1"/>
  <c r="H74" i="158"/>
  <c r="A74" i="158" s="1"/>
  <c r="H73" i="158"/>
  <c r="A73" i="158" s="1"/>
  <c r="H72" i="158"/>
  <c r="A72" i="158" s="1"/>
  <c r="H71" i="158"/>
  <c r="A71" i="158" s="1"/>
  <c r="H66" i="158"/>
  <c r="H69" i="158"/>
  <c r="H62" i="158"/>
  <c r="H60" i="158"/>
  <c r="H67" i="158"/>
  <c r="H61" i="158"/>
  <c r="H59" i="158"/>
  <c r="H65" i="158"/>
  <c r="H57" i="158"/>
  <c r="H63" i="158"/>
  <c r="H56" i="158"/>
  <c r="H58" i="158"/>
  <c r="H53" i="158"/>
  <c r="H55" i="158"/>
  <c r="H46" i="158"/>
  <c r="A46" i="158" s="1"/>
  <c r="H44" i="158"/>
  <c r="H52" i="158"/>
  <c r="H51" i="158"/>
  <c r="H50" i="158"/>
  <c r="H49" i="158"/>
  <c r="H48" i="158"/>
  <c r="H54" i="158"/>
  <c r="H42" i="158"/>
  <c r="A42" i="158" s="1"/>
  <c r="H45" i="158"/>
  <c r="A45" i="158" s="1"/>
  <c r="H39" i="158"/>
  <c r="H41" i="158"/>
  <c r="A41" i="158" s="1"/>
  <c r="H38" i="158"/>
  <c r="H35" i="158"/>
  <c r="A35" i="158" s="1"/>
  <c r="A32" i="158"/>
  <c r="H28" i="158"/>
  <c r="H26" i="158"/>
  <c r="A26" i="158" s="1"/>
  <c r="F23" i="158"/>
  <c r="E25" i="158"/>
  <c r="H25" i="158" s="1"/>
  <c r="A25" i="158" s="1"/>
  <c r="E24" i="158"/>
  <c r="H24" i="158" s="1"/>
  <c r="A24" i="158" s="1"/>
  <c r="E23" i="158"/>
  <c r="E22" i="158"/>
  <c r="H22" i="158" s="1"/>
  <c r="A22" i="158" s="1"/>
  <c r="F21" i="158"/>
  <c r="E21" i="158"/>
  <c r="E20" i="158"/>
  <c r="E18" i="158"/>
  <c r="E17" i="158"/>
  <c r="G16" i="158"/>
  <c r="F16" i="158"/>
  <c r="E16" i="158"/>
  <c r="E14" i="158"/>
  <c r="E13" i="158"/>
  <c r="E12" i="158"/>
  <c r="E11" i="158"/>
  <c r="E10" i="158"/>
  <c r="A44" i="158" l="1"/>
  <c r="H17" i="158"/>
  <c r="A17" i="158" s="1"/>
  <c r="H18" i="158"/>
  <c r="A18" i="158" s="1"/>
  <c r="H21" i="158"/>
  <c r="A21" i="158" s="1"/>
  <c r="H23" i="158"/>
  <c r="A23" i="158" s="1"/>
  <c r="H20" i="158"/>
  <c r="A20" i="158" s="1"/>
  <c r="H15" i="158"/>
  <c r="A15" i="158" s="1"/>
  <c r="H12" i="158"/>
  <c r="A12" i="158" s="1"/>
  <c r="H16" i="158"/>
  <c r="A16" i="158" s="1"/>
  <c r="H14" i="158"/>
  <c r="A14" i="158" s="1"/>
  <c r="H13" i="158"/>
  <c r="A13" i="158" s="1"/>
  <c r="H10" i="158"/>
  <c r="A10" i="158" s="1"/>
  <c r="F9" i="158"/>
  <c r="E9" i="158"/>
  <c r="E8" i="158"/>
  <c r="H8" i="158" s="1"/>
  <c r="A8" i="158" s="1"/>
  <c r="A93" i="158"/>
  <c r="A91" i="158"/>
  <c r="A87" i="158"/>
  <c r="A85" i="158"/>
  <c r="A63" i="158"/>
  <c r="A62" i="158"/>
  <c r="A61" i="158"/>
  <c r="A57" i="158"/>
  <c r="H29" i="158"/>
  <c r="A29" i="158" s="1"/>
  <c r="H11" i="158"/>
  <c r="A11" i="158" s="1"/>
  <c r="H9" i="158" l="1"/>
  <c r="A9" i="158" s="1"/>
  <c r="A51" i="158"/>
  <c r="A55" i="158"/>
  <c r="A48" i="158"/>
  <c r="A50" i="158"/>
  <c r="A52" i="158"/>
  <c r="A54" i="158"/>
  <c r="A56" i="158"/>
  <c r="A67" i="158"/>
  <c r="A66" i="158"/>
  <c r="A68" i="158"/>
  <c r="A70" i="158"/>
  <c r="A34" i="158"/>
  <c r="A36" i="158"/>
  <c r="A49" i="158"/>
  <c r="A58" i="158"/>
  <c r="A53" i="158"/>
  <c r="A60" i="158"/>
  <c r="A65" i="158"/>
  <c r="A69" i="158"/>
  <c r="A90" i="158"/>
  <c r="A39" i="158"/>
  <c r="A28" i="158"/>
  <c r="A38" i="158"/>
  <c r="A59" i="158"/>
  <c r="A84" i="158"/>
  <c r="A88" i="158"/>
</calcChain>
</file>

<file path=xl/sharedStrings.xml><?xml version="1.0" encoding="utf-8"?>
<sst xmlns="http://schemas.openxmlformats.org/spreadsheetml/2006/main" count="1604" uniqueCount="640">
  <si>
    <t>Tamaño de Empresa</t>
  </si>
  <si>
    <t>Total</t>
  </si>
  <si>
    <t>Grande</t>
  </si>
  <si>
    <t>Estados Unidos Mexicanos</t>
  </si>
  <si>
    <t>Cuadro 1</t>
  </si>
  <si>
    <t>Empresas</t>
  </si>
  <si>
    <t>Otros</t>
  </si>
  <si>
    <t>Dinero en efectivo</t>
  </si>
  <si>
    <t>Transferencia bancaria, transferencia electrónica de fondos (TEF) o SPEI</t>
  </si>
  <si>
    <t>Cuadro 8</t>
  </si>
  <si>
    <t>Meses trabajados</t>
  </si>
  <si>
    <t>Cuadro 9</t>
  </si>
  <si>
    <t>Cuadro 10</t>
  </si>
  <si>
    <t xml:space="preserve">Total </t>
  </si>
  <si>
    <t>Sin instrucción</t>
  </si>
  <si>
    <t>Otro</t>
  </si>
  <si>
    <t>Interrumpe la producción</t>
  </si>
  <si>
    <t>Mayores exigencias salariales del personal</t>
  </si>
  <si>
    <t>No encontró capacitador conforme a sus necesidades</t>
  </si>
  <si>
    <t>Costo elevado</t>
  </si>
  <si>
    <t>Renuncia el personal por mejor oferta salarial en otra empresa</t>
  </si>
  <si>
    <t>En años previos se impartió la capacitación necesaria</t>
  </si>
  <si>
    <t>Se solicitó a instituciones públicas, pero no se otorgó</t>
  </si>
  <si>
    <t>No hay beneficios palpables como resultado de la capacitación</t>
  </si>
  <si>
    <t>Otra</t>
  </si>
  <si>
    <t>Tarjetas de crédito, débito o cheques personales</t>
  </si>
  <si>
    <t>Maquinaria
 y equipo</t>
  </si>
  <si>
    <t>Equipo de cómputo y periféricos</t>
  </si>
  <si>
    <t>Cuadro 29</t>
  </si>
  <si>
    <t>Cuadro 30</t>
  </si>
  <si>
    <t>Cuadro 31</t>
  </si>
  <si>
    <t>No se llevaron a cabo acciones</t>
  </si>
  <si>
    <t>1 - 2</t>
  </si>
  <si>
    <t>3 - 5</t>
  </si>
  <si>
    <t>6 - 9</t>
  </si>
  <si>
    <t>10 o más</t>
  </si>
  <si>
    <t>No se monitorearon indicadores clave de desempeño</t>
  </si>
  <si>
    <t>No le interesa</t>
  </si>
  <si>
    <t>No cree que se lo otorguen</t>
  </si>
  <si>
    <t>Requiere mucho trabajo administrativo</t>
  </si>
  <si>
    <t>No se ha enterado de ninguno</t>
  </si>
  <si>
    <t>Prestamistas particulares</t>
  </si>
  <si>
    <t>Recursos de inversionistas privados</t>
  </si>
  <si>
    <t>Cuadro 53</t>
  </si>
  <si>
    <t>Cuadro 56</t>
  </si>
  <si>
    <t>No tiene
 confianza
 en los bancos</t>
  </si>
  <si>
    <t>Es caro</t>
  </si>
  <si>
    <t>No necesita invertir o comprar nada a crédito</t>
  </si>
  <si>
    <t>Son de 
muy corto
 plazo</t>
  </si>
  <si>
    <t>Son muy pequeños generalmente</t>
  </si>
  <si>
    <t>Cuadro 58</t>
  </si>
  <si>
    <t>Cuadro 59</t>
  </si>
  <si>
    <t>No tenía aval</t>
  </si>
  <si>
    <t>La empresa tiene poca antigüedad</t>
  </si>
  <si>
    <t>Pensaron que el proyecto propuesto no era lo suficientemente rentable</t>
  </si>
  <si>
    <t>Cuadro 68</t>
  </si>
  <si>
    <t>Falta de recursos económicos</t>
  </si>
  <si>
    <t>No saben usarlo</t>
  </si>
  <si>
    <t>No lo necesitan</t>
  </si>
  <si>
    <t>No saben para qué pueda ser útil</t>
  </si>
  <si>
    <t>No les interesa</t>
  </si>
  <si>
    <t>No se cuenta con equipo de cómputo</t>
  </si>
  <si>
    <t>Cuadro 70</t>
  </si>
  <si>
    <t>Total de personas</t>
  </si>
  <si>
    <t>Cuadro 71</t>
  </si>
  <si>
    <t>No saben usarla</t>
  </si>
  <si>
    <t>No cuenta con equipo</t>
  </si>
  <si>
    <t>Trámites o permisos relacionados con la constitución de la empresa</t>
  </si>
  <si>
    <t>Licencias de construcción, manifestación de impacto ambiental o concesiones de aprovechamiento de agua (CONAGUA)</t>
  </si>
  <si>
    <t>Licencia de funcionamiento, uso de suelo o permiso de Protección Civil</t>
  </si>
  <si>
    <t>Inscripción al SAT (RFC) o al impuesto sobre la nómina</t>
  </si>
  <si>
    <t>Expedición de permisos de importación y exportación, certificados de origen (SE) o permisos sanitarios de importación y exportación (COFEPRIS)</t>
  </si>
  <si>
    <t>Renovaciones o registros ante el IMPI</t>
  </si>
  <si>
    <t>Trámites relacionados con la obtención de instrumentos de crédito o apertura de cuenta en instituciones financieras (CNBV)</t>
  </si>
  <si>
    <t>Ninguno</t>
  </si>
  <si>
    <t>Cuadro 81</t>
  </si>
  <si>
    <t>Gasto para el cumplimiento de sus obligaciones fiscales federales</t>
  </si>
  <si>
    <t>Situación actual</t>
  </si>
  <si>
    <t>Acude a los servicios de un contador o profesional para llevar la contabilidad</t>
  </si>
  <si>
    <t>No realiza contabilidad</t>
  </si>
  <si>
    <t>No sabe</t>
  </si>
  <si>
    <t>Cuadro 2</t>
  </si>
  <si>
    <t>Empresas que solicitaron apoyos</t>
  </si>
  <si>
    <t>Empresas que recibieron 
apoyos</t>
  </si>
  <si>
    <t>Meses</t>
  </si>
  <si>
    <t>Ventas</t>
  </si>
  <si>
    <t>Ventas de activos fijos</t>
  </si>
  <si>
    <t>Tasa (%)</t>
  </si>
  <si>
    <t>Cuadro 55</t>
  </si>
  <si>
    <t>Promedio de horas</t>
  </si>
  <si>
    <t>Cuadro 82</t>
  </si>
  <si>
    <t>Fundador</t>
  </si>
  <si>
    <t>Individuos privados</t>
  </si>
  <si>
    <t>Gerentes</t>
  </si>
  <si>
    <t>Accionistas dispersos</t>
  </si>
  <si>
    <t>Capital privado o capital de riesgo</t>
  </si>
  <si>
    <t>Cuadro 4</t>
  </si>
  <si>
    <t>Cuadro 6</t>
  </si>
  <si>
    <t>Empresa con participación de capital extranjero</t>
  </si>
  <si>
    <t>Cuadro 7</t>
  </si>
  <si>
    <t>No dependiente de la razón social</t>
  </si>
  <si>
    <t>Mujeres</t>
  </si>
  <si>
    <t>Hombres</t>
  </si>
  <si>
    <t>Directivos y de supervisión</t>
  </si>
  <si>
    <t>Operativo y de apoyo</t>
  </si>
  <si>
    <t>Disciplina</t>
  </si>
  <si>
    <t>Habilidades analíticas</t>
  </si>
  <si>
    <t>Iniciativa</t>
  </si>
  <si>
    <t>Capacidad para resolver problemas</t>
  </si>
  <si>
    <t>No hay carencia</t>
  </si>
  <si>
    <t>Cuadro 16</t>
  </si>
  <si>
    <t>Maquila</t>
  </si>
  <si>
    <t>Consumo de otros bienes o servicios</t>
  </si>
  <si>
    <t>Cuadro 20</t>
  </si>
  <si>
    <t>Ingresos</t>
  </si>
  <si>
    <t>Cuadro 21</t>
  </si>
  <si>
    <t>Nunca lo ha intentado</t>
  </si>
  <si>
    <t>Lo ha intentado, cubre los requisitos, pero no ha obtenido el contrato con el gobierno</t>
  </si>
  <si>
    <t xml:space="preserve">Exportaciones </t>
  </si>
  <si>
    <t>Proveedora a empresa exportadora</t>
  </si>
  <si>
    <t>Cuadro 25</t>
  </si>
  <si>
    <t>Cuadro 26</t>
  </si>
  <si>
    <t>Cuadro 27</t>
  </si>
  <si>
    <t>Cuadro 28</t>
  </si>
  <si>
    <t>Anualmente</t>
  </si>
  <si>
    <t>Trimestralmente</t>
  </si>
  <si>
    <t>Mensualmente</t>
  </si>
  <si>
    <t>Semanalmente</t>
  </si>
  <si>
    <t>Diariamente</t>
  </si>
  <si>
    <t>Cada hora o con mayor frecuencia</t>
  </si>
  <si>
    <t>Nunca</t>
  </si>
  <si>
    <t>No se colocaron tableros de resultados</t>
  </si>
  <si>
    <t>Cuadro 36</t>
  </si>
  <si>
    <t>Combinación de objetivos de producción de corto y largo plazo</t>
  </si>
  <si>
    <t>No hubo objetivos de producción</t>
  </si>
  <si>
    <t>Sólo fue posible alcanzarlos con una cantidad extraordinaria de esfuerzo</t>
  </si>
  <si>
    <t>Cuadro 38</t>
  </si>
  <si>
    <t>La mayoría de los gerentes y algunos trabajadores del área de producción</t>
  </si>
  <si>
    <t>La mayoría de los gerentes y la mayoría de los trabajadores del área de producción</t>
  </si>
  <si>
    <t>Todos los gerentes y la mayoría de los trabajadores del área de producción</t>
  </si>
  <si>
    <t>Su propio desempeño medido por los objetivos de producción</t>
  </si>
  <si>
    <t>No se otorgaron bonos de desempeño</t>
  </si>
  <si>
    <t>1-33%</t>
  </si>
  <si>
    <t>34-66%</t>
  </si>
  <si>
    <t>67-99%</t>
  </si>
  <si>
    <t>No se alcanzaron los objetivos de producción</t>
  </si>
  <si>
    <t>Los no-gerentes generalmente no son ascendidos</t>
  </si>
  <si>
    <t>Los gerentes generalmente no son ascendidos</t>
  </si>
  <si>
    <t>Durante los 6 meses posteriores a que se detectó el mal desempeño</t>
  </si>
  <si>
    <t>Después de 6 meses de que se detectó el mal desempeño</t>
  </si>
  <si>
    <t>Rara vez o nunca</t>
  </si>
  <si>
    <t>Red de Apoyo al Emprendedor</t>
  </si>
  <si>
    <t xml:space="preserve">Empresas </t>
  </si>
  <si>
    <t>Bancos</t>
  </si>
  <si>
    <t>Proveedores</t>
  </si>
  <si>
    <t>Una institución de gobierno</t>
  </si>
  <si>
    <t>Cuadro 61</t>
  </si>
  <si>
    <t>Probabilidad promedio</t>
  </si>
  <si>
    <t>Cuadro 62</t>
  </si>
  <si>
    <t>Tasa de interés promedio anual</t>
  </si>
  <si>
    <t>Cuadro 63</t>
  </si>
  <si>
    <t>Cuadro 66</t>
  </si>
  <si>
    <t>Comercializador</t>
  </si>
  <si>
    <t xml:space="preserve">Acceso a capacitación y asistencia técnica </t>
  </si>
  <si>
    <t>Certificación de capacidades</t>
  </si>
  <si>
    <t>Mejores prácticas de administración y planeación</t>
  </si>
  <si>
    <t>Búsqueda de información</t>
  </si>
  <si>
    <t>Contacto y pedidos a proveedores</t>
  </si>
  <si>
    <t>Contacto y servicio a clientes</t>
  </si>
  <si>
    <t>Ventas en línea</t>
  </si>
  <si>
    <t>Transacciones financieras</t>
  </si>
  <si>
    <t>Publicidad de la empresa</t>
  </si>
  <si>
    <t>Reclutamiento, selección de personal y capacitación a distancia</t>
  </si>
  <si>
    <t>Facturación electrónica</t>
  </si>
  <si>
    <t>Adapta y modifica las tecnologías sobre productos o procesos, maquinaria o equipo adquiridos con la finalidad de establecer mayores niveles de eficiencia en la producción</t>
  </si>
  <si>
    <t>Genera o desarrolla tecnología propia para el uso exclusivo de la empresa o de empresas del mismo grupo al que pertenece</t>
  </si>
  <si>
    <t>Patenta los productos o tecnologías desarrolladas</t>
  </si>
  <si>
    <t>Además de generar o desarrollar tecnología propia, la empresa vende la tecnología a otras empresas</t>
  </si>
  <si>
    <t>Cuadro 75</t>
  </si>
  <si>
    <t>Calidad</t>
  </si>
  <si>
    <t>Medio ambiente</t>
  </si>
  <si>
    <t>Responsabilidad social</t>
  </si>
  <si>
    <t>Seguridad</t>
  </si>
  <si>
    <t>Sanitarias</t>
  </si>
  <si>
    <t>Cuadro 78</t>
  </si>
  <si>
    <t>Falta de crédito</t>
  </si>
  <si>
    <t>Exceso de trámites gubernamentales</t>
  </si>
  <si>
    <t>Problemas de inseguridad pública</t>
  </si>
  <si>
    <t>Competencia de empresas informales</t>
  </si>
  <si>
    <t>Problemas para encontrar a la gente adecuada</t>
  </si>
  <si>
    <t>No tiene problemas</t>
  </si>
  <si>
    <t>Millones de pesos</t>
  </si>
  <si>
    <t>Gerente o director general</t>
  </si>
  <si>
    <t>Familiar del fundador</t>
  </si>
  <si>
    <t>Cuadro 4.1</t>
  </si>
  <si>
    <t>Hombre</t>
  </si>
  <si>
    <t>Mujer</t>
  </si>
  <si>
    <t>Los gerentes toman todas estas decisiones</t>
  </si>
  <si>
    <t>Los gerentes y el director general (CEO) comparten estas decisiones</t>
  </si>
  <si>
    <t>Infraestructura local</t>
  </si>
  <si>
    <t>Costo de mano de obra</t>
  </si>
  <si>
    <t>Disponibilidad de la mano de obra</t>
  </si>
  <si>
    <t>Calificación de la mano de obra</t>
  </si>
  <si>
    <t>Acceso a algún recurso natural local</t>
  </si>
  <si>
    <t>Estímulos fiscales otorgados</t>
  </si>
  <si>
    <t>Regulación menos exigente</t>
  </si>
  <si>
    <t>Vales de despensa</t>
  </si>
  <si>
    <t>Cuadro 11</t>
  </si>
  <si>
    <t>Cuadro 12</t>
  </si>
  <si>
    <t>Cuadro 13</t>
  </si>
  <si>
    <t>Cuadro 15</t>
  </si>
  <si>
    <t>Cuadro 17</t>
  </si>
  <si>
    <t>Se utiliza gente externa que ya viene capacitada</t>
  </si>
  <si>
    <t>Cuadro 18</t>
  </si>
  <si>
    <t>Cuadro 19</t>
  </si>
  <si>
    <t>Directivos y supervisión</t>
  </si>
  <si>
    <t>Mercancías compradas para su reventa sin transformación</t>
  </si>
  <si>
    <t>Cuadro 23</t>
  </si>
  <si>
    <t>En algún momento fue su proveedora, pero el gobierno unilateralmente decidió dejar de comprarle a la empresa</t>
  </si>
  <si>
    <t>Cuadro 32</t>
  </si>
  <si>
    <t>Cuadro 33</t>
  </si>
  <si>
    <t>Cuadro 34</t>
  </si>
  <si>
    <t>Cuadro 37</t>
  </si>
  <si>
    <t>Cuadro 39</t>
  </si>
  <si>
    <t>Cuadro 40</t>
  </si>
  <si>
    <t>Cuadro 42</t>
  </si>
  <si>
    <t>Cuadro 43</t>
  </si>
  <si>
    <t>Cuadro 44</t>
  </si>
  <si>
    <t>Cuadro 45</t>
  </si>
  <si>
    <t>Cuadro 46</t>
  </si>
  <si>
    <t>Cuadro 48</t>
  </si>
  <si>
    <t>Cuadro 49</t>
  </si>
  <si>
    <t>Cuadro 50</t>
  </si>
  <si>
    <t>No hay programas para su empresa</t>
  </si>
  <si>
    <t>Instituciones financieras no bancarias</t>
  </si>
  <si>
    <t>Cuadro 52</t>
  </si>
  <si>
    <t>Préstamos de familiares y amigos que no tienen participación en la empresa</t>
  </si>
  <si>
    <t>Sistema financiero formal</t>
  </si>
  <si>
    <t>Crédito de proveedores</t>
  </si>
  <si>
    <t>Otras</t>
  </si>
  <si>
    <t>Cuadro 54.1</t>
  </si>
  <si>
    <t>Cuadro 54.2</t>
  </si>
  <si>
    <t>Cuadro 54.5</t>
  </si>
  <si>
    <t>Cuadro 54.4</t>
  </si>
  <si>
    <t>Cuadro 54.3</t>
  </si>
  <si>
    <t>Compra de maquinaria</t>
  </si>
  <si>
    <t>Pago de otros créditos</t>
  </si>
  <si>
    <t>Compra de insumos</t>
  </si>
  <si>
    <t>Pago de salarios</t>
  </si>
  <si>
    <t>Capacitación</t>
  </si>
  <si>
    <t>Compra de inmuebles para su empresa</t>
  </si>
  <si>
    <t>Planes de expansión en otros lugares</t>
  </si>
  <si>
    <t>Desarrollo de nuevos productos</t>
  </si>
  <si>
    <t>Contratar a más trabajadores</t>
  </si>
  <si>
    <t>Expansión de la producción</t>
  </si>
  <si>
    <t>Apertura de nuevos negocios</t>
  </si>
  <si>
    <t>Hipotecaria</t>
  </si>
  <si>
    <t>Prendaria</t>
  </si>
  <si>
    <t>Aval</t>
  </si>
  <si>
    <t>Pagarés</t>
  </si>
  <si>
    <t>Quirografario</t>
  </si>
  <si>
    <t>Ninguna</t>
  </si>
  <si>
    <t>Pesos</t>
  </si>
  <si>
    <t>Dólares</t>
  </si>
  <si>
    <t>Euros</t>
  </si>
  <si>
    <t>Yenes</t>
  </si>
  <si>
    <t>Cuadro 57</t>
  </si>
  <si>
    <t>Si quiere, pero no cree que se lo den</t>
  </si>
  <si>
    <t>Cuadro 60</t>
  </si>
  <si>
    <t>Empresas con crédito en los últimos 6 años</t>
  </si>
  <si>
    <t>Empresas que dejaron de pagar por más de 90 días</t>
  </si>
  <si>
    <t>No tenía colateral o garantía prendaria</t>
  </si>
  <si>
    <t>No tenía historial crediticio</t>
  </si>
  <si>
    <t>No pudo comprobar ingresos</t>
  </si>
  <si>
    <t>Tenía mucha deuda</t>
  </si>
  <si>
    <t>Tenía mal historial crediticio</t>
  </si>
  <si>
    <t>No le dijeron la razón</t>
  </si>
  <si>
    <t>Cuadro 64</t>
  </si>
  <si>
    <t>Cuadro 65</t>
  </si>
  <si>
    <t>Por el giro de su empresa</t>
  </si>
  <si>
    <t>No lo considera necesario</t>
  </si>
  <si>
    <t>Cuadro 69</t>
  </si>
  <si>
    <t>Cuadro 72</t>
  </si>
  <si>
    <t>Cuadro 73</t>
  </si>
  <si>
    <t>Cuadro 74</t>
  </si>
  <si>
    <t>Cuadro 76.1</t>
  </si>
  <si>
    <t>Cuadro 76.2</t>
  </si>
  <si>
    <t>Cuadro 76.5</t>
  </si>
  <si>
    <t>Cuadro 76.4</t>
  </si>
  <si>
    <t>Cuadro 76.3</t>
  </si>
  <si>
    <t>Marcas</t>
  </si>
  <si>
    <t>Patentes</t>
  </si>
  <si>
    <t>Modelos de utilidad</t>
  </si>
  <si>
    <t>Diseños industriales</t>
  </si>
  <si>
    <t>Cuadro 77</t>
  </si>
  <si>
    <t>Cuadro 79</t>
  </si>
  <si>
    <t>Cuadro 83</t>
  </si>
  <si>
    <t>Cuadro 84</t>
  </si>
  <si>
    <t>Cuadro 85</t>
  </si>
  <si>
    <t>Paquetes de contabilidad por parte de la empresa</t>
  </si>
  <si>
    <t>Año de inicio</t>
  </si>
  <si>
    <t>España</t>
  </si>
  <si>
    <t>Cuadro 3</t>
  </si>
  <si>
    <t>ENAPROCE 2018</t>
  </si>
  <si>
    <t>Plan de tabulados</t>
  </si>
  <si>
    <t>Título</t>
  </si>
  <si>
    <t>Hoja</t>
  </si>
  <si>
    <t>*</t>
  </si>
  <si>
    <t>XII. AMBIENTE DE NEGOCIOS Y REGULACIÓN</t>
  </si>
  <si>
    <t>Tamaño de empresa "Grande"</t>
  </si>
  <si>
    <t xml:space="preserve">Valor de las ventas de los tres principales productos (bienes o servicios) </t>
  </si>
  <si>
    <t>I. DATOS GENERALES DE LA EMPRESA</t>
  </si>
  <si>
    <t>Cuadro 4.2</t>
  </si>
  <si>
    <t>Porcentaje de participación  de capital extranjero</t>
  </si>
  <si>
    <t>Número de empresas donde el dueño es propietario de otras</t>
  </si>
  <si>
    <t>Cantidad de las otras empresas que es propietario</t>
  </si>
  <si>
    <t xml:space="preserve">de otras empresas y cantidad de empresas de las que es propietario, </t>
  </si>
  <si>
    <t>II. TIEMPO DE TRABAJO, PERSONAL OCUPADO Y REMUNERACIONES</t>
  </si>
  <si>
    <t>Cuadro 14</t>
  </si>
  <si>
    <t>Remuneración anual del personal</t>
  </si>
  <si>
    <t>Directivo y de supervisión</t>
  </si>
  <si>
    <t>III. CAPACITACIÓN</t>
  </si>
  <si>
    <t>Gasto (millones de pesos)</t>
  </si>
  <si>
    <t>Gasto en certificación de competencias laborales (millones de pesos)</t>
  </si>
  <si>
    <t>IV. GASTOS POR CONSUMO DE BIENES O SERVICIOS</t>
  </si>
  <si>
    <t>Gastos fiscales, financieros y donaciones</t>
  </si>
  <si>
    <t>Cuadro 22</t>
  </si>
  <si>
    <t>Cuadro 24</t>
  </si>
  <si>
    <t xml:space="preserve">Número de empresas que fueron proveedoras de alguna empresa exportadora </t>
  </si>
  <si>
    <t>V. INGRESOS DE BIENES O SERVICIOS Y EXPORTACIONES</t>
  </si>
  <si>
    <t>VI. EXISTENCIAS</t>
  </si>
  <si>
    <t>Al 01 de enero</t>
  </si>
  <si>
    <t>Al 31 de diciembre</t>
  </si>
  <si>
    <t>VII. ACTIVOS FIJOS</t>
  </si>
  <si>
    <t xml:space="preserve">Remuneraciones anuales pagadas al personal dependiente que laboró en las empresas, </t>
  </si>
  <si>
    <t>VIII. CAPACIDADES EMPRESARIALES Y EMPRENDIMIENTO</t>
  </si>
  <si>
    <t>Cuadro 41</t>
  </si>
  <si>
    <t>Cuadro 47</t>
  </si>
  <si>
    <t>IX. APOYOS GUBERNAMENTALES Y FUENTES DE FINANCIAMIENTO</t>
  </si>
  <si>
    <t>Monto recibido (Millones de pesos)</t>
  </si>
  <si>
    <t>Cuadro 51</t>
  </si>
  <si>
    <t>Monto (Millones de pesos)</t>
  </si>
  <si>
    <t>X. CADENAS PRODUCTIVAS GLOBALES</t>
  </si>
  <si>
    <t>Acceso a otros mercados</t>
  </si>
  <si>
    <t>Mayor estabilidad de la demanda y de los precios</t>
  </si>
  <si>
    <t>XI. CIENCIA, TECNOLOGÍA E INNOVACIÓN</t>
  </si>
  <si>
    <t>Gasto en IDT</t>
  </si>
  <si>
    <t>Intramuros</t>
  </si>
  <si>
    <t>Extramuros</t>
  </si>
  <si>
    <t>Innovación</t>
  </si>
  <si>
    <t>Cuadro 80.2</t>
  </si>
  <si>
    <t xml:space="preserve">Gasto total que realizaron las empresas en un mes normal para el cumplimiento </t>
  </si>
  <si>
    <t xml:space="preserve">Número de empresas que fueron proveedoras de alguna empresa extranjera / multinacional </t>
  </si>
  <si>
    <t>Cuadro 4.3</t>
  </si>
  <si>
    <t>Proveedora a empresa extranjera / multinacional</t>
  </si>
  <si>
    <t>Cuadro 80.1</t>
  </si>
  <si>
    <t>Falta de información</t>
  </si>
  <si>
    <t>Los precios ofrecidos eran muy bajos</t>
  </si>
  <si>
    <t>Problemas de calidad</t>
  </si>
  <si>
    <t>Problemas de financiamiento</t>
  </si>
  <si>
    <t>de trámites gubernamentales, 2017</t>
  </si>
  <si>
    <t>de sus obligaciones fiscales federales, 2017</t>
  </si>
  <si>
    <t>organizacional y de mercadotecnia, 2016 y 2017</t>
  </si>
  <si>
    <t>y de mercadotecnia, 2016 y 2017</t>
  </si>
  <si>
    <t>Tecnológico (IDT), 2016 y 2017</t>
  </si>
  <si>
    <t>para el desarrollo de sus actividades, 2017</t>
  </si>
  <si>
    <t>de sus actividades, 2017</t>
  </si>
  <si>
    <t>en cadenas productivas, 2016 y 2017</t>
  </si>
  <si>
    <t>a pagar por un crédito bancario, 2018</t>
  </si>
  <si>
    <t>en los últimos dos años, 2018</t>
  </si>
  <si>
    <t>un crédito bancario, 2018</t>
  </si>
  <si>
    <t>según moneda del financiamiento, 2017</t>
  </si>
  <si>
    <t>según principal garantía otorgada, 2017</t>
  </si>
  <si>
    <t>según la tasa de interés anual, 2017</t>
  </si>
  <si>
    <t>según el plazo, 2017</t>
  </si>
  <si>
    <t>cuando tuvo un mal desempeño, 2017</t>
  </si>
  <si>
    <t>a los gerentes, 2017</t>
  </si>
  <si>
    <t>a los no-gerentes, 2017</t>
  </si>
  <si>
    <t>para no-gerentes, 2017</t>
  </si>
  <si>
    <t>de producción, 2017</t>
  </si>
  <si>
    <t>los indicadores clave de desempeño, 2017</t>
  </si>
  <si>
    <t>de desempeño por no-gerentes, 2017</t>
  </si>
  <si>
    <t>de desempeño por gerentes, 2017</t>
  </si>
  <si>
    <t>que se monitorearon, 2017</t>
  </si>
  <si>
    <t>en el proceso de producción, 2017</t>
  </si>
  <si>
    <t>según periodo de referencia, 2017</t>
  </si>
  <si>
    <t>y porcentaje promedio en relación a sus ventas, 2017</t>
  </si>
  <si>
    <t>Monto de las exportaciones de las empresas, 2017</t>
  </si>
  <si>
    <t>Ingresos que obtuvieron las empresas, 2016 y 2017</t>
  </si>
  <si>
    <t>según nivel de estudios, 2016 y 2017</t>
  </si>
  <si>
    <t>Promedio del personal ocupado que laboró en las empresas, 2016 y 2017</t>
  </si>
  <si>
    <t>a la semana, 2016 y 2017</t>
  </si>
  <si>
    <t>Número de empresas, 2018</t>
  </si>
  <si>
    <t>extranjero y promedio del porcentaje de participación, 2018</t>
  </si>
  <si>
    <t>y tipo de función, 2016 y 2017</t>
  </si>
  <si>
    <t>y porcentaje promedio de las exportaciones en relación a sus ventas, 2017</t>
  </si>
  <si>
    <t xml:space="preserve">Valor presente o a costo de reposición de los activos fijos de las empresas según </t>
  </si>
  <si>
    <t>tipo de activos fijos, al 31 de diciembre de 2017</t>
  </si>
  <si>
    <t>Monto que recibieron las empresas por la venta de activos fijos, 2017</t>
  </si>
  <si>
    <t>inmuebles, capacitación, etcétera y no pudieron por falta de dinero, 2017</t>
  </si>
  <si>
    <t xml:space="preserve">Tasa de interés anual para un crédito bancario a plazo de un año para una empresa </t>
  </si>
  <si>
    <t>como la suya, 2018</t>
  </si>
  <si>
    <t>Personal que utilizó equipo de cómputo de manera regular en las empresas, 2017</t>
  </si>
  <si>
    <t>Creación de un historial crediticio, accediendo a otros esquemas de financiamiento</t>
  </si>
  <si>
    <t xml:space="preserve">o en arrendamiento puro o financiero para el desarrollo </t>
  </si>
  <si>
    <t>Estados Unidos de América</t>
  </si>
  <si>
    <t>Los gerentes toman la mayor parte de estas decisiones</t>
  </si>
  <si>
    <t>El director general o CEO toma todas estas decisiones</t>
  </si>
  <si>
    <t>Índice</t>
  </si>
  <si>
    <t>Cuadro 35</t>
  </si>
  <si>
    <t>que fabrican u ofrecen las empresas, 2017</t>
  </si>
  <si>
    <t>Personal</t>
  </si>
  <si>
    <t>Dependiente de la razón social</t>
  </si>
  <si>
    <t>Remunerado</t>
  </si>
  <si>
    <t>No remunerado</t>
  </si>
  <si>
    <t>de desempeño cuando se alcanzaron los objetivos de producción, 2017</t>
  </si>
  <si>
    <t>para gerentes, 2017</t>
  </si>
  <si>
    <t>Consumo de bienes o servicios</t>
  </si>
  <si>
    <t>Lo ha intentado, pero no cubre los requisitos para ser proveedor</t>
  </si>
  <si>
    <t>Porcentaje del total de las ventas</t>
  </si>
  <si>
    <t>Valor de existencias 2017</t>
  </si>
  <si>
    <t>No lo necesita</t>
  </si>
  <si>
    <t>Alta o modificación patronal ante el IMSS y ante el Instituto del Fondo Nacional de la Vivienda para los Trabajadores (INFONAVIT)</t>
  </si>
  <si>
    <t>Permisos de transporte, distribución, almacenamiento de mercancías (SCT y SENASICA)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</si>
  <si>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antigüedad o conexiones familiares.</t>
    </r>
  </si>
  <si>
    <t>Solo directores y gerentes de alto nivel</t>
  </si>
  <si>
    <t>Tasa de interés (%)</t>
  </si>
  <si>
    <t>para la empresa en los términos promedio al día de hoy, 2018</t>
  </si>
  <si>
    <t>internos o externos, 2016 y 2017</t>
  </si>
  <si>
    <t>El conocimiento y las habilidades técnicas son adecuados</t>
  </si>
  <si>
    <t>Correspondencia a tarjetas de crédito de la banca comercial</t>
  </si>
  <si>
    <t>y si dejaron de pagar por más de 90 días, 2018</t>
  </si>
  <si>
    <t>Promedio de horas trabajadas a la semana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</si>
  <si>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Por ejemplo: en las distintas etapas de la línea de producción.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</si>
  <si>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al final de la línea de producción.</t>
    </r>
  </si>
  <si>
    <t>Pagos por suministro de personal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</si>
  <si>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</si>
  <si>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Bienes o servicios.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</si>
  <si>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Electricidad y gas.</t>
    </r>
  </si>
  <si>
    <t>un obstáculo para su crecimiento, 2018</t>
  </si>
  <si>
    <t>Solo utiliza un cuaderno o una libreta de apuntes personales para llevar la contabilidad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</si>
  <si>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saben lo que deberían saber en su profesión.</t>
    </r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</si>
  <si>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Medianas Empresas (ENAPROCE 2018).</t>
    </r>
  </si>
  <si>
    <t>1a. parte</t>
  </si>
  <si>
    <t>de la empresa, 2018</t>
  </si>
  <si>
    <t>Proveedora de gobierno</t>
  </si>
  <si>
    <t>según uso del financiamiento, 2017</t>
  </si>
  <si>
    <t>No tenía cuenta en el banco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</si>
  <si>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era posible proveer las cantidades requeridas.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</si>
  <si>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Sin línea telefónica o sin señal.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</si>
  <si>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Comprende preescolar, primaria, secundaria, formación para el trabajo.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</si>
  <si>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Comprende bachillerato general, bachillerato bivalente, profesional técnico.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</si>
  <si>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Comprende licenciatura, ingeniería, especialidad, posgrado.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</si>
  <si>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</si>
  <si>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costo de adquisición.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</si>
  <si>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Energía eléctrica y combustibles.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</si>
  <si>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Internet, telefonía.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</si>
  <si>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Dueños, herencia, familia y amigos.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</si>
  <si>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BBVA-Bancomer, Banamex, etcétera.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</si>
  <si>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Nafin, Bancomext, Banobras, Banjercito, etcétera.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</si>
  <si>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SOFOM, SOFIPO, SOCAP, Cajas de ahorro popular, Casas de empeño, Compañías de financiamiento, Microfinancieras, factoraje.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</si>
  <si>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Se incorporan directamente a bienes finales.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</si>
  <si>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Se incorporan a otros bienes intermedios.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</si>
  <si>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Pagó a terceros la prestación de servicios de computación.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</si>
  <si>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Licenciatura / ingeniería.</t>
    </r>
  </si>
  <si>
    <t>Maquinaria y equipo</t>
  </si>
  <si>
    <t xml:space="preserve">INEGI Encuesta Nacional sobre Productividad y Competitividad </t>
  </si>
  <si>
    <t>de las Micro, Pequeñas y Medianas Empresas</t>
  </si>
  <si>
    <r>
      <t xml:space="preserve">Todos los tableros de resultados se colocaron en un lugar visible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</si>
  <si>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Los tableros de resultados se colocaron en lugares múltiples </t>
    </r>
    <r>
      <rPr>
        <b/>
        <vertAlign val="superscript"/>
        <sz val="8"/>
        <color theme="1"/>
        <rFont val="Arial"/>
        <family val="2"/>
      </rPr>
      <t>b</t>
    </r>
  </si>
  <si>
    <r>
      <t>Recursos propios</t>
    </r>
    <r>
      <rPr>
        <b/>
        <vertAlign val="super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 y utilidades reinvertidas</t>
    </r>
  </si>
  <si>
    <r>
      <t xml:space="preserve">Banca comercial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</si>
  <si>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Banca de desarrollo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</si>
  <si>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Instituciones financieras no bancarias </t>
    </r>
    <r>
      <rPr>
        <b/>
        <vertAlign val="superscript"/>
        <sz val="8"/>
        <color theme="1"/>
        <rFont val="Arial"/>
        <family val="2"/>
      </rPr>
      <t>d</t>
    </r>
  </si>
  <si>
    <r>
      <t xml:space="preserve">Problemas de escala </t>
    </r>
    <r>
      <rPr>
        <b/>
        <vertAlign val="superscript"/>
        <sz val="8"/>
        <rFont val="Arial"/>
        <family val="2"/>
      </rPr>
      <t>a</t>
    </r>
  </si>
  <si>
    <r>
      <t xml:space="preserve">Contrató </t>
    </r>
    <r>
      <rPr>
        <b/>
        <i/>
        <sz val="8"/>
        <color indexed="8"/>
        <rFont val="Arial"/>
        <family val="2"/>
      </rPr>
      <t>outsourcing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a</t>
    </r>
  </si>
  <si>
    <r>
      <t xml:space="preserve">Falta de infraestructura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</si>
  <si>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Baja demanda de sus productos </t>
    </r>
    <r>
      <rPr>
        <b/>
        <vertAlign val="superscript"/>
        <sz val="8"/>
        <color theme="1"/>
        <rFont val="Arial"/>
        <family val="2"/>
      </rPr>
      <t>a</t>
    </r>
  </si>
  <si>
    <t>A través del "Portal Mis Cuentas"</t>
  </si>
  <si>
    <r>
      <t xml:space="preserve">Otros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</si>
  <si>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Materias primas consumidas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</si>
  <si>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Consumo de energéticos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</si>
  <si>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Telecomunicaciones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</si>
  <si>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Calidad educativa </t>
    </r>
    <r>
      <rPr>
        <b/>
        <vertAlign val="superscript"/>
        <sz val="8"/>
        <color theme="1"/>
        <rFont val="Arial"/>
        <family val="2"/>
      </rPr>
      <t>a</t>
    </r>
  </si>
  <si>
    <r>
      <t>No encuentra personas con la carrera</t>
    </r>
    <r>
      <rPr>
        <b/>
        <vertAlign val="superscript"/>
        <sz val="8"/>
        <color theme="1"/>
        <rFont val="Arial"/>
        <family val="2"/>
      </rPr>
      <t>b</t>
    </r>
    <r>
      <rPr>
        <b/>
        <sz val="8"/>
        <color theme="1"/>
        <rFont val="Arial"/>
        <family val="2"/>
      </rPr>
      <t xml:space="preserve"> que necesita</t>
    </r>
  </si>
  <si>
    <t>INEGI. Encuesta Nacional sobre Productividad y Competitividad de las Micro, Pequeñas y Medianas Empresas (ENAPROCE 2018)</t>
  </si>
  <si>
    <t>de promoción y apoyo para las empresas, 2018</t>
  </si>
  <si>
    <t>Cuadro 67</t>
  </si>
  <si>
    <t>Edad promedio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</si>
  <si>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</si>
  <si>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2016 y 2017</t>
  </si>
  <si>
    <t>Se enfocó en objetivos de producción de…</t>
  </si>
  <si>
    <t>corto plazo (menos de un año)</t>
  </si>
  <si>
    <t>largo plazo 
(más de un año)</t>
  </si>
  <si>
    <t>Total de empresas</t>
  </si>
  <si>
    <t xml:space="preserve">Probabilidad promedio que las empresas creen tener de que les den un crédito en caso </t>
  </si>
  <si>
    <t>de solicitarlo a un banco al día de la entrevista, 2018</t>
  </si>
  <si>
    <t>y las asimila al documentar los aspectos relacionados con estas tecnologías</t>
  </si>
  <si>
    <t>para ampliar o actualizar sus procesos de producción y la pone en marcha sin modificaciones</t>
  </si>
  <si>
    <t>Adquiere licencias sobre productos o procesos o compra maquinaria y equipo…</t>
  </si>
  <si>
    <t>Número de empresas que contaron con alguna certificación, 2016 y 2017</t>
  </si>
  <si>
    <t>más importantes que enfrentan para su crecimiento, 2018</t>
  </si>
  <si>
    <t>Nota: el día de la entrevista esta comprendido del 01 de octubre al 30 de noviembre de 2018.</t>
  </si>
  <si>
    <t>En algún momento fue proveedora de gobierno…</t>
  </si>
  <si>
    <t>pero los trámites y requisitos eran engorrosos y decidió dejar de venderle</t>
  </si>
  <si>
    <t>pero no era rentable venderle dado los largos tiempos de espera de pagos</t>
  </si>
  <si>
    <t>pero cambios en la regulación hicieron que la empresa dejara de cumplir con los requisitos para venderle</t>
  </si>
  <si>
    <t>Se solucionó…</t>
  </si>
  <si>
    <t>pero no se llevaron a cabo acciones posteriores</t>
  </si>
  <si>
    <t>y se llevaron a cabo acciones para asegurar que no sucediera de nuevo</t>
  </si>
  <si>
    <t>y se llevaron a cabo acciones para asegurar que no sucediera de nuevo, y se inició un proceso de mejora continua para anticipar problemas como éste</t>
  </si>
  <si>
    <t>El desempeño…</t>
  </si>
  <si>
    <t>de su equipo medido por los objetivos de producción</t>
  </si>
  <si>
    <t>del establecimiento medido por los objetivos de producción</t>
  </si>
  <si>
    <t>de la empresa medido por los objetivos de producción</t>
  </si>
  <si>
    <t>Los ascensos se basaron…</t>
  </si>
  <si>
    <t>solamente en su desempeño y capacidad</t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</si>
  <si>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</si>
  <si>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</si>
  <si>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t>del Instituto Nacional del Emprendedor (INADEM)</t>
  </si>
  <si>
    <t>Programas…</t>
  </si>
  <si>
    <t>Pago de servicios…</t>
  </si>
  <si>
    <t>no gubernamentales</t>
  </si>
  <si>
    <t>gubernamentales</t>
  </si>
  <si>
    <t>Baja calidad de…</t>
  </si>
  <si>
    <t>materias primas</t>
  </si>
  <si>
    <t>mano de obra</t>
  </si>
  <si>
    <t>infraestructura</t>
  </si>
  <si>
    <t>Impuestos…</t>
  </si>
  <si>
    <t>altos</t>
  </si>
  <si>
    <t>complejos</t>
  </si>
  <si>
    <r>
      <t xml:space="preserve">energía </t>
    </r>
    <r>
      <rPr>
        <b/>
        <vertAlign val="superscript"/>
        <sz val="8"/>
        <color theme="1"/>
        <rFont val="Arial"/>
        <family val="2"/>
      </rPr>
      <t>b</t>
    </r>
  </si>
  <si>
    <t>telecomunicaciones</t>
  </si>
  <si>
    <t>Fue posible alcanzarlos…</t>
  </si>
  <si>
    <t>sin mucho esfuerzo</t>
  </si>
  <si>
    <t>con cierto esfuerzo</t>
  </si>
  <si>
    <t>con la cantidad normal de esfuerzo</t>
  </si>
  <si>
    <t>con una cantidad de esfuerzo mayor a la normal</t>
  </si>
  <si>
    <t>de decisiones sobre inversión y contratación de personal, 2018</t>
  </si>
  <si>
    <t>Número de empresas según tipo de propietario o accionista mayoritario, 2018</t>
  </si>
  <si>
    <t xml:space="preserve">Número de empresas según la manera de cómo han llevado la contabilidad </t>
  </si>
  <si>
    <t xml:space="preserve">Número de empresas según los problemas que las empresas indicaron como los tres </t>
  </si>
  <si>
    <t xml:space="preserve">Gasto realizado por las empresas según el tipo de Investigación y Desarrollo </t>
  </si>
  <si>
    <t xml:space="preserve">Número de empresas según la razón principal por la que utilizaron internet </t>
  </si>
  <si>
    <t xml:space="preserve">Número de empresas según la razón principal por la que no utilizaron internet </t>
  </si>
  <si>
    <t xml:space="preserve">Número de empresas según la razón principal por la que no utilizaron equipo de cómputo para el desarrollo </t>
  </si>
  <si>
    <t xml:space="preserve">Número de empresas según el eslabón de la cadena productiva en que se encuentran </t>
  </si>
  <si>
    <t>Número de empresas según la razón principal por la que no estuvieron integradas a cadenas productivas, 2016 y 2017</t>
  </si>
  <si>
    <t>Número de empresas según la razón más importante por la cual no le concedieron un crédito bancario, 2018</t>
  </si>
  <si>
    <t xml:space="preserve">Número de empresas según la razón principal por la cual las empresas no tomarían </t>
  </si>
  <si>
    <t xml:space="preserve">Número de empresas según la venta de las cuentas por cobrar (factoraje) </t>
  </si>
  <si>
    <t>Número de empresas según el acceso a las fuentes de financiamiento, así como el monto recibido, 2016 y 2017</t>
  </si>
  <si>
    <t>Valor de las deudas de las empresas según acreedor, 2017</t>
  </si>
  <si>
    <t xml:space="preserve">Número de empresas según la causa principal por la que no solicitaron apoyo </t>
  </si>
  <si>
    <t xml:space="preserve">Número de empresas según la solicitud y apoyo recibido de los programas </t>
  </si>
  <si>
    <t xml:space="preserve">Número de empresas según su conocimiento de programas del Gobierno Federal </t>
  </si>
  <si>
    <t xml:space="preserve">Número de empresas según la condición de reasignación o despido de un gerente </t>
  </si>
  <si>
    <t xml:space="preserve">Número de empresas según la condición de reasignación o despido de un no-gerente </t>
  </si>
  <si>
    <t xml:space="preserve">Número de empresas según los criterios que fueron tomados para ascender </t>
  </si>
  <si>
    <t xml:space="preserve">Número de empresas según el porcentaje de los gerentes que recibieron un bono </t>
  </si>
  <si>
    <t xml:space="preserve">Número de empresas según la característica en que se basaron los bonos de desempeño </t>
  </si>
  <si>
    <t xml:space="preserve">Número de empresas según el porcentaje de los no-gerentes que recibieron un bono </t>
  </si>
  <si>
    <t xml:space="preserve">Número de empresas según el motivo en que se basaron los bonos de desempeño </t>
  </si>
  <si>
    <t>Número de empresas según el personal que conocía los objetivos de producción, 2017</t>
  </si>
  <si>
    <t>Número de empresas según la factibilidad para alcanzar sus objetivos de producción, 2017</t>
  </si>
  <si>
    <t xml:space="preserve">Número de empresas según lo que describe mejor el calendario de objetivos </t>
  </si>
  <si>
    <t xml:space="preserve">Número de empresas según la colocación de tableros de resultados para mostrar </t>
  </si>
  <si>
    <t xml:space="preserve">Número de empresas según la frecuencia con que fueron revisados los indicadores clave </t>
  </si>
  <si>
    <t xml:space="preserve">Número de empresas según el número de indicadores clave de desempeño </t>
  </si>
  <si>
    <t xml:space="preserve">Número de empresas según las acciones ejercidas al presentarse un problema </t>
  </si>
  <si>
    <t>Monto de inversión de las empresas según la adquisición de activos fijos, 2017</t>
  </si>
  <si>
    <t>Valor de las existencias totales de las empresas según periodo de referencia, 2017</t>
  </si>
  <si>
    <t>Número de empresas según el motivo por el que no son proveedoras del gobierno, 2018</t>
  </si>
  <si>
    <t>Personal ocupado que fue capacitado por las empresas según sexo y gasto realizado, 2016 y 2017</t>
  </si>
  <si>
    <t>Número de empresas según la principal causa por la que no ofreció capacitación al personal, 2016 y 2017</t>
  </si>
  <si>
    <t>Número de empresas según la principal carencia del personal que contratan, 2018</t>
  </si>
  <si>
    <t xml:space="preserve">Promedio del personal ocupado dependiente y no dependiente de la razón social que trabajaron en las empresas según sexo </t>
  </si>
  <si>
    <t xml:space="preserve">Número de empresas según los medios de pago que aceptan por los productos </t>
  </si>
  <si>
    <t>Número de empresas según factores más importantes para ubicar la empresa en el sitio donde actualmente reside, 2018</t>
  </si>
  <si>
    <t xml:space="preserve">Número de empresas según aquellas que tienen participación de capital </t>
  </si>
  <si>
    <t xml:space="preserve">Número de empresas según el poder que tienen los gerentes para la toma </t>
  </si>
  <si>
    <t>Número de empresas según país de origen de quien toma las decisiones, 2018</t>
  </si>
  <si>
    <t>Número de empresas según el sexo de la persona que toma las decisiones, 2018</t>
  </si>
  <si>
    <t>Número de empresas según la persona que toma las decisiones, 2018</t>
  </si>
  <si>
    <t>Número de empresas que registraron o tramitaron patentes o marcas, 2016 y 2017</t>
  </si>
  <si>
    <t>Número de empresas que utilizaron internet para realizar sus actividades, 2017</t>
  </si>
  <si>
    <t xml:space="preserve">Número de empresas que utilizaron equipo de cómputo propio, prestado </t>
  </si>
  <si>
    <t xml:space="preserve">Número de empresas que participaron mediante contratos o programas de colaboración </t>
  </si>
  <si>
    <t xml:space="preserve">Número de empresas que les han rechazado alguna solicitud de crédito bancario </t>
  </si>
  <si>
    <t xml:space="preserve">Número de empresas que en los últimos 6 años han tenido un crédito bancario </t>
  </si>
  <si>
    <t xml:space="preserve">Número de empresas que tuvieron necesidad de invertir en equipo, vehículos, </t>
  </si>
  <si>
    <t>Número de empresas que reportan tener deudas, 2017</t>
  </si>
  <si>
    <t>Número de empresas que son proveedoras del gobierno, 2018</t>
  </si>
  <si>
    <t xml:space="preserve">Número de empresas donde el dueño de la razón social es propietario </t>
  </si>
  <si>
    <t>Número de empresas de acuerdo al total de meses trabajados, 2016 y 2017</t>
  </si>
  <si>
    <t xml:space="preserve">Número de empresas de acuerdo a la cantidad de horas promedio trabajadas </t>
  </si>
  <si>
    <t xml:space="preserve">Promedio del personal ocupado dependiente y no dependiente de la razón social que trabajó en las empresas </t>
  </si>
  <si>
    <t xml:space="preserve">Número de empresas que impartieron capacitación al personal usando capacitadores </t>
  </si>
  <si>
    <t xml:space="preserve">Valor de las existencias o inventarios de las mercancías para su reventa de las empresas </t>
  </si>
  <si>
    <t>del Gobierno Federal de acuerdo al monto otorgado, 2016 o 2017</t>
  </si>
  <si>
    <t>de los programas del Gobierno Federal, 2016 o 2017</t>
  </si>
  <si>
    <t xml:space="preserve">Número de empresas de acuerdo a la fuente de financiamiento más importante </t>
  </si>
  <si>
    <t xml:space="preserve">Número de empresas de acuerdo a la decisión de tomar un crédito bancario </t>
  </si>
  <si>
    <t xml:space="preserve">Tasa de interés promedio anual máxima que las empresas estarían dispuestas </t>
  </si>
  <si>
    <t xml:space="preserve">Número de empresas que adquieren, adaptan, generan, patentan, desarrollan o venden tecnología </t>
  </si>
  <si>
    <t xml:space="preserve">Promedio de horas dedicadas por las empresas en un mes normal para el cumplimiento </t>
  </si>
  <si>
    <t>(bienes o servicios) que ofrecen, 2018</t>
  </si>
  <si>
    <t>y monto recibido, 2016 o 2017</t>
  </si>
  <si>
    <t>con una frecuencia mayor a 5 veces al año, 2018</t>
  </si>
  <si>
    <t>con una frecuencia de entre 2 y 5 veces al año, 2018</t>
  </si>
  <si>
    <t>con una frecuencia de una vez al año, 2018</t>
  </si>
  <si>
    <t>con una frecuencia de menos una vez al año, 2018</t>
  </si>
  <si>
    <t>Número de empresas que nunca adquieren, adaptan, generan, patentan, desarrollan o venden tecnología, 2018</t>
  </si>
  <si>
    <t xml:space="preserve">Número de empresas según el principal trámite al que dedican más tiempo y recursos y que consideran </t>
  </si>
  <si>
    <t xml:space="preserve">Edad promedio de las empresas en la que empezaron a participar en cadenas productivas, </t>
  </si>
  <si>
    <t>Monto por consumo de bienes o servicios que pagaron las empresas según concepto de gasto, 2017</t>
  </si>
  <si>
    <t>situadas, 2017</t>
  </si>
  <si>
    <t>Número de empresas según el principal beneficio que obtuvieron por estar integradas a cadenas productivas, 2017</t>
  </si>
  <si>
    <t xml:space="preserve">2016 y 2017 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</si>
  <si>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Agua, luz, teléfono.</t>
    </r>
  </si>
  <si>
    <r>
      <t xml:space="preserve">Conexión de servicios </t>
    </r>
    <r>
      <rPr>
        <b/>
        <vertAlign val="superscript"/>
        <sz val="8"/>
        <color theme="1"/>
        <rFont val="Arial"/>
        <family val="2"/>
      </rPr>
      <t>a</t>
    </r>
  </si>
  <si>
    <t>Costos de.…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</si>
  <si>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métodos.</t>
    </r>
  </si>
  <si>
    <r>
      <t xml:space="preserve">en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</si>
  <si>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en procesos </t>
    </r>
    <r>
      <rPr>
        <b/>
        <vertAlign val="superscript"/>
        <sz val="8"/>
        <color theme="1"/>
        <rFont val="Arial"/>
        <family val="2"/>
      </rPr>
      <t>b</t>
    </r>
  </si>
  <si>
    <t>Proveedor de materia prima, de partes o servicios…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</si>
  <si>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Clientes.</t>
    </r>
  </si>
  <si>
    <r>
      <t>Cercanía a mercado</t>
    </r>
    <r>
      <rPr>
        <b/>
        <vertAlign val="superscript"/>
        <sz val="8"/>
        <rFont val="Arial"/>
        <family val="2"/>
      </rPr>
      <t>a</t>
    </r>
  </si>
  <si>
    <t>Total de 
empresas</t>
  </si>
  <si>
    <r>
      <t xml:space="preserve">Educación básica </t>
    </r>
    <r>
      <rPr>
        <b/>
        <vertAlign val="superscript"/>
        <sz val="8"/>
        <rFont val="Arial"/>
        <family val="2"/>
      </rPr>
      <t>a</t>
    </r>
  </si>
  <si>
    <r>
      <t xml:space="preserve">Educación media superior </t>
    </r>
    <r>
      <rPr>
        <b/>
        <vertAlign val="superscript"/>
        <sz val="8"/>
        <rFont val="Arial"/>
        <family val="2"/>
      </rPr>
      <t>b</t>
    </r>
  </si>
  <si>
    <r>
      <t xml:space="preserve">Educación superior </t>
    </r>
    <r>
      <rPr>
        <b/>
        <vertAlign val="superscript"/>
        <sz val="8"/>
        <rFont val="Arial"/>
        <family val="2"/>
      </rPr>
      <t>c</t>
    </r>
  </si>
  <si>
    <t xml:space="preserve">Número de empresas que introdujeron al mercado productos, procesos, organizacional </t>
  </si>
  <si>
    <t xml:space="preserve">Monto que las empresas gastaron en innovación de productos, procesos, </t>
  </si>
  <si>
    <t>organizacional</t>
  </si>
  <si>
    <t>en mercadotecnia</t>
  </si>
  <si>
    <r>
      <t xml:space="preserve">de primer nivel </t>
    </r>
    <r>
      <rPr>
        <b/>
        <vertAlign val="superscript"/>
        <sz val="8"/>
        <rFont val="Arial"/>
        <family val="2"/>
      </rPr>
      <t>a</t>
    </r>
  </si>
  <si>
    <r>
      <t xml:space="preserve">de segundo nivel </t>
    </r>
    <r>
      <rPr>
        <b/>
        <vertAlign val="superscript"/>
        <sz val="8"/>
        <rFont val="Arial"/>
        <family val="2"/>
      </rPr>
      <t>b</t>
    </r>
  </si>
  <si>
    <t>* Cifra confidencial.</t>
  </si>
  <si>
    <t>Nota: Las empresas grandes no tienen significancia estadística en la ENAPROCE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</si>
</sst>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#\ ###\ ###\ ##0"/>
    <numFmt numFmtId="165" formatCode="###\ ###\ ###\ ###\ ###\ ###\ ###\ ##0.00"/>
    <numFmt numFmtId="166" formatCode="#\ ###\ ###\ ##0"/>
    <numFmt numFmtId="167" formatCode="#\ ###\ ###\ ###\ ##0"/>
    <numFmt numFmtId="168" formatCode="#\ ###\ ###\ ##0.00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0"/>
      <color indexed="18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  <font>
      <sz val="11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7C8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10" fillId="0" borderId="0" xfId="0" applyFont="1"/>
    <xf numFmtId="0" fontId="12" fillId="2" borderId="0" xfId="0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3" fillId="0" borderId="0" xfId="0" applyFont="1"/>
    <xf numFmtId="0" fontId="8" fillId="0" borderId="0" xfId="0" applyFont="1" applyFill="1" applyAlignment="1">
      <alignment vertical="top" wrapText="1"/>
    </xf>
    <xf numFmtId="0" fontId="16" fillId="0" borderId="0" xfId="0" applyFont="1" applyFill="1"/>
    <xf numFmtId="0" fontId="7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7" fillId="0" borderId="0" xfId="0" applyFont="1" applyFill="1"/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/>
    <xf numFmtId="0" fontId="17" fillId="0" borderId="0" xfId="0" applyFont="1" applyFill="1" applyBorder="1"/>
    <xf numFmtId="164" fontId="17" fillId="0" borderId="0" xfId="0" applyNumberFormat="1" applyFont="1" applyFill="1" applyBorder="1"/>
    <xf numFmtId="0" fontId="3" fillId="0" borderId="0" xfId="0" applyFont="1" applyFill="1" applyBorder="1"/>
    <xf numFmtId="0" fontId="11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top" wrapText="1"/>
    </xf>
    <xf numFmtId="0" fontId="22" fillId="4" borderId="0" xfId="1" applyFont="1" applyFill="1" applyAlignment="1">
      <alignment horizontal="right"/>
    </xf>
    <xf numFmtId="0" fontId="23" fillId="0" borderId="0" xfId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10" fillId="0" borderId="0" xfId="0" applyFont="1" applyFill="1"/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8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165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16" fillId="0" borderId="0" xfId="0" applyFont="1" applyFill="1" applyBorder="1"/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right" vertical="top"/>
    </xf>
    <xf numFmtId="0" fontId="15" fillId="0" borderId="0" xfId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164" fontId="17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0" fillId="0" borderId="0" xfId="0" applyFill="1" applyBorder="1"/>
    <xf numFmtId="1" fontId="3" fillId="0" borderId="0" xfId="0" applyNumberFormat="1" applyFont="1" applyFill="1" applyBorder="1" applyAlignment="1"/>
    <xf numFmtId="0" fontId="28" fillId="0" borderId="0" xfId="0" applyFont="1"/>
    <xf numFmtId="0" fontId="28" fillId="0" borderId="0" xfId="0" applyFont="1" applyFill="1"/>
    <xf numFmtId="0" fontId="3" fillId="0" borderId="0" xfId="0" applyNumberFormat="1" applyFont="1" applyFill="1" applyBorder="1" applyAlignment="1" applyProtection="1"/>
    <xf numFmtId="0" fontId="2" fillId="0" borderId="0" xfId="0" applyFont="1" applyBorder="1" applyAlignment="1">
      <alignment vertical="top"/>
    </xf>
    <xf numFmtId="0" fontId="29" fillId="0" borderId="0" xfId="0" applyFont="1"/>
    <xf numFmtId="0" fontId="4" fillId="0" borderId="2" xfId="0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167" fontId="3" fillId="0" borderId="2" xfId="0" applyNumberFormat="1" applyFont="1" applyFill="1" applyBorder="1" applyAlignment="1">
      <alignment horizontal="right"/>
    </xf>
    <xf numFmtId="168" fontId="3" fillId="0" borderId="2" xfId="0" applyNumberFormat="1" applyFont="1" applyFill="1" applyBorder="1" applyAlignment="1">
      <alignment horizontal="right"/>
    </xf>
    <xf numFmtId="167" fontId="4" fillId="0" borderId="2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/>
    </xf>
    <xf numFmtId="0" fontId="29" fillId="0" borderId="0" xfId="0" applyFont="1" applyAlignment="1"/>
    <xf numFmtId="0" fontId="11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right" vertical="center" wrapText="1"/>
    </xf>
    <xf numFmtId="9" fontId="6" fillId="0" borderId="2" xfId="0" applyNumberFormat="1" applyFont="1" applyFill="1" applyBorder="1" applyAlignment="1">
      <alignment horizontal="right" vertical="top" wrapText="1"/>
    </xf>
    <xf numFmtId="9" fontId="6" fillId="0" borderId="2" xfId="0" applyNumberFormat="1" applyFont="1" applyBorder="1" applyAlignment="1">
      <alignment horizontal="right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 applyProtection="1">
      <alignment horizontal="right" vertical="top" wrapText="1"/>
      <protection locked="0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830B7-2623-4946-BAE7-4079FAD2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4114801</xdr:colOff>
      <xdr:row>2</xdr:row>
      <xdr:rowOff>28575</xdr:rowOff>
    </xdr:from>
    <xdr:to>
      <xdr:col>2</xdr:col>
      <xdr:colOff>19050</xdr:colOff>
      <xdr:row>4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4E3236-DAC6-4AD5-9376-C87B8F452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1" y="428625"/>
          <a:ext cx="19145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N115"/>
  <sheetViews>
    <sheetView tabSelected="1" zoomScaleNormal="100" workbookViewId="0">
      <selection sqref="A1:B1"/>
    </sheetView>
  </sheetViews>
  <sheetFormatPr baseColWidth="10" defaultColWidth="11.42578125" defaultRowHeight="14.25" x14ac:dyDescent="0.2"/>
  <cols>
    <col min="1" max="1" width="84.28515625" style="5" customWidth="1"/>
    <col min="2" max="2" width="5.85546875" style="5" bestFit="1" customWidth="1"/>
    <col min="3" max="4" width="11.42578125" style="19"/>
    <col min="5" max="7" width="11.42578125" style="15"/>
    <col min="8" max="8" width="91.5703125" style="115" customWidth="1"/>
    <col min="9" max="14" width="11.42578125" style="19"/>
    <col min="15" max="16384" width="11.42578125" style="114"/>
  </cols>
  <sheetData>
    <row r="1" spans="1:8" ht="15.75" x14ac:dyDescent="0.2">
      <c r="A1" s="128" t="s">
        <v>466</v>
      </c>
      <c r="B1" s="128"/>
      <c r="H1" s="15"/>
    </row>
    <row r="2" spans="1:8" ht="15.75" x14ac:dyDescent="0.2">
      <c r="A2" s="128" t="s">
        <v>467</v>
      </c>
      <c r="B2" s="128"/>
      <c r="H2" s="15"/>
    </row>
    <row r="3" spans="1:8" ht="15.75" x14ac:dyDescent="0.2">
      <c r="A3" s="128" t="s">
        <v>303</v>
      </c>
      <c r="B3" s="128"/>
      <c r="H3" s="15"/>
    </row>
    <row r="4" spans="1:8" ht="15.75" x14ac:dyDescent="0.2">
      <c r="A4" s="128" t="s">
        <v>304</v>
      </c>
      <c r="B4" s="128"/>
      <c r="H4" s="15"/>
    </row>
    <row r="5" spans="1:8" ht="15.75" x14ac:dyDescent="0.2">
      <c r="A5" s="128" t="s">
        <v>309</v>
      </c>
      <c r="B5" s="128"/>
      <c r="H5" s="15"/>
    </row>
    <row r="6" spans="1:8" ht="15.75" x14ac:dyDescent="0.2">
      <c r="A6" s="35" t="s">
        <v>305</v>
      </c>
      <c r="B6" s="6" t="s">
        <v>306</v>
      </c>
      <c r="H6" s="16"/>
    </row>
    <row r="7" spans="1:8" ht="15.75" x14ac:dyDescent="0.2">
      <c r="A7" s="127" t="s">
        <v>311</v>
      </c>
      <c r="B7" s="127"/>
      <c r="H7" s="16"/>
    </row>
    <row r="8" spans="1:8" x14ac:dyDescent="0.2">
      <c r="A8" s="36" t="str">
        <f t="shared" ref="A8:A34" si="0">H8</f>
        <v>Número de empresas, 2018</v>
      </c>
      <c r="B8" s="37">
        <v>1</v>
      </c>
      <c r="D8" s="19" t="s">
        <v>307</v>
      </c>
      <c r="E8" s="17" t="str">
        <f>'1'!$A$3</f>
        <v>Número de empresas, 2018</v>
      </c>
      <c r="F8" s="17"/>
      <c r="G8" s="17"/>
      <c r="H8" s="18" t="str">
        <f>CONCATENATE(E8)</f>
        <v>Número de empresas, 2018</v>
      </c>
    </row>
    <row r="9" spans="1:8" s="19" customFormat="1" ht="25.5" x14ac:dyDescent="0.2">
      <c r="A9" s="20" t="str">
        <f t="shared" si="0"/>
        <v>Valor de las ventas de los tres principales productos (bienes o servicios) que fabrican u ofrecen las empresas, 2017</v>
      </c>
      <c r="B9" s="38">
        <v>2</v>
      </c>
      <c r="E9" s="17" t="str">
        <f>'2'!$A$2</f>
        <v xml:space="preserve">Valor de las ventas de los tres principales productos (bienes o servicios) </v>
      </c>
      <c r="F9" s="17" t="str">
        <f>'2'!$A$3</f>
        <v>que fabrican u ofrecen las empresas, 2017</v>
      </c>
      <c r="G9" s="17"/>
      <c r="H9" s="18" t="str">
        <f t="shared" ref="H9:H14" si="1">CONCATENATE(E9,F9)</f>
        <v>Valor de las ventas de los tres principales productos (bienes o servicios) que fabrican u ofrecen las empresas, 2017</v>
      </c>
    </row>
    <row r="10" spans="1:8" s="19" customFormat="1" ht="12.75" x14ac:dyDescent="0.2">
      <c r="A10" s="36" t="str">
        <f t="shared" ref="A10:A18" si="2">H10</f>
        <v>Número de empresas según tipo de propietario o accionista mayoritario, 2018</v>
      </c>
      <c r="B10" s="37">
        <v>3</v>
      </c>
      <c r="E10" s="17" t="str">
        <f>'3'!$A$3</f>
        <v>Número de empresas según tipo de propietario o accionista mayoritario, 2018</v>
      </c>
      <c r="F10" s="17"/>
      <c r="G10" s="17"/>
      <c r="H10" s="18" t="str">
        <f t="shared" si="1"/>
        <v>Número de empresas según tipo de propietario o accionista mayoritario, 2018</v>
      </c>
    </row>
    <row r="11" spans="1:8" s="19" customFormat="1" ht="12.75" x14ac:dyDescent="0.2">
      <c r="A11" s="20" t="str">
        <f t="shared" si="2"/>
        <v>Número de empresas según la persona que toma las decisiones, 2018</v>
      </c>
      <c r="B11" s="38">
        <v>4</v>
      </c>
      <c r="E11" s="17" t="str">
        <f>'4'!$A$3</f>
        <v>Número de empresas según la persona que toma las decisiones, 2018</v>
      </c>
      <c r="F11" s="17"/>
      <c r="G11" s="17"/>
      <c r="H11" s="18" t="str">
        <f t="shared" si="1"/>
        <v>Número de empresas según la persona que toma las decisiones, 2018</v>
      </c>
    </row>
    <row r="12" spans="1:8" s="19" customFormat="1" ht="12.75" x14ac:dyDescent="0.2">
      <c r="A12" s="36" t="str">
        <f t="shared" si="2"/>
        <v>Número de empresas según el sexo de la persona que toma las decisiones, 2018</v>
      </c>
      <c r="B12" s="37">
        <v>4.0999999999999996</v>
      </c>
      <c r="E12" s="17" t="str">
        <f>'4.1'!$A$3</f>
        <v>Número de empresas según el sexo de la persona que toma las decisiones, 2018</v>
      </c>
      <c r="F12" s="17"/>
      <c r="G12" s="17"/>
      <c r="H12" s="18" t="str">
        <f t="shared" si="1"/>
        <v>Número de empresas según el sexo de la persona que toma las decisiones, 2018</v>
      </c>
    </row>
    <row r="13" spans="1:8" s="19" customFormat="1" ht="12.75" x14ac:dyDescent="0.2">
      <c r="A13" s="20" t="str">
        <f t="shared" si="2"/>
        <v>Número de empresas según país de origen de quien toma las decisiones, 2018</v>
      </c>
      <c r="B13" s="38">
        <v>4.2</v>
      </c>
      <c r="E13" s="17" t="str">
        <f>'4.2'!$A$3</f>
        <v>Número de empresas según país de origen de quien toma las decisiones, 2018</v>
      </c>
      <c r="F13" s="17"/>
      <c r="G13" s="17"/>
      <c r="H13" s="18" t="str">
        <f t="shared" si="1"/>
        <v>Número de empresas según país de origen de quien toma las decisiones, 2018</v>
      </c>
    </row>
    <row r="14" spans="1:8" s="19" customFormat="1" ht="25.5" x14ac:dyDescent="0.2">
      <c r="A14" s="36" t="str">
        <f t="shared" si="2"/>
        <v>Número de empresas según el poder que tienen los gerentes para la toma de decisiones sobre inversión y contratación de personal, 2018</v>
      </c>
      <c r="B14" s="37">
        <v>4.3</v>
      </c>
      <c r="E14" s="17" t="str">
        <f>'4.3'!$A$3</f>
        <v xml:space="preserve">Número de empresas según el poder que tienen los gerentes para la toma </v>
      </c>
      <c r="F14" s="17" t="str">
        <f>'4.3'!$A$4</f>
        <v>de decisiones sobre inversión y contratación de personal, 2018</v>
      </c>
      <c r="G14" s="17"/>
      <c r="H14" s="18" t="str">
        <f t="shared" si="1"/>
        <v>Número de empresas según el poder que tienen los gerentes para la toma de decisiones sobre inversión y contratación de personal, 2018</v>
      </c>
    </row>
    <row r="15" spans="1:8" s="19" customFormat="1" ht="25.5" x14ac:dyDescent="0.2">
      <c r="A15" s="20" t="str">
        <f t="shared" si="2"/>
        <v>Número de empresas según aquellas que tienen participación de capital extranjero y promedio del porcentaje de participación, 2018</v>
      </c>
      <c r="B15" s="38">
        <v>6</v>
      </c>
      <c r="E15" s="17" t="str">
        <f>'6'!$A$3</f>
        <v xml:space="preserve">Número de empresas según aquellas que tienen participación de capital </v>
      </c>
      <c r="F15" s="17" t="str">
        <f>'6'!$A$4</f>
        <v>extranjero y promedio del porcentaje de participación, 2018</v>
      </c>
      <c r="G15" s="17"/>
      <c r="H15" s="18" t="str">
        <f>CONCATENATE(E15,F15,G15)</f>
        <v>Número de empresas según aquellas que tienen participación de capital extranjero y promedio del porcentaje de participación, 2018</v>
      </c>
    </row>
    <row r="16" spans="1:8" s="19" customFormat="1" ht="25.5" x14ac:dyDescent="0.2">
      <c r="A16" s="36" t="str">
        <f t="shared" si="2"/>
        <v>Número de empresas donde el dueño de la razón social es propietario de otras empresas y cantidad de empresas de las que es propietario, 2018</v>
      </c>
      <c r="B16" s="37">
        <v>7</v>
      </c>
      <c r="E16" s="17" t="str">
        <f>'7'!$A$2</f>
        <v xml:space="preserve">Número de empresas donde el dueño de la razón social es propietario </v>
      </c>
      <c r="F16" s="17" t="str">
        <f>'7'!$A$3</f>
        <v xml:space="preserve">de otras empresas y cantidad de empresas de las que es propietario, </v>
      </c>
      <c r="G16" s="17">
        <f>'7'!$A$4</f>
        <v>2018</v>
      </c>
      <c r="H16" s="18" t="str">
        <f>CONCATENATE(E16,F16,G16)</f>
        <v>Número de empresas donde el dueño de la razón social es propietario de otras empresas y cantidad de empresas de las que es propietario, 2018</v>
      </c>
    </row>
    <row r="17" spans="1:8" s="19" customFormat="1" ht="25.5" x14ac:dyDescent="0.2">
      <c r="A17" s="20" t="str">
        <f t="shared" si="2"/>
        <v>Número de empresas según factores más importantes para ubicar la empresa en el sitio donde actualmente reside, 2018</v>
      </c>
      <c r="B17" s="38">
        <v>8</v>
      </c>
      <c r="E17" s="17" t="str">
        <f>'8'!$A$3</f>
        <v>Número de empresas según factores más importantes para ubicar la empresa en el sitio donde actualmente reside, 2018</v>
      </c>
      <c r="F17" s="17"/>
      <c r="G17" s="17"/>
      <c r="H17" s="18" t="str">
        <f t="shared" ref="H17:H25" si="3">CONCATENATE(E17,F17,G17)</f>
        <v>Número de empresas según factores más importantes para ubicar la empresa en el sitio donde actualmente reside, 2018</v>
      </c>
    </row>
    <row r="18" spans="1:8" s="19" customFormat="1" ht="25.5" x14ac:dyDescent="0.2">
      <c r="A18" s="36" t="str">
        <f t="shared" si="2"/>
        <v>Número de empresas según los medios de pago que aceptan por los productos (bienes o servicios) que ofrecen, 2018</v>
      </c>
      <c r="B18" s="37">
        <v>9</v>
      </c>
      <c r="E18" s="17" t="str">
        <f>'9'!$A$3</f>
        <v xml:space="preserve">Número de empresas según los medios de pago que aceptan por los productos </v>
      </c>
      <c r="F18" s="17" t="str">
        <f>'9'!$A$4</f>
        <v>(bienes o servicios) que ofrecen, 2018</v>
      </c>
      <c r="G18" s="17"/>
      <c r="H18" s="18" t="str">
        <f t="shared" si="3"/>
        <v>Número de empresas según los medios de pago que aceptan por los productos (bienes o servicios) que ofrecen, 2018</v>
      </c>
    </row>
    <row r="19" spans="1:8" s="19" customFormat="1" ht="15.75" x14ac:dyDescent="0.2">
      <c r="A19" s="127" t="s">
        <v>317</v>
      </c>
      <c r="B19" s="127"/>
      <c r="E19" s="17"/>
      <c r="F19" s="17"/>
      <c r="G19" s="17"/>
      <c r="H19" s="18"/>
    </row>
    <row r="20" spans="1:8" s="19" customFormat="1" ht="12.75" x14ac:dyDescent="0.2">
      <c r="A20" s="36" t="str">
        <f>H20</f>
        <v>Número de empresas de acuerdo al total de meses trabajados, 2016 y 2017</v>
      </c>
      <c r="B20" s="37">
        <v>10</v>
      </c>
      <c r="E20" s="17" t="str">
        <f>'10'!$A$3</f>
        <v>Número de empresas de acuerdo al total de meses trabajados, 2016 y 2017</v>
      </c>
      <c r="F20" s="17"/>
      <c r="G20" s="17"/>
      <c r="H20" s="18" t="str">
        <f t="shared" si="3"/>
        <v>Número de empresas de acuerdo al total de meses trabajados, 2016 y 2017</v>
      </c>
    </row>
    <row r="21" spans="1:8" s="19" customFormat="1" ht="25.5" x14ac:dyDescent="0.2">
      <c r="A21" s="20" t="str">
        <f>H21</f>
        <v>Número de empresas de acuerdo a la cantidad de horas promedio trabajadas a la semana, 2016 y 2017</v>
      </c>
      <c r="B21" s="38">
        <v>11</v>
      </c>
      <c r="E21" s="17" t="str">
        <f>'11'!$A$3</f>
        <v xml:space="preserve">Número de empresas de acuerdo a la cantidad de horas promedio trabajadas </v>
      </c>
      <c r="F21" s="17" t="str">
        <f>'11'!$A$4</f>
        <v>a la semana, 2016 y 2017</v>
      </c>
      <c r="G21" s="17"/>
      <c r="H21" s="18" t="str">
        <f t="shared" si="3"/>
        <v>Número de empresas de acuerdo a la cantidad de horas promedio trabajadas a la semana, 2016 y 2017</v>
      </c>
    </row>
    <row r="22" spans="1:8" s="19" customFormat="1" ht="12.75" x14ac:dyDescent="0.2">
      <c r="A22" s="36" t="str">
        <f t="shared" ref="A22:A26" si="4">H22</f>
        <v>Promedio del personal ocupado que laboró en las empresas, 2016 y 2017</v>
      </c>
      <c r="B22" s="37">
        <v>12</v>
      </c>
      <c r="E22" s="17" t="str">
        <f>'12'!$A$3</f>
        <v>Promedio del personal ocupado que laboró en las empresas, 2016 y 2017</v>
      </c>
      <c r="F22" s="17"/>
      <c r="G22" s="17"/>
      <c r="H22" s="18" t="str">
        <f t="shared" si="3"/>
        <v>Promedio del personal ocupado que laboró en las empresas, 2016 y 2017</v>
      </c>
    </row>
    <row r="23" spans="1:8" ht="25.5" x14ac:dyDescent="0.2">
      <c r="A23" s="20" t="str">
        <f t="shared" si="4"/>
        <v>Promedio del personal ocupado dependiente y no dependiente de la razón social que trabajaron en las empresas según sexo y tipo de función, 2016 y 2017</v>
      </c>
      <c r="B23" s="38">
        <v>13</v>
      </c>
      <c r="E23" s="17" t="str">
        <f>'13'!$A$3</f>
        <v xml:space="preserve">Promedio del personal ocupado dependiente y no dependiente de la razón social que trabajaron en las empresas según sexo </v>
      </c>
      <c r="F23" s="17" t="str">
        <f>'13'!$A$4</f>
        <v>y tipo de función, 2016 y 2017</v>
      </c>
      <c r="H23" s="18" t="str">
        <f t="shared" si="3"/>
        <v>Promedio del personal ocupado dependiente y no dependiente de la razón social que trabajaron en las empresas según sexo y tipo de función, 2016 y 2017</v>
      </c>
    </row>
    <row r="24" spans="1:8" ht="25.5" x14ac:dyDescent="0.2">
      <c r="A24" s="36" t="str">
        <f t="shared" si="4"/>
        <v>Promedio del personal ocupado dependiente y no dependiente de la razón social que trabajó en las empresas según nivel de estudios, 2016 y 2017</v>
      </c>
      <c r="B24" s="37">
        <v>14</v>
      </c>
      <c r="E24" s="17" t="str">
        <f>'14'!$A$3</f>
        <v xml:space="preserve">Promedio del personal ocupado dependiente y no dependiente de la razón social que trabajó en las empresas </v>
      </c>
      <c r="F24" s="17" t="str">
        <f>'14'!$A$4</f>
        <v>según nivel de estudios, 2016 y 2017</v>
      </c>
      <c r="H24" s="18" t="str">
        <f t="shared" si="3"/>
        <v>Promedio del personal ocupado dependiente y no dependiente de la razón social que trabajó en las empresas según nivel de estudios, 2016 y 2017</v>
      </c>
    </row>
    <row r="25" spans="1:8" ht="17.25" customHeight="1" x14ac:dyDescent="0.2">
      <c r="A25" s="20" t="str">
        <f t="shared" si="4"/>
        <v>Remuneraciones anuales pagadas al personal dependiente que laboró en las empresas, 2016 y 2017</v>
      </c>
      <c r="B25" s="38">
        <v>15</v>
      </c>
      <c r="E25" s="17" t="str">
        <f>'15'!$A$2</f>
        <v xml:space="preserve">Remuneraciones anuales pagadas al personal dependiente que laboró en las empresas, </v>
      </c>
      <c r="F25" s="17" t="str">
        <f>'15'!$A$3</f>
        <v>2016 y 2017</v>
      </c>
      <c r="H25" s="18" t="str">
        <f t="shared" si="3"/>
        <v>Remuneraciones anuales pagadas al personal dependiente que laboró en las empresas, 2016 y 2017</v>
      </c>
    </row>
    <row r="26" spans="1:8" s="19" customFormat="1" ht="12.75" x14ac:dyDescent="0.2">
      <c r="A26" s="36" t="str">
        <f t="shared" si="4"/>
        <v>Número de empresas según la principal carencia del personal que contratan, 2018</v>
      </c>
      <c r="B26" s="37">
        <v>16</v>
      </c>
      <c r="E26" s="17" t="str">
        <f>'16'!$A$3</f>
        <v>Número de empresas según la principal carencia del personal que contratan, 2018</v>
      </c>
      <c r="F26" s="17"/>
      <c r="G26" s="15"/>
      <c r="H26" s="18" t="str">
        <f t="shared" ref="H26" si="5">CONCATENATE(E26,F26,G26)</f>
        <v>Número de empresas según la principal carencia del personal que contratan, 2018</v>
      </c>
    </row>
    <row r="27" spans="1:8" s="19" customFormat="1" ht="15.75" x14ac:dyDescent="0.2">
      <c r="A27" s="127" t="s">
        <v>321</v>
      </c>
      <c r="B27" s="127"/>
      <c r="E27" s="17"/>
      <c r="F27" s="17"/>
      <c r="G27" s="17"/>
      <c r="H27" s="18"/>
    </row>
    <row r="28" spans="1:8" s="19" customFormat="1" ht="25.5" x14ac:dyDescent="0.2">
      <c r="A28" s="36" t="str">
        <f t="shared" si="0"/>
        <v>Número de empresas que impartieron capacitación al personal usando capacitadores internos o externos, 2016 y 2017</v>
      </c>
      <c r="B28" s="37">
        <v>17</v>
      </c>
      <c r="E28" s="17" t="str">
        <f>'17'!$A$3</f>
        <v xml:space="preserve">Número de empresas que impartieron capacitación al personal usando capacitadores </v>
      </c>
      <c r="F28" s="17" t="str">
        <f>'17'!$A$4</f>
        <v>internos o externos, 2016 y 2017</v>
      </c>
      <c r="G28" s="15"/>
      <c r="H28" s="18" t="str">
        <f t="shared" ref="H28" si="6">CONCATENATE(E28,F28,G28)</f>
        <v>Número de empresas que impartieron capacitación al personal usando capacitadores internos o externos, 2016 y 2017</v>
      </c>
    </row>
    <row r="29" spans="1:8" s="19" customFormat="1" ht="25.5" x14ac:dyDescent="0.2">
      <c r="A29" s="20" t="str">
        <f t="shared" si="0"/>
        <v>Número de empresas según la principal causa por la que no ofreció capacitación al personal, 2016 y 2017</v>
      </c>
      <c r="B29" s="38">
        <v>18</v>
      </c>
      <c r="E29" s="17" t="str">
        <f>'18'!$A$3</f>
        <v>Número de empresas según la principal causa por la que no ofreció capacitación al personal, 2016 y 2017</v>
      </c>
      <c r="F29" s="17"/>
      <c r="G29" s="17"/>
      <c r="H29" s="18" t="str">
        <f t="shared" ref="H29:H36" si="7">CONCATENATE(E29,F29)</f>
        <v>Número de empresas según la principal causa por la que no ofreció capacitación al personal, 2016 y 2017</v>
      </c>
    </row>
    <row r="30" spans="1:8" s="19" customFormat="1" ht="17.25" customHeight="1" x14ac:dyDescent="0.2">
      <c r="A30" s="36" t="str">
        <f t="shared" ref="A30:A32" si="8">H30</f>
        <v>Personal ocupado que fue capacitado por las empresas según sexo y gasto realizado, 2016 y 2017</v>
      </c>
      <c r="B30" s="37">
        <v>19</v>
      </c>
      <c r="E30" s="17" t="str">
        <f>'19'!$A$3</f>
        <v>Personal ocupado que fue capacitado por las empresas según sexo y gasto realizado, 2016 y 2017</v>
      </c>
      <c r="F30" s="17"/>
      <c r="G30" s="17"/>
      <c r="H30" s="18" t="str">
        <f t="shared" si="7"/>
        <v>Personal ocupado que fue capacitado por las empresas según sexo y gasto realizado, 2016 y 2017</v>
      </c>
    </row>
    <row r="31" spans="1:8" s="19" customFormat="1" ht="15.75" x14ac:dyDescent="0.2">
      <c r="A31" s="127" t="s">
        <v>324</v>
      </c>
      <c r="B31" s="127"/>
      <c r="F31" s="17"/>
      <c r="G31" s="17"/>
    </row>
    <row r="32" spans="1:8" s="19" customFormat="1" ht="25.5" x14ac:dyDescent="0.2">
      <c r="A32" s="36" t="str">
        <f t="shared" si="8"/>
        <v>Monto por consumo de bienes o servicios que pagaron las empresas según concepto de gasto, 2017</v>
      </c>
      <c r="B32" s="37">
        <v>20</v>
      </c>
      <c r="E32" s="17" t="str">
        <f>'20'!$A$3</f>
        <v>Monto por consumo de bienes o servicios que pagaron las empresas según concepto de gasto, 2017</v>
      </c>
      <c r="F32" s="17"/>
      <c r="G32" s="17"/>
      <c r="H32" s="18" t="str">
        <f t="shared" si="7"/>
        <v>Monto por consumo de bienes o servicios que pagaron las empresas según concepto de gasto, 2017</v>
      </c>
    </row>
    <row r="33" spans="1:8" s="19" customFormat="1" ht="15.75" x14ac:dyDescent="0.2">
      <c r="A33" s="127" t="s">
        <v>329</v>
      </c>
      <c r="B33" s="127"/>
      <c r="E33" s="17"/>
      <c r="F33" s="17"/>
      <c r="G33" s="17"/>
      <c r="H33" s="18"/>
    </row>
    <row r="34" spans="1:8" s="19" customFormat="1" ht="12.75" x14ac:dyDescent="0.2">
      <c r="A34" s="36" t="str">
        <f t="shared" si="0"/>
        <v>Ingresos que obtuvieron las empresas, 2016 y 2017</v>
      </c>
      <c r="B34" s="37">
        <v>21</v>
      </c>
      <c r="E34" s="17" t="str">
        <f>'21'!$A$3</f>
        <v>Ingresos que obtuvieron las empresas, 2016 y 2017</v>
      </c>
      <c r="F34" s="17"/>
      <c r="G34" s="17"/>
      <c r="H34" s="18" t="str">
        <f t="shared" si="7"/>
        <v>Ingresos que obtuvieron las empresas, 2016 y 2017</v>
      </c>
    </row>
    <row r="35" spans="1:8" s="19" customFormat="1" ht="12.75" x14ac:dyDescent="0.2">
      <c r="A35" s="20" t="str">
        <f>H35</f>
        <v>Número de empresas que son proveedoras del gobierno, 2018</v>
      </c>
      <c r="B35" s="38">
        <v>22</v>
      </c>
      <c r="E35" s="17" t="str">
        <f>'22'!$A$3</f>
        <v>Número de empresas que son proveedoras del gobierno, 2018</v>
      </c>
      <c r="F35" s="17"/>
      <c r="G35" s="17"/>
      <c r="H35" s="18" t="str">
        <f t="shared" si="7"/>
        <v>Número de empresas que son proveedoras del gobierno, 2018</v>
      </c>
    </row>
    <row r="36" spans="1:8" s="19" customFormat="1" ht="12.75" x14ac:dyDescent="0.2">
      <c r="A36" s="36" t="str">
        <f>H36</f>
        <v>Número de empresas según el motivo por el que no son proveedoras del gobierno, 2018</v>
      </c>
      <c r="B36" s="37">
        <v>23</v>
      </c>
      <c r="E36" s="17" t="str">
        <f>'23'!$A$3</f>
        <v>Número de empresas según el motivo por el que no son proveedoras del gobierno, 2018</v>
      </c>
      <c r="F36" s="17"/>
      <c r="G36" s="17"/>
      <c r="H36" s="18" t="str">
        <f t="shared" si="7"/>
        <v>Número de empresas según el motivo por el que no son proveedoras del gobierno, 2018</v>
      </c>
    </row>
    <row r="37" spans="1:8" s="19" customFormat="1" ht="12.75" x14ac:dyDescent="0.2">
      <c r="A37" s="20" t="str">
        <f>H37</f>
        <v>Monto de las exportaciones de las empresas, 2017</v>
      </c>
      <c r="B37" s="38">
        <v>24</v>
      </c>
      <c r="E37" s="17" t="str">
        <f>'24'!$A$3</f>
        <v>Monto de las exportaciones de las empresas, 2017</v>
      </c>
      <c r="F37" s="17"/>
      <c r="G37" s="17"/>
      <c r="H37" s="18" t="str">
        <f t="shared" ref="H37" si="9">CONCATENATE(E37,F37)</f>
        <v>Monto de las exportaciones de las empresas, 2017</v>
      </c>
    </row>
    <row r="38" spans="1:8" s="19" customFormat="1" ht="25.5" x14ac:dyDescent="0.2">
      <c r="A38" s="36" t="str">
        <f>H38</f>
        <v>Número de empresas que fueron proveedoras de alguna empresa exportadora y porcentaje promedio de las exportaciones en relación a sus ventas, 2017</v>
      </c>
      <c r="B38" s="37">
        <v>25</v>
      </c>
      <c r="E38" s="17" t="str">
        <f>'25'!$A$3</f>
        <v xml:space="preserve">Número de empresas que fueron proveedoras de alguna empresa exportadora </v>
      </c>
      <c r="F38" s="17" t="str">
        <f>'25'!$A$4</f>
        <v>y porcentaje promedio de las exportaciones en relación a sus ventas, 2017</v>
      </c>
      <c r="G38" s="17"/>
      <c r="H38" s="18" t="str">
        <f>CONCATENATE(E38,F38,G38)</f>
        <v>Número de empresas que fueron proveedoras de alguna empresa exportadora y porcentaje promedio de las exportaciones en relación a sus ventas, 2017</v>
      </c>
    </row>
    <row r="39" spans="1:8" s="19" customFormat="1" ht="25.5" x14ac:dyDescent="0.2">
      <c r="A39" s="20" t="str">
        <f>H39</f>
        <v>Número de empresas que fueron proveedoras de alguna empresa extranjera / multinacional y porcentaje promedio en relación a sus ventas, 2017</v>
      </c>
      <c r="B39" s="38">
        <v>26</v>
      </c>
      <c r="E39" s="17" t="str">
        <f>'26'!$A$3</f>
        <v xml:space="preserve">Número de empresas que fueron proveedoras de alguna empresa extranjera / multinacional </v>
      </c>
      <c r="F39" s="17" t="str">
        <f>'26'!$A$4</f>
        <v>y porcentaje promedio en relación a sus ventas, 2017</v>
      </c>
      <c r="G39" s="17"/>
      <c r="H39" s="18" t="str">
        <f>CONCATENATE(E39,F39,G39)</f>
        <v>Número de empresas que fueron proveedoras de alguna empresa extranjera / multinacional y porcentaje promedio en relación a sus ventas, 2017</v>
      </c>
    </row>
    <row r="40" spans="1:8" s="19" customFormat="1" ht="15.75" x14ac:dyDescent="0.2">
      <c r="A40" s="127" t="s">
        <v>330</v>
      </c>
      <c r="B40" s="127"/>
      <c r="E40" s="17"/>
      <c r="F40" s="17"/>
      <c r="G40" s="17"/>
      <c r="H40" s="18"/>
    </row>
    <row r="41" spans="1:8" x14ac:dyDescent="0.2">
      <c r="A41" s="36" t="str">
        <f>H41</f>
        <v>Valor de las existencias totales de las empresas según periodo de referencia, 2017</v>
      </c>
      <c r="B41" s="37">
        <v>27</v>
      </c>
      <c r="E41" s="17" t="str">
        <f>'27'!$A$3</f>
        <v>Valor de las existencias totales de las empresas según periodo de referencia, 2017</v>
      </c>
      <c r="F41" s="17"/>
      <c r="G41" s="17"/>
      <c r="H41" s="18" t="str">
        <f>CONCATENATE(E41,F41,G41)</f>
        <v>Valor de las existencias totales de las empresas según periodo de referencia, 2017</v>
      </c>
    </row>
    <row r="42" spans="1:8" ht="25.5" x14ac:dyDescent="0.2">
      <c r="A42" s="20" t="str">
        <f>H42</f>
        <v>Valor de las existencias o inventarios de las mercancías para su reventa de las empresas según periodo de referencia, 2017</v>
      </c>
      <c r="B42" s="38">
        <v>28</v>
      </c>
      <c r="E42" s="17" t="str">
        <f>'28'!$A$2</f>
        <v xml:space="preserve">Valor de las existencias o inventarios de las mercancías para su reventa de las empresas </v>
      </c>
      <c r="F42" s="17" t="str">
        <f>'28'!$A$3</f>
        <v>según periodo de referencia, 2017</v>
      </c>
      <c r="G42" s="17"/>
      <c r="H42" s="18" t="str">
        <f>CONCATENATE(E42,F42,G42)</f>
        <v>Valor de las existencias o inventarios de las mercancías para su reventa de las empresas según periodo de referencia, 2017</v>
      </c>
    </row>
    <row r="43" spans="1:8" s="19" customFormat="1" ht="15.75" x14ac:dyDescent="0.2">
      <c r="A43" s="127" t="s">
        <v>333</v>
      </c>
      <c r="B43" s="127"/>
      <c r="E43" s="16"/>
      <c r="F43" s="16"/>
      <c r="G43" s="16"/>
      <c r="H43" s="16"/>
    </row>
    <row r="44" spans="1:8" ht="25.5" x14ac:dyDescent="0.2">
      <c r="A44" s="36" t="str">
        <f>H44</f>
        <v>Valor presente o a costo de reposición de los activos fijos de las empresas según tipo de activos fijos, al 31 de diciembre de 2017</v>
      </c>
      <c r="B44" s="37">
        <v>29</v>
      </c>
      <c r="E44" s="17" t="str">
        <f>'29'!$A$2</f>
        <v xml:space="preserve">Valor presente o a costo de reposición de los activos fijos de las empresas según </v>
      </c>
      <c r="F44" s="17" t="str">
        <f>'29'!$A$3</f>
        <v>tipo de activos fijos, al 31 de diciembre de 2017</v>
      </c>
      <c r="H44" s="18" t="str">
        <f>CONCATENATE(E44,F44)</f>
        <v>Valor presente o a costo de reposición de los activos fijos de las empresas según tipo de activos fijos, al 31 de diciembre de 2017</v>
      </c>
    </row>
    <row r="45" spans="1:8" x14ac:dyDescent="0.2">
      <c r="A45" s="20" t="str">
        <f>H45</f>
        <v>Monto de inversión de las empresas según la adquisición de activos fijos, 2017</v>
      </c>
      <c r="B45" s="38">
        <v>30</v>
      </c>
      <c r="E45" s="17" t="str">
        <f>'30'!$A$3</f>
        <v>Monto de inversión de las empresas según la adquisición de activos fijos, 2017</v>
      </c>
      <c r="F45" s="17"/>
      <c r="H45" s="18" t="str">
        <f t="shared" ref="H45" si="10">CONCATENATE(E45,F45,G45)</f>
        <v>Monto de inversión de las empresas según la adquisición de activos fijos, 2017</v>
      </c>
    </row>
    <row r="46" spans="1:8" s="19" customFormat="1" ht="12.75" x14ac:dyDescent="0.2">
      <c r="A46" s="36" t="str">
        <f>H46</f>
        <v>Monto que recibieron las empresas por la venta de activos fijos, 2017</v>
      </c>
      <c r="B46" s="37">
        <v>31</v>
      </c>
      <c r="E46" s="17" t="str">
        <f>'31'!$A$3</f>
        <v>Monto que recibieron las empresas por la venta de activos fijos, 2017</v>
      </c>
      <c r="F46" s="17"/>
      <c r="G46" s="17"/>
      <c r="H46" s="18" t="str">
        <f>CONCATENATE(E46,F46)</f>
        <v>Monto que recibieron las empresas por la venta de activos fijos, 2017</v>
      </c>
    </row>
    <row r="47" spans="1:8" s="19" customFormat="1" ht="15.75" x14ac:dyDescent="0.2">
      <c r="A47" s="127" t="s">
        <v>335</v>
      </c>
      <c r="B47" s="127"/>
      <c r="E47" s="17"/>
      <c r="F47" s="17"/>
      <c r="G47" s="17"/>
      <c r="H47" s="18"/>
    </row>
    <row r="48" spans="1:8" s="19" customFormat="1" ht="25.5" x14ac:dyDescent="0.2">
      <c r="A48" s="36" t="str">
        <f t="shared" ref="A48:A114" si="11">H48</f>
        <v>Número de empresas según las acciones ejercidas al presentarse un problema en el proceso de producción, 2017</v>
      </c>
      <c r="B48" s="37">
        <v>32</v>
      </c>
      <c r="E48" s="17" t="str">
        <f>'32'!$A$3</f>
        <v xml:space="preserve">Número de empresas según las acciones ejercidas al presentarse un problema </v>
      </c>
      <c r="F48" s="17" t="str">
        <f>'32'!$A$4</f>
        <v>en el proceso de producción, 2017</v>
      </c>
      <c r="G48" s="17"/>
      <c r="H48" s="18" t="str">
        <f t="shared" ref="H48:H55" si="12">CONCATENATE(E48,F48)</f>
        <v>Número de empresas según las acciones ejercidas al presentarse un problema en el proceso de producción, 2017</v>
      </c>
    </row>
    <row r="49" spans="1:8" s="19" customFormat="1" ht="25.5" x14ac:dyDescent="0.2">
      <c r="A49" s="20" t="str">
        <f t="shared" si="11"/>
        <v>Número de empresas según el número de indicadores clave de desempeño que se monitorearon, 2017</v>
      </c>
      <c r="B49" s="38">
        <v>33</v>
      </c>
      <c r="E49" s="17" t="str">
        <f>'33'!$A$3</f>
        <v xml:space="preserve">Número de empresas según el número de indicadores clave de desempeño </v>
      </c>
      <c r="F49" s="17" t="str">
        <f>'33'!$A$4</f>
        <v>que se monitorearon, 2017</v>
      </c>
      <c r="G49" s="17"/>
      <c r="H49" s="18" t="str">
        <f t="shared" si="12"/>
        <v>Número de empresas según el número de indicadores clave de desempeño que se monitorearon, 2017</v>
      </c>
    </row>
    <row r="50" spans="1:8" s="19" customFormat="1" ht="25.5" x14ac:dyDescent="0.2">
      <c r="A50" s="36" t="str">
        <f t="shared" si="11"/>
        <v>Número de empresas según la frecuencia con que fueron revisados los indicadores clave de desempeño por gerentes, 2017</v>
      </c>
      <c r="B50" s="37">
        <v>34</v>
      </c>
      <c r="E50" s="17" t="str">
        <f>'34'!$A$3</f>
        <v xml:space="preserve">Número de empresas según la frecuencia con que fueron revisados los indicadores clave </v>
      </c>
      <c r="F50" s="17" t="str">
        <f>'34'!$A$4</f>
        <v>de desempeño por gerentes, 2017</v>
      </c>
      <c r="G50" s="17"/>
      <c r="H50" s="18" t="str">
        <f t="shared" si="12"/>
        <v>Número de empresas según la frecuencia con que fueron revisados los indicadores clave de desempeño por gerentes, 2017</v>
      </c>
    </row>
    <row r="51" spans="1:8" s="19" customFormat="1" ht="25.5" x14ac:dyDescent="0.2">
      <c r="A51" s="20" t="str">
        <f t="shared" si="11"/>
        <v>Número de empresas según la frecuencia con que fueron revisados los indicadores clave de desempeño por no-gerentes, 2017</v>
      </c>
      <c r="B51" s="38">
        <v>35</v>
      </c>
      <c r="E51" s="17" t="str">
        <f>'35'!$A$3</f>
        <v xml:space="preserve">Número de empresas según la frecuencia con que fueron revisados los indicadores clave </v>
      </c>
      <c r="F51" s="17" t="str">
        <f>'35'!$A$4</f>
        <v>de desempeño por no-gerentes, 2017</v>
      </c>
      <c r="G51" s="17"/>
      <c r="H51" s="18" t="str">
        <f t="shared" si="12"/>
        <v>Número de empresas según la frecuencia con que fueron revisados los indicadores clave de desempeño por no-gerentes, 2017</v>
      </c>
    </row>
    <row r="52" spans="1:8" s="19" customFormat="1" ht="25.5" x14ac:dyDescent="0.2">
      <c r="A52" s="36" t="str">
        <f t="shared" si="11"/>
        <v>Número de empresas según la colocación de tableros de resultados para mostrar los indicadores clave de desempeño, 2017</v>
      </c>
      <c r="B52" s="37">
        <v>36</v>
      </c>
      <c r="E52" s="17" t="str">
        <f>'36'!$A$3</f>
        <v xml:space="preserve">Número de empresas según la colocación de tableros de resultados para mostrar </v>
      </c>
      <c r="F52" s="17" t="str">
        <f>'36'!$A$4</f>
        <v>los indicadores clave de desempeño, 2017</v>
      </c>
      <c r="G52" s="17"/>
      <c r="H52" s="18" t="str">
        <f t="shared" si="12"/>
        <v>Número de empresas según la colocación de tableros de resultados para mostrar los indicadores clave de desempeño, 2017</v>
      </c>
    </row>
    <row r="53" spans="1:8" s="19" customFormat="1" ht="12.75" x14ac:dyDescent="0.2">
      <c r="A53" s="20" t="str">
        <f t="shared" si="11"/>
        <v>Número de empresas según lo que describe mejor el calendario de objetivos de producción, 2017</v>
      </c>
      <c r="B53" s="38">
        <v>37</v>
      </c>
      <c r="E53" s="17" t="str">
        <f>'37'!$A$3</f>
        <v xml:space="preserve">Número de empresas según lo que describe mejor el calendario de objetivos </v>
      </c>
      <c r="F53" s="17" t="str">
        <f>'37'!$A$4</f>
        <v>de producción, 2017</v>
      </c>
      <c r="G53" s="17"/>
      <c r="H53" s="18" t="str">
        <f t="shared" si="12"/>
        <v>Número de empresas según lo que describe mejor el calendario de objetivos de producción, 2017</v>
      </c>
    </row>
    <row r="54" spans="1:8" s="19" customFormat="1" ht="12.75" x14ac:dyDescent="0.2">
      <c r="A54" s="36" t="str">
        <f t="shared" si="11"/>
        <v>Número de empresas según la factibilidad para alcanzar sus objetivos de producción, 2017</v>
      </c>
      <c r="B54" s="37">
        <v>38</v>
      </c>
      <c r="E54" s="17" t="str">
        <f>'38'!$A$3</f>
        <v>Número de empresas según la factibilidad para alcanzar sus objetivos de producción, 2017</v>
      </c>
      <c r="F54" s="17"/>
      <c r="G54" s="17"/>
      <c r="H54" s="18" t="str">
        <f t="shared" si="12"/>
        <v>Número de empresas según la factibilidad para alcanzar sus objetivos de producción, 2017</v>
      </c>
    </row>
    <row r="55" spans="1:8" s="19" customFormat="1" ht="12.75" x14ac:dyDescent="0.2">
      <c r="A55" s="20" t="str">
        <f t="shared" ref="A55:A63" si="13">H55</f>
        <v>Número de empresas según el personal que conocía los objetivos de producción, 2017</v>
      </c>
      <c r="B55" s="38">
        <v>39</v>
      </c>
      <c r="E55" s="17" t="str">
        <f>'39'!$A$3</f>
        <v>Número de empresas según el personal que conocía los objetivos de producción, 2017</v>
      </c>
      <c r="F55" s="17"/>
      <c r="G55" s="17"/>
      <c r="H55" s="18" t="str">
        <f t="shared" si="12"/>
        <v>Número de empresas según el personal que conocía los objetivos de producción, 2017</v>
      </c>
    </row>
    <row r="56" spans="1:8" s="19" customFormat="1" ht="25.5" x14ac:dyDescent="0.2">
      <c r="A56" s="36" t="str">
        <f t="shared" si="13"/>
        <v>Número de empresas según el motivo en que se basaron los bonos de desempeño para no-gerentes, 2017</v>
      </c>
      <c r="B56" s="37">
        <v>40</v>
      </c>
      <c r="E56" s="17" t="str">
        <f>'40'!$A$3</f>
        <v xml:space="preserve">Número de empresas según el motivo en que se basaron los bonos de desempeño </v>
      </c>
      <c r="F56" s="17" t="str">
        <f>'40'!$A$4</f>
        <v>para no-gerentes, 2017</v>
      </c>
      <c r="G56" s="17"/>
      <c r="H56" s="18" t="str">
        <f t="shared" ref="H56:H65" si="14">CONCATENATE(E56,F56)</f>
        <v>Número de empresas según el motivo en que se basaron los bonos de desempeño para no-gerentes, 2017</v>
      </c>
    </row>
    <row r="57" spans="1:8" s="19" customFormat="1" ht="25.5" x14ac:dyDescent="0.2">
      <c r="A57" s="20" t="str">
        <f t="shared" si="13"/>
        <v>Número de empresas según el porcentaje de los no-gerentes que recibieron un bono de desempeño cuando se alcanzaron los objetivos de producción, 2017</v>
      </c>
      <c r="B57" s="38">
        <v>41</v>
      </c>
      <c r="E57" s="17" t="str">
        <f>'41'!$A$3</f>
        <v xml:space="preserve">Número de empresas según el porcentaje de los no-gerentes que recibieron un bono </v>
      </c>
      <c r="F57" s="17" t="str">
        <f>'41'!$A$4</f>
        <v>de desempeño cuando se alcanzaron los objetivos de producción, 2017</v>
      </c>
      <c r="G57" s="17"/>
      <c r="H57" s="18" t="str">
        <f>CONCATENATE(E57,F57,G57)</f>
        <v>Número de empresas según el porcentaje de los no-gerentes que recibieron un bono de desempeño cuando se alcanzaron los objetivos de producción, 2017</v>
      </c>
    </row>
    <row r="58" spans="1:8" s="19" customFormat="1" ht="25.5" x14ac:dyDescent="0.2">
      <c r="A58" s="36" t="str">
        <f t="shared" si="13"/>
        <v>Número de empresas según la característica en que se basaron los bonos de desempeño para gerentes, 2017</v>
      </c>
      <c r="B58" s="37">
        <v>42</v>
      </c>
      <c r="E58" s="17" t="str">
        <f>'42'!$A$3</f>
        <v xml:space="preserve">Número de empresas según la característica en que se basaron los bonos de desempeño </v>
      </c>
      <c r="F58" s="17" t="str">
        <f>'42'!$A$4</f>
        <v>para gerentes, 2017</v>
      </c>
      <c r="G58" s="17"/>
      <c r="H58" s="18" t="str">
        <f t="shared" si="14"/>
        <v>Número de empresas según la característica en que se basaron los bonos de desempeño para gerentes, 2017</v>
      </c>
    </row>
    <row r="59" spans="1:8" s="19" customFormat="1" ht="25.5" x14ac:dyDescent="0.2">
      <c r="A59" s="20" t="str">
        <f t="shared" si="13"/>
        <v>Número de empresas según el porcentaje de los gerentes que recibieron un bono de desempeño cuando se alcanzaron los objetivos de producción, 2017</v>
      </c>
      <c r="B59" s="38">
        <v>43</v>
      </c>
      <c r="E59" s="17" t="str">
        <f>'43'!$A$3</f>
        <v xml:space="preserve">Número de empresas según el porcentaje de los gerentes que recibieron un bono </v>
      </c>
      <c r="F59" s="17" t="str">
        <f>'43'!$A$4</f>
        <v>de desempeño cuando se alcanzaron los objetivos de producción, 2017</v>
      </c>
      <c r="G59" s="17"/>
      <c r="H59" s="18" t="str">
        <f>CONCATENATE(E59,F59,G59)</f>
        <v>Número de empresas según el porcentaje de los gerentes que recibieron un bono de desempeño cuando se alcanzaron los objetivos de producción, 2017</v>
      </c>
    </row>
    <row r="60" spans="1:8" s="19" customFormat="1" ht="25.5" x14ac:dyDescent="0.2">
      <c r="A60" s="36" t="str">
        <f t="shared" si="13"/>
        <v>Número de empresas según los criterios que fueron tomados para ascender a los no-gerentes, 2017</v>
      </c>
      <c r="B60" s="37">
        <v>44</v>
      </c>
      <c r="E60" s="17" t="str">
        <f>'44'!$A$3</f>
        <v xml:space="preserve">Número de empresas según los criterios que fueron tomados para ascender </v>
      </c>
      <c r="F60" s="17" t="str">
        <f>'44'!$A$4</f>
        <v>a los no-gerentes, 2017</v>
      </c>
      <c r="G60" s="17"/>
      <c r="H60" s="18" t="str">
        <f t="shared" si="14"/>
        <v>Número de empresas según los criterios que fueron tomados para ascender a los no-gerentes, 2017</v>
      </c>
    </row>
    <row r="61" spans="1:8" s="19" customFormat="1" ht="12.75" x14ac:dyDescent="0.2">
      <c r="A61" s="20" t="str">
        <f t="shared" si="13"/>
        <v>Número de empresas según los criterios que fueron tomados para ascender a los gerentes, 2017</v>
      </c>
      <c r="B61" s="38">
        <v>45</v>
      </c>
      <c r="E61" s="17" t="str">
        <f>'45'!$A$3</f>
        <v xml:space="preserve">Número de empresas según los criterios que fueron tomados para ascender </v>
      </c>
      <c r="F61" s="17" t="str">
        <f>'45'!$A$4</f>
        <v>a los gerentes, 2017</v>
      </c>
      <c r="G61" s="17"/>
      <c r="H61" s="18" t="str">
        <f t="shared" si="14"/>
        <v>Número de empresas según los criterios que fueron tomados para ascender a los gerentes, 2017</v>
      </c>
    </row>
    <row r="62" spans="1:8" s="19" customFormat="1" ht="25.5" x14ac:dyDescent="0.2">
      <c r="A62" s="36" t="str">
        <f t="shared" si="13"/>
        <v>Número de empresas según la condición de reasignación o despido de un no-gerente cuando tuvo un mal desempeño, 2017</v>
      </c>
      <c r="B62" s="37">
        <v>46</v>
      </c>
      <c r="E62" s="17" t="str">
        <f>'46'!$A$3</f>
        <v xml:space="preserve">Número de empresas según la condición de reasignación o despido de un no-gerente </v>
      </c>
      <c r="F62" s="17" t="str">
        <f>'46'!$A$4</f>
        <v>cuando tuvo un mal desempeño, 2017</v>
      </c>
      <c r="G62" s="17"/>
      <c r="H62" s="18" t="str">
        <f t="shared" si="14"/>
        <v>Número de empresas según la condición de reasignación o despido de un no-gerente cuando tuvo un mal desempeño, 2017</v>
      </c>
    </row>
    <row r="63" spans="1:8" s="19" customFormat="1" ht="25.5" x14ac:dyDescent="0.2">
      <c r="A63" s="20" t="str">
        <f t="shared" si="13"/>
        <v>Número de empresas según la condición de reasignación o despido de un gerente cuando tuvo un mal desempeño, 2017</v>
      </c>
      <c r="B63" s="38">
        <v>47</v>
      </c>
      <c r="E63" s="17" t="str">
        <f>'47'!$A$3</f>
        <v xml:space="preserve">Número de empresas según la condición de reasignación o despido de un gerente </v>
      </c>
      <c r="F63" s="17" t="str">
        <f>'47'!$A$4</f>
        <v>cuando tuvo un mal desempeño, 2017</v>
      </c>
      <c r="G63" s="17"/>
      <c r="H63" s="18" t="str">
        <f t="shared" si="14"/>
        <v>Número de empresas según la condición de reasignación o despido de un gerente cuando tuvo un mal desempeño, 2017</v>
      </c>
    </row>
    <row r="64" spans="1:8" s="19" customFormat="1" ht="15.75" x14ac:dyDescent="0.2">
      <c r="A64" s="127" t="s">
        <v>338</v>
      </c>
      <c r="B64" s="127"/>
      <c r="E64" s="17"/>
      <c r="F64" s="17"/>
      <c r="G64" s="17"/>
      <c r="H64" s="18"/>
    </row>
    <row r="65" spans="1:8" s="19" customFormat="1" ht="25.5" x14ac:dyDescent="0.2">
      <c r="A65" s="36" t="str">
        <f>H65</f>
        <v>Número de empresas según su conocimiento de programas del Gobierno Federal de promoción y apoyo para las empresas, 2018</v>
      </c>
      <c r="B65" s="37">
        <v>48</v>
      </c>
      <c r="E65" s="17" t="str">
        <f>'48'!$A$3</f>
        <v xml:space="preserve">Número de empresas según su conocimiento de programas del Gobierno Federal </v>
      </c>
      <c r="F65" s="17" t="str">
        <f>'48'!$A$4</f>
        <v>de promoción y apoyo para las empresas, 2018</v>
      </c>
      <c r="G65" s="17"/>
      <c r="H65" s="18" t="str">
        <f t="shared" si="14"/>
        <v>Número de empresas según su conocimiento de programas del Gobierno Federal de promoción y apoyo para las empresas, 2018</v>
      </c>
    </row>
    <row r="66" spans="1:8" s="19" customFormat="1" ht="25.5" x14ac:dyDescent="0.2">
      <c r="A66" s="20" t="str">
        <f t="shared" si="11"/>
        <v>Número de empresas según la solicitud y apoyo recibido de los programas del Gobierno Federal de acuerdo al monto otorgado, 2016 o 2017</v>
      </c>
      <c r="B66" s="38">
        <v>49</v>
      </c>
      <c r="E66" s="17" t="str">
        <f>'49'!$A$3</f>
        <v xml:space="preserve">Número de empresas según la solicitud y apoyo recibido de los programas </v>
      </c>
      <c r="F66" s="17" t="str">
        <f>'49'!$A$4</f>
        <v>del Gobierno Federal de acuerdo al monto otorgado, 2016 o 2017</v>
      </c>
      <c r="G66" s="17"/>
      <c r="H66" s="18" t="str">
        <f>CONCATENATE(E66,F66,G66)</f>
        <v>Número de empresas según la solicitud y apoyo recibido de los programas del Gobierno Federal de acuerdo al monto otorgado, 2016 o 2017</v>
      </c>
    </row>
    <row r="67" spans="1:8" s="19" customFormat="1" ht="25.5" x14ac:dyDescent="0.2">
      <c r="A67" s="36" t="str">
        <f t="shared" si="11"/>
        <v>Número de empresas según la causa principal por la que no solicitaron apoyo de los programas del Gobierno Federal, 2016 o 2017</v>
      </c>
      <c r="B67" s="37">
        <v>50</v>
      </c>
      <c r="E67" s="17" t="str">
        <f>'50'!$A$3</f>
        <v xml:space="preserve">Número de empresas según la causa principal por la que no solicitaron apoyo </v>
      </c>
      <c r="F67" s="17" t="str">
        <f>'50'!$A$4</f>
        <v>de los programas del Gobierno Federal, 2016 o 2017</v>
      </c>
      <c r="G67" s="17"/>
      <c r="H67" s="18" t="str">
        <f>CONCATENATE(E67,F67,G67)</f>
        <v>Número de empresas según la causa principal por la que no solicitaron apoyo de los programas del Gobierno Federal, 2016 o 2017</v>
      </c>
    </row>
    <row r="68" spans="1:8" s="19" customFormat="1" ht="12.75" x14ac:dyDescent="0.2">
      <c r="A68" s="20" t="str">
        <f t="shared" si="11"/>
        <v>Número de empresas que reportan tener deudas, 2017</v>
      </c>
      <c r="B68" s="38">
        <v>51</v>
      </c>
      <c r="E68" s="17" t="str">
        <f>'51'!$A$3</f>
        <v>Número de empresas que reportan tener deudas, 2017</v>
      </c>
      <c r="F68" s="17"/>
      <c r="G68" s="17"/>
      <c r="H68" s="18" t="str">
        <f t="shared" ref="H68:H76" si="15">CONCATENATE(E68,F68,G68)</f>
        <v>Número de empresas que reportan tener deudas, 2017</v>
      </c>
    </row>
    <row r="69" spans="1:8" s="19" customFormat="1" ht="12.75" x14ac:dyDescent="0.2">
      <c r="A69" s="36" t="str">
        <f t="shared" si="11"/>
        <v>Valor de las deudas de las empresas según acreedor, 2017</v>
      </c>
      <c r="B69" s="37">
        <v>52</v>
      </c>
      <c r="E69" s="17" t="str">
        <f>'52'!$A$3</f>
        <v>Valor de las deudas de las empresas según acreedor, 2017</v>
      </c>
      <c r="F69" s="17"/>
      <c r="G69" s="17"/>
      <c r="H69" s="18" t="str">
        <f t="shared" si="15"/>
        <v>Valor de las deudas de las empresas según acreedor, 2017</v>
      </c>
    </row>
    <row r="70" spans="1:8" s="19" customFormat="1" ht="25.5" x14ac:dyDescent="0.2">
      <c r="A70" s="20" t="str">
        <f t="shared" si="11"/>
        <v>Número de empresas según el acceso a las fuentes de financiamiento, así como el monto recibido, 2016 y 2017</v>
      </c>
      <c r="B70" s="38">
        <v>53</v>
      </c>
      <c r="E70" s="17" t="str">
        <f>'53'!$A$3</f>
        <v>Número de empresas según el acceso a las fuentes de financiamiento, así como el monto recibido, 2016 y 2017</v>
      </c>
      <c r="F70" s="17"/>
      <c r="G70" s="17"/>
      <c r="H70" s="18" t="str">
        <f t="shared" si="15"/>
        <v>Número de empresas según el acceso a las fuentes de financiamiento, así como el monto recibido, 2016 y 2017</v>
      </c>
    </row>
    <row r="71" spans="1:8" s="19" customFormat="1" ht="25.5" x14ac:dyDescent="0.2">
      <c r="A71" s="36" t="str">
        <f t="shared" si="11"/>
        <v>Número de empresas de acuerdo a la fuente de financiamiento más importante según el plazo, 2017</v>
      </c>
      <c r="B71" s="37">
        <v>54.1</v>
      </c>
      <c r="E71" s="17" t="str">
        <f>'54.1'!$A$3</f>
        <v xml:space="preserve">Número de empresas de acuerdo a la fuente de financiamiento más importante </v>
      </c>
      <c r="F71" s="17" t="str">
        <f>'54.1'!$A$4</f>
        <v>según el plazo, 2017</v>
      </c>
      <c r="G71" s="17"/>
      <c r="H71" s="18" t="str">
        <f t="shared" si="15"/>
        <v>Número de empresas de acuerdo a la fuente de financiamiento más importante según el plazo, 2017</v>
      </c>
    </row>
    <row r="72" spans="1:8" s="19" customFormat="1" ht="25.5" x14ac:dyDescent="0.2">
      <c r="A72" s="20" t="str">
        <f t="shared" si="11"/>
        <v>Número de empresas de acuerdo a la fuente de financiamiento más importante según la tasa de interés anual, 2017</v>
      </c>
      <c r="B72" s="38">
        <v>54.2</v>
      </c>
      <c r="E72" s="17" t="str">
        <f>'54.2'!$A$3</f>
        <v xml:space="preserve">Número de empresas de acuerdo a la fuente de financiamiento más importante </v>
      </c>
      <c r="F72" s="17" t="str">
        <f>'54.2'!$A$4</f>
        <v>según la tasa de interés anual, 2017</v>
      </c>
      <c r="G72" s="17"/>
      <c r="H72" s="18" t="str">
        <f t="shared" si="15"/>
        <v>Número de empresas de acuerdo a la fuente de financiamiento más importante según la tasa de interés anual, 2017</v>
      </c>
    </row>
    <row r="73" spans="1:8" s="19" customFormat="1" ht="25.5" x14ac:dyDescent="0.2">
      <c r="A73" s="36" t="str">
        <f t="shared" si="11"/>
        <v>Número de empresas de acuerdo a la fuente de financiamiento más importante según uso del financiamiento, 2017</v>
      </c>
      <c r="B73" s="37">
        <v>54.3</v>
      </c>
      <c r="E73" s="17" t="str">
        <f>'54.3'!$A$3</f>
        <v xml:space="preserve">Número de empresas de acuerdo a la fuente de financiamiento más importante </v>
      </c>
      <c r="F73" s="17" t="str">
        <f>'54.3'!$A$4</f>
        <v>según uso del financiamiento, 2017</v>
      </c>
      <c r="G73" s="17"/>
      <c r="H73" s="18" t="str">
        <f t="shared" si="15"/>
        <v>Número de empresas de acuerdo a la fuente de financiamiento más importante según uso del financiamiento, 2017</v>
      </c>
    </row>
    <row r="74" spans="1:8" s="19" customFormat="1" ht="25.5" x14ac:dyDescent="0.2">
      <c r="A74" s="20" t="str">
        <f t="shared" si="11"/>
        <v>Número de empresas de acuerdo a la fuente de financiamiento más importante según principal garantía otorgada, 2017</v>
      </c>
      <c r="B74" s="38">
        <v>54.4</v>
      </c>
      <c r="E74" s="17" t="str">
        <f>'54.4'!$A$3</f>
        <v xml:space="preserve">Número de empresas de acuerdo a la fuente de financiamiento más importante </v>
      </c>
      <c r="F74" s="17" t="str">
        <f>'54.4'!$A$4</f>
        <v>según principal garantía otorgada, 2017</v>
      </c>
      <c r="G74" s="17"/>
      <c r="H74" s="18" t="str">
        <f t="shared" si="15"/>
        <v>Número de empresas de acuerdo a la fuente de financiamiento más importante según principal garantía otorgada, 2017</v>
      </c>
    </row>
    <row r="75" spans="1:8" s="19" customFormat="1" ht="25.5" x14ac:dyDescent="0.2">
      <c r="A75" s="36" t="str">
        <f t="shared" si="11"/>
        <v>Número de empresas de acuerdo a la fuente de financiamiento más importante según moneda del financiamiento, 2017</v>
      </c>
      <c r="B75" s="37">
        <v>54.5</v>
      </c>
      <c r="E75" s="17" t="str">
        <f>'54.5'!$A$3</f>
        <v xml:space="preserve">Número de empresas de acuerdo a la fuente de financiamiento más importante </v>
      </c>
      <c r="F75" s="17" t="str">
        <f>'54.5'!$A$4</f>
        <v>según moneda del financiamiento, 2017</v>
      </c>
      <c r="G75" s="17"/>
      <c r="H75" s="18" t="str">
        <f t="shared" si="15"/>
        <v>Número de empresas de acuerdo a la fuente de financiamiento más importante según moneda del financiamiento, 2017</v>
      </c>
    </row>
    <row r="76" spans="1:8" s="19" customFormat="1" ht="25.5" x14ac:dyDescent="0.2">
      <c r="A76" s="20" t="str">
        <f t="shared" si="11"/>
        <v>Número de empresas según la venta de las cuentas por cobrar (factoraje) y monto recibido, 2016 o 2017</v>
      </c>
      <c r="B76" s="38">
        <v>55</v>
      </c>
      <c r="E76" s="17" t="str">
        <f>'55'!$A$3</f>
        <v xml:space="preserve">Número de empresas según la venta de las cuentas por cobrar (factoraje) </v>
      </c>
      <c r="F76" s="17" t="str">
        <f>'55'!$A$4</f>
        <v>y monto recibido, 2016 o 2017</v>
      </c>
      <c r="G76" s="17"/>
      <c r="H76" s="18" t="str">
        <f t="shared" si="15"/>
        <v>Número de empresas según la venta de las cuentas por cobrar (factoraje) y monto recibido, 2016 o 2017</v>
      </c>
    </row>
    <row r="77" spans="1:8" s="19" customFormat="1" ht="25.5" x14ac:dyDescent="0.2">
      <c r="A77" s="36" t="str">
        <f t="shared" si="11"/>
        <v>Número de empresas que tuvieron necesidad de invertir en equipo, vehículos, inmuebles, capacitación, etcétera y no pudieron por falta de dinero, 2017</v>
      </c>
      <c r="B77" s="37">
        <v>56</v>
      </c>
      <c r="E77" s="17" t="str">
        <f>'56'!$A$3</f>
        <v xml:space="preserve">Número de empresas que tuvieron necesidad de invertir en equipo, vehículos, </v>
      </c>
      <c r="F77" s="17" t="str">
        <f>'56'!$A$4</f>
        <v>inmuebles, capacitación, etcétera y no pudieron por falta de dinero, 2017</v>
      </c>
      <c r="G77" s="17"/>
      <c r="H77" s="18" t="str">
        <f t="shared" ref="H77:H78" si="16">CONCATENATE(E77,F77,G77)</f>
        <v>Número de empresas que tuvieron necesidad de invertir en equipo, vehículos, inmuebles, capacitación, etcétera y no pudieron por falta de dinero, 2017</v>
      </c>
    </row>
    <row r="78" spans="1:8" s="19" customFormat="1" ht="25.5" x14ac:dyDescent="0.2">
      <c r="A78" s="20" t="str">
        <f t="shared" si="11"/>
        <v>Tasa de interés anual para un crédito bancario a plazo de un año para una empresa como la suya, 2018</v>
      </c>
      <c r="B78" s="38">
        <v>57</v>
      </c>
      <c r="E78" s="17" t="str">
        <f>'57'!$A$3</f>
        <v xml:space="preserve">Tasa de interés anual para un crédito bancario a plazo de un año para una empresa </v>
      </c>
      <c r="F78" s="17" t="str">
        <f>'57'!$A$4</f>
        <v>como la suya, 2018</v>
      </c>
      <c r="G78" s="17"/>
      <c r="H78" s="18" t="str">
        <f t="shared" si="16"/>
        <v>Tasa de interés anual para un crédito bancario a plazo de un año para una empresa como la suya, 2018</v>
      </c>
    </row>
    <row r="79" spans="1:8" s="19" customFormat="1" ht="25.5" x14ac:dyDescent="0.2">
      <c r="A79" s="36" t="str">
        <f t="shared" ref="A79:A83" si="17">H79</f>
        <v>Número de empresas de acuerdo a la decisión de tomar un crédito bancario para la empresa en los términos promedio al día de hoy, 2018</v>
      </c>
      <c r="B79" s="37">
        <v>58</v>
      </c>
      <c r="E79" s="17" t="str">
        <f>'58'!$A$3</f>
        <v xml:space="preserve">Número de empresas de acuerdo a la decisión de tomar un crédito bancario </v>
      </c>
      <c r="F79" s="17" t="str">
        <f>'58'!$A$4</f>
        <v>para la empresa en los términos promedio al día de hoy, 2018</v>
      </c>
      <c r="G79" s="17"/>
      <c r="H79" s="18" t="str">
        <f t="shared" ref="H79" si="18">CONCATENATE(E79,F79,G79)</f>
        <v>Número de empresas de acuerdo a la decisión de tomar un crédito bancario para la empresa en los términos promedio al día de hoy, 2018</v>
      </c>
    </row>
    <row r="80" spans="1:8" s="19" customFormat="1" ht="25.5" x14ac:dyDescent="0.2">
      <c r="A80" s="20" t="str">
        <f t="shared" si="17"/>
        <v>Número de empresas según la razón principal por la cual las empresas no tomarían un crédito bancario, 2018</v>
      </c>
      <c r="B80" s="38">
        <v>59</v>
      </c>
      <c r="E80" s="17" t="str">
        <f>'59'!$A$3</f>
        <v xml:space="preserve">Número de empresas según la razón principal por la cual las empresas no tomarían </v>
      </c>
      <c r="F80" s="17" t="str">
        <f>'59'!$A$4</f>
        <v>un crédito bancario, 2018</v>
      </c>
      <c r="G80" s="17"/>
      <c r="H80" s="18" t="str">
        <f t="shared" ref="H80" si="19">CONCATENATE(E80,F80,G80)</f>
        <v>Número de empresas según la razón principal por la cual las empresas no tomarían un crédito bancario, 2018</v>
      </c>
    </row>
    <row r="81" spans="1:8" s="19" customFormat="1" ht="25.5" x14ac:dyDescent="0.2">
      <c r="A81" s="36" t="str">
        <f t="shared" si="17"/>
        <v>Número de empresas que en los últimos 6 años han tenido un crédito bancario y si dejaron de pagar por más de 90 días, 2018</v>
      </c>
      <c r="B81" s="37">
        <v>60</v>
      </c>
      <c r="E81" s="17" t="str">
        <f>'60'!$A$3</f>
        <v xml:space="preserve">Número de empresas que en los últimos 6 años han tenido un crédito bancario </v>
      </c>
      <c r="F81" s="17" t="str">
        <f>'60'!$A$4</f>
        <v>y si dejaron de pagar por más de 90 días, 2018</v>
      </c>
      <c r="G81" s="17"/>
      <c r="H81" s="18" t="str">
        <f t="shared" ref="H81" si="20">CONCATENATE(E81,F81,G81)</f>
        <v>Número de empresas que en los últimos 6 años han tenido un crédito bancario y si dejaron de pagar por más de 90 días, 2018</v>
      </c>
    </row>
    <row r="82" spans="1:8" s="19" customFormat="1" ht="25.5" x14ac:dyDescent="0.2">
      <c r="A82" s="20" t="str">
        <f t="shared" si="17"/>
        <v>Número de empresas que les han rechazado alguna solicitud de crédito bancario en los últimos dos años, 2018</v>
      </c>
      <c r="B82" s="38">
        <v>61</v>
      </c>
      <c r="E82" s="17" t="str">
        <f>'61'!$A$3</f>
        <v xml:space="preserve">Número de empresas que les han rechazado alguna solicitud de crédito bancario </v>
      </c>
      <c r="F82" s="17" t="str">
        <f>'61'!$A$4</f>
        <v>en los últimos dos años, 2018</v>
      </c>
      <c r="G82" s="17"/>
      <c r="H82" s="18" t="str">
        <f t="shared" ref="H82" si="21">CONCATENATE(E82,F82,G82)</f>
        <v>Número de empresas que les han rechazado alguna solicitud de crédito bancario en los últimos dos años, 2018</v>
      </c>
    </row>
    <row r="83" spans="1:8" s="19" customFormat="1" ht="25.5" x14ac:dyDescent="0.2">
      <c r="A83" s="36" t="str">
        <f t="shared" si="17"/>
        <v>Número de empresas según la razón más importante por la cual no le concedieron un crédito bancario, 2018</v>
      </c>
      <c r="B83" s="37">
        <v>62</v>
      </c>
      <c r="E83" s="17" t="str">
        <f>'62'!$A$3</f>
        <v>Número de empresas según la razón más importante por la cual no le concedieron un crédito bancario, 2018</v>
      </c>
      <c r="F83" s="17"/>
      <c r="G83" s="17"/>
      <c r="H83" s="18" t="str">
        <f t="shared" ref="H83" si="22">CONCATENATE(E83,F83,G83)</f>
        <v>Número de empresas según la razón más importante por la cual no le concedieron un crédito bancario, 2018</v>
      </c>
    </row>
    <row r="84" spans="1:8" s="19" customFormat="1" ht="25.5" x14ac:dyDescent="0.2">
      <c r="A84" s="20" t="str">
        <f t="shared" si="11"/>
        <v>Probabilidad promedio que las empresas creen tener de que les den un crédito en caso de solicitarlo a un banco al día de la entrevista, 2018</v>
      </c>
      <c r="B84" s="38">
        <v>63</v>
      </c>
      <c r="E84" s="17" t="str">
        <f>'63'!$A$3</f>
        <v xml:space="preserve">Probabilidad promedio que las empresas creen tener de que les den un crédito en caso </v>
      </c>
      <c r="F84" s="17" t="str">
        <f>'63'!$A$4</f>
        <v>de solicitarlo a un banco al día de la entrevista, 2018</v>
      </c>
      <c r="G84" s="17"/>
      <c r="H84" s="18" t="str">
        <f t="shared" ref="H84" si="23">CONCATENATE(E84,F84,G84)</f>
        <v>Probabilidad promedio que las empresas creen tener de que les den un crédito en caso de solicitarlo a un banco al día de la entrevista, 2018</v>
      </c>
    </row>
    <row r="85" spans="1:8" s="19" customFormat="1" ht="25.5" x14ac:dyDescent="0.2">
      <c r="A85" s="36" t="str">
        <f t="shared" si="11"/>
        <v>Tasa de interés promedio anual máxima que las empresas estarían dispuestas a pagar por un crédito bancario, 2018</v>
      </c>
      <c r="B85" s="37">
        <v>64</v>
      </c>
      <c r="E85" s="17" t="str">
        <f>'64'!$A$3</f>
        <v xml:space="preserve">Tasa de interés promedio anual máxima que las empresas estarían dispuestas </v>
      </c>
      <c r="F85" s="17" t="str">
        <f>'64'!$A$4</f>
        <v>a pagar por un crédito bancario, 2018</v>
      </c>
      <c r="G85" s="17"/>
      <c r="H85" s="18" t="str">
        <f t="shared" ref="H85" si="24">CONCATENATE(E85,F85,G85)</f>
        <v>Tasa de interés promedio anual máxima que las empresas estarían dispuestas a pagar por un crédito bancario, 2018</v>
      </c>
    </row>
    <row r="86" spans="1:8" s="19" customFormat="1" ht="15.75" x14ac:dyDescent="0.2">
      <c r="A86" s="127" t="s">
        <v>342</v>
      </c>
      <c r="B86" s="127"/>
      <c r="E86" s="17"/>
      <c r="F86" s="17"/>
      <c r="G86" s="17"/>
      <c r="H86" s="18"/>
    </row>
    <row r="87" spans="1:8" s="19" customFormat="1" ht="25.5" x14ac:dyDescent="0.2">
      <c r="A87" s="36" t="str">
        <f t="shared" si="11"/>
        <v>Número de empresas que participaron mediante contratos o programas de colaboración en cadenas productivas, 2016 y 2017</v>
      </c>
      <c r="B87" s="37">
        <v>65</v>
      </c>
      <c r="E87" s="17" t="str">
        <f>'65'!$A$3</f>
        <v xml:space="preserve">Número de empresas que participaron mediante contratos o programas de colaboración </v>
      </c>
      <c r="F87" s="17" t="str">
        <f>'65'!$A$4</f>
        <v>en cadenas productivas, 2016 y 2017</v>
      </c>
      <c r="G87" s="17"/>
      <c r="H87" s="18" t="str">
        <f t="shared" ref="H87" si="25">CONCATENATE(E87,F87,G87)</f>
        <v>Número de empresas que participaron mediante contratos o programas de colaboración en cadenas productivas, 2016 y 2017</v>
      </c>
    </row>
    <row r="88" spans="1:8" s="19" customFormat="1" ht="25.5" x14ac:dyDescent="0.2">
      <c r="A88" s="20" t="str">
        <f t="shared" si="11"/>
        <v>Número de empresas según la razón principal por la que no estuvieron integradas a cadenas productivas, 2016 y 2017</v>
      </c>
      <c r="B88" s="38">
        <v>66</v>
      </c>
      <c r="E88" s="17" t="str">
        <f>'66'!$A$3</f>
        <v>Número de empresas según la razón principal por la que no estuvieron integradas a cadenas productivas, 2016 y 2017</v>
      </c>
      <c r="F88" s="17"/>
      <c r="G88" s="17"/>
      <c r="H88" s="18" t="str">
        <f t="shared" ref="H88" si="26">CONCATENATE(E88,F88,G88)</f>
        <v>Número de empresas según la razón principal por la que no estuvieron integradas a cadenas productivas, 2016 y 2017</v>
      </c>
    </row>
    <row r="89" spans="1:8" s="19" customFormat="1" ht="25.5" x14ac:dyDescent="0.2">
      <c r="A89" s="36" t="str">
        <f t="shared" ref="A89" si="27">H89</f>
        <v xml:space="preserve">Edad promedio de las empresas en la que empezaron a participar en cadenas productivas, 2016 y 2017 </v>
      </c>
      <c r="B89" s="37">
        <v>67</v>
      </c>
      <c r="E89" s="17" t="str">
        <f>'67'!$A$3</f>
        <v xml:space="preserve">Edad promedio de las empresas en la que empezaron a participar en cadenas productivas, </v>
      </c>
      <c r="F89" s="17" t="str">
        <f>'67'!$A$4</f>
        <v xml:space="preserve">2016 y 2017 </v>
      </c>
      <c r="G89" s="17"/>
      <c r="H89" s="18" t="str">
        <f t="shared" ref="H89" si="28">CONCATENATE(E89,F89,G89)</f>
        <v xml:space="preserve">Edad promedio de las empresas en la que empezaron a participar en cadenas productivas, 2016 y 2017 </v>
      </c>
    </row>
    <row r="90" spans="1:8" s="19" customFormat="1" ht="25.5" x14ac:dyDescent="0.2">
      <c r="A90" s="20" t="str">
        <f t="shared" si="11"/>
        <v>Número de empresas según el eslabón de la cadena productiva en que se encuentran situadas, 2017</v>
      </c>
      <c r="B90" s="38">
        <v>68</v>
      </c>
      <c r="E90" s="17" t="str">
        <f>'68'!$A$3</f>
        <v xml:space="preserve">Número de empresas según el eslabón de la cadena productiva en que se encuentran </v>
      </c>
      <c r="F90" s="17" t="str">
        <f>'68'!$A$4</f>
        <v>situadas, 2017</v>
      </c>
      <c r="G90" s="17"/>
      <c r="H90" s="18" t="str">
        <f t="shared" ref="H90:H93" si="29">CONCATENATE(E90,F90,G90)</f>
        <v>Número de empresas según el eslabón de la cadena productiva en que se encuentran situadas, 2017</v>
      </c>
    </row>
    <row r="91" spans="1:8" s="19" customFormat="1" ht="25.5" x14ac:dyDescent="0.2">
      <c r="A91" s="36" t="str">
        <f t="shared" si="11"/>
        <v>Número de empresas según el principal beneficio que obtuvieron por estar integradas a cadenas productivas, 2017</v>
      </c>
      <c r="B91" s="37">
        <v>69</v>
      </c>
      <c r="E91" s="17" t="str">
        <f>'69'!$A$3</f>
        <v>Número de empresas según el principal beneficio que obtuvieron por estar integradas a cadenas productivas, 2017</v>
      </c>
      <c r="F91" s="17"/>
      <c r="G91" s="17"/>
      <c r="H91" s="18" t="str">
        <f t="shared" si="29"/>
        <v>Número de empresas según el principal beneficio que obtuvieron por estar integradas a cadenas productivas, 2017</v>
      </c>
    </row>
    <row r="92" spans="1:8" s="19" customFormat="1" ht="15.75" x14ac:dyDescent="0.2">
      <c r="A92" s="127" t="s">
        <v>345</v>
      </c>
      <c r="B92" s="127"/>
      <c r="E92" s="17"/>
      <c r="F92" s="17"/>
      <c r="G92" s="17"/>
      <c r="H92" s="18"/>
    </row>
    <row r="93" spans="1:8" s="19" customFormat="1" ht="25.5" x14ac:dyDescent="0.2">
      <c r="A93" s="36" t="str">
        <f t="shared" si="11"/>
        <v>Número de empresas que utilizaron equipo de cómputo propio, prestado o en arrendamiento puro o financiero para el desarrollo de sus actividades, 2017</v>
      </c>
      <c r="B93" s="37">
        <v>70</v>
      </c>
      <c r="E93" s="17" t="str">
        <f>'70'!$A$2</f>
        <v xml:space="preserve">Número de empresas que utilizaron equipo de cómputo propio, prestado </v>
      </c>
      <c r="F93" s="17" t="str">
        <f>'70'!$A$3</f>
        <v xml:space="preserve">o en arrendamiento puro o financiero para el desarrollo </v>
      </c>
      <c r="G93" s="17" t="str">
        <f>'70'!$A$4</f>
        <v>de sus actividades, 2017</v>
      </c>
      <c r="H93" s="18" t="str">
        <f t="shared" si="29"/>
        <v>Número de empresas que utilizaron equipo de cómputo propio, prestado o en arrendamiento puro o financiero para el desarrollo de sus actividades, 2017</v>
      </c>
    </row>
    <row r="94" spans="1:8" ht="25.5" x14ac:dyDescent="0.2">
      <c r="A94" s="20" t="str">
        <f t="shared" si="11"/>
        <v>Número de empresas según la razón principal por la que no utilizaron equipo de cómputo para el desarrollo de sus actividades, 2017</v>
      </c>
      <c r="B94" s="38">
        <v>71</v>
      </c>
      <c r="E94" s="17" t="str">
        <f>'71'!$A$3</f>
        <v xml:space="preserve">Número de empresas según la razón principal por la que no utilizaron equipo de cómputo para el desarrollo </v>
      </c>
      <c r="F94" s="17" t="str">
        <f>'71'!$A$4</f>
        <v>de sus actividades, 2017</v>
      </c>
      <c r="G94" s="17"/>
      <c r="H94" s="18" t="str">
        <f t="shared" ref="H94:H115" si="30">CONCATENATE(E94,F94,G94)</f>
        <v>Número de empresas según la razón principal por la que no utilizaron equipo de cómputo para el desarrollo de sus actividades, 2017</v>
      </c>
    </row>
    <row r="95" spans="1:8" x14ac:dyDescent="0.2">
      <c r="A95" s="36" t="str">
        <f t="shared" si="11"/>
        <v>Personal que utilizó equipo de cómputo de manera regular en las empresas, 2017</v>
      </c>
      <c r="B95" s="37">
        <v>72</v>
      </c>
      <c r="E95" s="17" t="str">
        <f>'72'!$A$3</f>
        <v>Personal que utilizó equipo de cómputo de manera regular en las empresas, 2017</v>
      </c>
      <c r="F95" s="17"/>
      <c r="G95" s="17"/>
      <c r="H95" s="18" t="str">
        <f t="shared" si="30"/>
        <v>Personal que utilizó equipo de cómputo de manera regular en las empresas, 2017</v>
      </c>
    </row>
    <row r="96" spans="1:8" x14ac:dyDescent="0.2">
      <c r="A96" s="20" t="str">
        <f t="shared" si="11"/>
        <v>Número de empresas que utilizaron internet para realizar sus actividades, 2017</v>
      </c>
      <c r="B96" s="38">
        <v>73</v>
      </c>
      <c r="E96" s="17" t="str">
        <f>'73'!$A$3</f>
        <v>Número de empresas que utilizaron internet para realizar sus actividades, 2017</v>
      </c>
      <c r="F96" s="17"/>
      <c r="G96" s="17"/>
      <c r="H96" s="18" t="str">
        <f t="shared" si="30"/>
        <v>Número de empresas que utilizaron internet para realizar sus actividades, 2017</v>
      </c>
    </row>
    <row r="97" spans="1:8" ht="25.5" x14ac:dyDescent="0.2">
      <c r="A97" s="36" t="str">
        <f t="shared" si="11"/>
        <v>Número de empresas según la razón principal por la que no utilizaron internet para el desarrollo de sus actividades, 2017</v>
      </c>
      <c r="B97" s="37">
        <v>74</v>
      </c>
      <c r="E97" s="17" t="str">
        <f>'74'!$A$3</f>
        <v xml:space="preserve">Número de empresas según la razón principal por la que no utilizaron internet </v>
      </c>
      <c r="F97" s="17" t="str">
        <f>'74'!$A$4</f>
        <v>para el desarrollo de sus actividades, 2017</v>
      </c>
      <c r="G97" s="17"/>
      <c r="H97" s="18" t="str">
        <f t="shared" si="30"/>
        <v>Número de empresas según la razón principal por la que no utilizaron internet para el desarrollo de sus actividades, 2017</v>
      </c>
    </row>
    <row r="98" spans="1:8" ht="25.5" x14ac:dyDescent="0.2">
      <c r="A98" s="20" t="str">
        <f t="shared" si="11"/>
        <v>Número de empresas según la razón principal por la que utilizaron internet para el desarrollo de sus actividades, 2017</v>
      </c>
      <c r="B98" s="38">
        <v>75</v>
      </c>
      <c r="E98" s="17" t="str">
        <f>'75'!$A$3</f>
        <v xml:space="preserve">Número de empresas según la razón principal por la que utilizaron internet </v>
      </c>
      <c r="F98" s="17" t="str">
        <f>'75'!$A$4</f>
        <v>para el desarrollo de sus actividades, 2017</v>
      </c>
      <c r="G98" s="17"/>
      <c r="H98" s="18" t="str">
        <f t="shared" si="30"/>
        <v>Número de empresas según la razón principal por la que utilizaron internet para el desarrollo de sus actividades, 2017</v>
      </c>
    </row>
    <row r="99" spans="1:8" ht="25.5" x14ac:dyDescent="0.2">
      <c r="A99" s="36" t="str">
        <f t="shared" si="11"/>
        <v>Número de empresas que adquieren, adaptan, generan, patentan, desarrollan o venden tecnología con una frecuencia mayor a 5 veces al año, 2018</v>
      </c>
      <c r="B99" s="37">
        <v>76.099999999999994</v>
      </c>
      <c r="E99" s="17" t="str">
        <f>'76.1'!$A$3</f>
        <v xml:space="preserve">Número de empresas que adquieren, adaptan, generan, patentan, desarrollan o venden tecnología </v>
      </c>
      <c r="F99" s="17" t="str">
        <f>'76.1'!$A$4</f>
        <v>con una frecuencia mayor a 5 veces al año, 2018</v>
      </c>
      <c r="G99" s="17"/>
      <c r="H99" s="18" t="str">
        <f t="shared" si="30"/>
        <v>Número de empresas que adquieren, adaptan, generan, patentan, desarrollan o venden tecnología con una frecuencia mayor a 5 veces al año, 2018</v>
      </c>
    </row>
    <row r="100" spans="1:8" ht="25.5" x14ac:dyDescent="0.2">
      <c r="A100" s="20" t="str">
        <f t="shared" si="11"/>
        <v>Número de empresas que adquieren, adaptan, generan, patentan, desarrollan o venden tecnología con una frecuencia de entre 2 y 5 veces al año, 2018</v>
      </c>
      <c r="B100" s="38">
        <v>76.2</v>
      </c>
      <c r="E100" s="17" t="str">
        <f>'76.2'!$A$3</f>
        <v xml:space="preserve">Número de empresas que adquieren, adaptan, generan, patentan, desarrollan o venden tecnología </v>
      </c>
      <c r="F100" s="17" t="str">
        <f>'76.2'!$A$4</f>
        <v>con una frecuencia de entre 2 y 5 veces al año, 2018</v>
      </c>
      <c r="G100" s="17"/>
      <c r="H100" s="18" t="str">
        <f t="shared" si="30"/>
        <v>Número de empresas que adquieren, adaptan, generan, patentan, desarrollan o venden tecnología con una frecuencia de entre 2 y 5 veces al año, 2018</v>
      </c>
    </row>
    <row r="101" spans="1:8" ht="25.5" x14ac:dyDescent="0.2">
      <c r="A101" s="36" t="str">
        <f t="shared" si="11"/>
        <v>Número de empresas que adquieren, adaptan, generan, patentan, desarrollan o venden tecnología con una frecuencia de una vez al año, 2018</v>
      </c>
      <c r="B101" s="37">
        <v>76.3</v>
      </c>
      <c r="E101" s="17" t="str">
        <f>'76.3'!$A$3</f>
        <v xml:space="preserve">Número de empresas que adquieren, adaptan, generan, patentan, desarrollan o venden tecnología </v>
      </c>
      <c r="F101" s="17" t="str">
        <f>'76.3'!$A$4</f>
        <v>con una frecuencia de una vez al año, 2018</v>
      </c>
      <c r="G101" s="17"/>
      <c r="H101" s="18" t="str">
        <f t="shared" si="30"/>
        <v>Número de empresas que adquieren, adaptan, generan, patentan, desarrollan o venden tecnología con una frecuencia de una vez al año, 2018</v>
      </c>
    </row>
    <row r="102" spans="1:8" ht="25.5" x14ac:dyDescent="0.2">
      <c r="A102" s="20" t="str">
        <f t="shared" si="11"/>
        <v>Número de empresas que adquieren, adaptan, generan, patentan, desarrollan o venden tecnología con una frecuencia de menos una vez al año, 2018</v>
      </c>
      <c r="B102" s="38">
        <v>76.400000000000006</v>
      </c>
      <c r="E102" s="17" t="str">
        <f>'76.4'!$A$3</f>
        <v xml:space="preserve">Número de empresas que adquieren, adaptan, generan, patentan, desarrollan o venden tecnología </v>
      </c>
      <c r="F102" s="17" t="str">
        <f>'76.4'!$A$4</f>
        <v>con una frecuencia de menos una vez al año, 2018</v>
      </c>
      <c r="G102" s="17"/>
      <c r="H102" s="18" t="str">
        <f t="shared" si="30"/>
        <v>Número de empresas que adquieren, adaptan, generan, patentan, desarrollan o venden tecnología con una frecuencia de menos una vez al año, 2018</v>
      </c>
    </row>
    <row r="103" spans="1:8" ht="25.5" x14ac:dyDescent="0.2">
      <c r="A103" s="36" t="str">
        <f t="shared" si="11"/>
        <v>Número de empresas que nunca adquieren, adaptan, generan, patentan, desarrollan o venden tecnología, 2018</v>
      </c>
      <c r="B103" s="37">
        <v>76.5</v>
      </c>
      <c r="E103" s="17" t="str">
        <f>'76.5'!$A$3</f>
        <v>Número de empresas que nunca adquieren, adaptan, generan, patentan, desarrollan o venden tecnología, 2018</v>
      </c>
      <c r="F103" s="17"/>
      <c r="G103" s="17"/>
      <c r="H103" s="18" t="str">
        <f t="shared" si="30"/>
        <v>Número de empresas que nunca adquieren, adaptan, generan, patentan, desarrollan o venden tecnología, 2018</v>
      </c>
    </row>
    <row r="104" spans="1:8" x14ac:dyDescent="0.2">
      <c r="A104" s="20" t="str">
        <f t="shared" si="11"/>
        <v>Número de empresas que registraron o tramitaron patentes o marcas, 2016 y 2017</v>
      </c>
      <c r="B104" s="38">
        <v>77</v>
      </c>
      <c r="E104" s="17" t="str">
        <f>'77'!$A$3</f>
        <v>Número de empresas que registraron o tramitaron patentes o marcas, 2016 y 2017</v>
      </c>
      <c r="F104" s="17"/>
      <c r="G104" s="17"/>
      <c r="H104" s="18" t="str">
        <f t="shared" si="30"/>
        <v>Número de empresas que registraron o tramitaron patentes o marcas, 2016 y 2017</v>
      </c>
    </row>
    <row r="105" spans="1:8" x14ac:dyDescent="0.2">
      <c r="A105" s="36" t="str">
        <f t="shared" si="11"/>
        <v>Número de empresas que contaron con alguna certificación, 2016 y 2017</v>
      </c>
      <c r="B105" s="37">
        <v>78</v>
      </c>
      <c r="E105" s="17" t="str">
        <f>'78'!$A$3</f>
        <v>Número de empresas que contaron con alguna certificación, 2016 y 2017</v>
      </c>
      <c r="F105" s="17"/>
      <c r="G105" s="17"/>
      <c r="H105" s="18" t="str">
        <f t="shared" si="30"/>
        <v>Número de empresas que contaron con alguna certificación, 2016 y 2017</v>
      </c>
    </row>
    <row r="106" spans="1:8" ht="25.5" x14ac:dyDescent="0.2">
      <c r="A106" s="20" t="str">
        <f t="shared" si="11"/>
        <v>Gasto realizado por las empresas según el tipo de Investigación y Desarrollo Tecnológico (IDT), 2016 y 2017</v>
      </c>
      <c r="B106" s="38">
        <v>79</v>
      </c>
      <c r="E106" s="17" t="str">
        <f>'79'!$A$2</f>
        <v xml:space="preserve">Gasto realizado por las empresas según el tipo de Investigación y Desarrollo </v>
      </c>
      <c r="F106" s="17" t="str">
        <f>'79'!$A$3</f>
        <v>Tecnológico (IDT), 2016 y 2017</v>
      </c>
      <c r="G106" s="17"/>
      <c r="H106" s="18" t="str">
        <f t="shared" si="30"/>
        <v>Gasto realizado por las empresas según el tipo de Investigación y Desarrollo Tecnológico (IDT), 2016 y 2017</v>
      </c>
    </row>
    <row r="107" spans="1:8" ht="25.5" x14ac:dyDescent="0.2">
      <c r="A107" s="36" t="str">
        <f t="shared" si="11"/>
        <v>Número de empresas que introdujeron al mercado productos, procesos, organizacional y de mercadotecnia, 2016 y 2017</v>
      </c>
      <c r="B107" s="37">
        <v>80.099999999999994</v>
      </c>
      <c r="E107" s="17" t="str">
        <f>'80.1'!$A$3</f>
        <v xml:space="preserve">Número de empresas que introdujeron al mercado productos, procesos, organizacional </v>
      </c>
      <c r="F107" s="17" t="str">
        <f>'80.1'!$A$4</f>
        <v>y de mercadotecnia, 2016 y 2017</v>
      </c>
      <c r="G107" s="17"/>
      <c r="H107" s="18" t="str">
        <f t="shared" si="30"/>
        <v>Número de empresas que introdujeron al mercado productos, procesos, organizacional y de mercadotecnia, 2016 y 2017</v>
      </c>
    </row>
    <row r="108" spans="1:8" ht="25.5" x14ac:dyDescent="0.2">
      <c r="A108" s="20" t="str">
        <f t="shared" si="11"/>
        <v>Monto que las empresas gastaron en innovación de productos, procesos, organizacional y de mercadotecnia, 2016 y 2017</v>
      </c>
      <c r="B108" s="38">
        <v>80.2</v>
      </c>
      <c r="E108" s="17" t="str">
        <f>'80.2'!$A$2</f>
        <v xml:space="preserve">Monto que las empresas gastaron en innovación de productos, procesos, </v>
      </c>
      <c r="F108" s="17" t="str">
        <f>'80.2'!$A$3</f>
        <v>organizacional y de mercadotecnia, 2016 y 2017</v>
      </c>
      <c r="G108" s="17"/>
      <c r="H108" s="18" t="str">
        <f t="shared" si="30"/>
        <v>Monto que las empresas gastaron en innovación de productos, procesos, organizacional y de mercadotecnia, 2016 y 2017</v>
      </c>
    </row>
    <row r="109" spans="1:8" ht="15.75" x14ac:dyDescent="0.2">
      <c r="A109" s="127" t="s">
        <v>308</v>
      </c>
      <c r="B109" s="127"/>
      <c r="E109" s="17"/>
      <c r="F109" s="17"/>
      <c r="G109" s="17"/>
      <c r="H109" s="18"/>
    </row>
    <row r="110" spans="1:8" ht="25.5" x14ac:dyDescent="0.2">
      <c r="A110" s="36" t="str">
        <f t="shared" si="11"/>
        <v>Número de empresas según los problemas que las empresas indicaron como los tres más importantes que enfrentan para su crecimiento, 2018</v>
      </c>
      <c r="B110" s="37">
        <v>81</v>
      </c>
      <c r="E110" s="17" t="str">
        <f>'81'!$A$3</f>
        <v xml:space="preserve">Número de empresas según los problemas que las empresas indicaron como los tres </v>
      </c>
      <c r="F110" s="17" t="str">
        <f>'81'!$A$4</f>
        <v>más importantes que enfrentan para su crecimiento, 2018</v>
      </c>
      <c r="G110" s="17"/>
      <c r="H110" s="18" t="str">
        <f t="shared" si="30"/>
        <v>Número de empresas según los problemas que las empresas indicaron como los tres más importantes que enfrentan para su crecimiento, 2018</v>
      </c>
    </row>
    <row r="111" spans="1:8" ht="25.5" x14ac:dyDescent="0.2">
      <c r="A111" s="20" t="str">
        <f t="shared" si="11"/>
        <v>Número de empresas según el principal trámite al que dedican más tiempo y recursos y que consideran un obstáculo para su crecimiento, 2018</v>
      </c>
      <c r="B111" s="38">
        <v>82</v>
      </c>
      <c r="E111" s="17" t="str">
        <f>'82'!$A$3</f>
        <v xml:space="preserve">Número de empresas según el principal trámite al que dedican más tiempo y recursos y que consideran </v>
      </c>
      <c r="F111" s="17" t="str">
        <f>'82'!$A$4</f>
        <v>un obstáculo para su crecimiento, 2018</v>
      </c>
      <c r="G111" s="17"/>
      <c r="H111" s="18" t="str">
        <f t="shared" si="30"/>
        <v>Número de empresas según el principal trámite al que dedican más tiempo y recursos y que consideran un obstáculo para su crecimiento, 2018</v>
      </c>
    </row>
    <row r="112" spans="1:8" ht="25.5" x14ac:dyDescent="0.2">
      <c r="A112" s="36" t="str">
        <f t="shared" si="11"/>
        <v>Gasto total que realizaron las empresas en un mes normal para el cumplimiento de sus obligaciones fiscales federales, 2017</v>
      </c>
      <c r="B112" s="37">
        <v>83</v>
      </c>
      <c r="E112" s="17" t="str">
        <f>'83'!$A$2</f>
        <v xml:space="preserve">Gasto total que realizaron las empresas en un mes normal para el cumplimiento </v>
      </c>
      <c r="F112" s="17" t="str">
        <f>'83'!$A$3</f>
        <v>de sus obligaciones fiscales federales, 2017</v>
      </c>
      <c r="G112" s="17"/>
      <c r="H112" s="18" t="str">
        <f t="shared" si="30"/>
        <v>Gasto total que realizaron las empresas en un mes normal para el cumplimiento de sus obligaciones fiscales federales, 2017</v>
      </c>
    </row>
    <row r="113" spans="1:8" ht="25.5" x14ac:dyDescent="0.2">
      <c r="A113" s="20" t="str">
        <f t="shared" ref="A113" si="31">H113</f>
        <v>Promedio de horas dedicadas por las empresas en un mes normal para el cumplimiento de trámites gubernamentales, 2017</v>
      </c>
      <c r="B113" s="38">
        <v>84</v>
      </c>
      <c r="E113" s="17" t="str">
        <f>'84'!$A$3</f>
        <v xml:space="preserve">Promedio de horas dedicadas por las empresas en un mes normal para el cumplimiento </v>
      </c>
      <c r="F113" s="17" t="str">
        <f>'84'!$A$4</f>
        <v>de trámites gubernamentales, 2017</v>
      </c>
      <c r="G113" s="17"/>
      <c r="H113" s="18" t="str">
        <f t="shared" si="30"/>
        <v>Promedio de horas dedicadas por las empresas en un mes normal para el cumplimiento de trámites gubernamentales, 2017</v>
      </c>
    </row>
    <row r="114" spans="1:8" x14ac:dyDescent="0.2">
      <c r="A114" s="36" t="str">
        <f t="shared" si="11"/>
        <v>Número de empresas según la manera de cómo han llevado la contabilidad de la empresa, 2018</v>
      </c>
      <c r="B114" s="37">
        <v>85</v>
      </c>
      <c r="E114" s="17" t="str">
        <f>'85'!$A$3</f>
        <v xml:space="preserve">Número de empresas según la manera de cómo han llevado la contabilidad </v>
      </c>
      <c r="F114" s="17" t="str">
        <f>'85'!$A$4</f>
        <v>de la empresa, 2018</v>
      </c>
      <c r="G114" s="17"/>
      <c r="H114" s="18" t="str">
        <f t="shared" si="30"/>
        <v>Número de empresas según la manera de cómo han llevado la contabilidad de la empresa, 2018</v>
      </c>
    </row>
    <row r="115" spans="1:8" x14ac:dyDescent="0.2">
      <c r="E115" s="17"/>
      <c r="F115" s="17"/>
      <c r="G115" s="17"/>
      <c r="H115" s="18" t="str">
        <f t="shared" si="30"/>
        <v/>
      </c>
    </row>
  </sheetData>
  <mergeCells count="17">
    <mergeCell ref="A40:B40"/>
    <mergeCell ref="A1:B1"/>
    <mergeCell ref="A3:B3"/>
    <mergeCell ref="A4:B4"/>
    <mergeCell ref="A5:B5"/>
    <mergeCell ref="A7:B7"/>
    <mergeCell ref="A19:B19"/>
    <mergeCell ref="A27:B27"/>
    <mergeCell ref="A31:B31"/>
    <mergeCell ref="A33:B33"/>
    <mergeCell ref="A2:B2"/>
    <mergeCell ref="A109:B109"/>
    <mergeCell ref="A43:B43"/>
    <mergeCell ref="A47:B47"/>
    <mergeCell ref="A64:B64"/>
    <mergeCell ref="A86:B86"/>
    <mergeCell ref="A92:B92"/>
  </mergeCells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6" location="'7'!A1" display="7"/>
    <hyperlink ref="B17" location="'8'!A1" display="8"/>
    <hyperlink ref="B18" location="'9'!A1" display="9"/>
    <hyperlink ref="B20" location="'10'!A1" display="10"/>
    <hyperlink ref="B23" location="'13'!A1" display="13"/>
    <hyperlink ref="B24" location="'14'!A1" display="14"/>
    <hyperlink ref="B25" location="'15'!A1" display="15"/>
    <hyperlink ref="B28" location="'17'!A1" display="17"/>
    <hyperlink ref="B32" location="'20'!A1" display="20"/>
    <hyperlink ref="B34" location="'21'!A1" display="21"/>
    <hyperlink ref="B35" location="'22'!A1" display="22"/>
    <hyperlink ref="B36" location="'23'!A1" display="23"/>
    <hyperlink ref="B37" location="'24'!A1" display="24"/>
    <hyperlink ref="B38" location="'25'!A1" display="25"/>
    <hyperlink ref="B39" location="'26'!A1" display="26"/>
    <hyperlink ref="B41" location="'27'!A1" display="'27'!A1"/>
    <hyperlink ref="B42" location="'28'!A1" display="'28'!A1"/>
    <hyperlink ref="B44" location="'29'!A1" display="'29'!A1"/>
    <hyperlink ref="B45" location="'30'!A1" display="'30'!A1"/>
    <hyperlink ref="B46" location="'31'!A1" display="'31'!A1"/>
    <hyperlink ref="B48" location="'32'!A1" display="'32'!A1"/>
    <hyperlink ref="B49" location="'33'!A1" display="'33'!A1"/>
    <hyperlink ref="B50" location="'34'!A1" display="'34'!A1"/>
    <hyperlink ref="B51" location="'35'!A1" display="'35'!A1"/>
    <hyperlink ref="B52" location="'36'!A1" display="'36'!A1"/>
    <hyperlink ref="B53" location="'37'!A1" display="'37'!A1"/>
    <hyperlink ref="B54" location="'38'!A1" display="'38'!A1"/>
    <hyperlink ref="B55" location="'39'!A1" display="'39'!A1"/>
    <hyperlink ref="B56" location="'40'!A1" display="'40'!A1"/>
    <hyperlink ref="B57" location="'41'!A1" display="'41'!A1"/>
    <hyperlink ref="B58" location="'42'!A1" display="'42'!A1"/>
    <hyperlink ref="B59" location="'43'!A1" display="'43'!A1"/>
    <hyperlink ref="B60" location="'44'!A1" display="'44'!A1"/>
    <hyperlink ref="B61" location="'45'!A1" display="'45'!A1"/>
    <hyperlink ref="B62" location="'46'!A1" display="'46'!A1"/>
    <hyperlink ref="B63" location="'47'!A1" display="'47'!A1"/>
    <hyperlink ref="B65" location="'48'!A1" display="'48'!A1"/>
    <hyperlink ref="B66" location="'49'!A1" display="'49'!A1"/>
    <hyperlink ref="B67" location="'50'!A1" display="'50'!A1"/>
    <hyperlink ref="B68" location="'51'!A1" display="'51'!A1"/>
    <hyperlink ref="B69" location="'52'!A1" display="'52'!A1"/>
    <hyperlink ref="B70" location="'53'!A1" display="'53'!A1"/>
    <hyperlink ref="B71" location="'54.1'!A1" display="'54.1'!A1"/>
    <hyperlink ref="B76" location="'55'!A1" display="'55'!A1"/>
    <hyperlink ref="B77" location="'56'!A1" display="'56'!A1"/>
    <hyperlink ref="B78" location="'57'!A1" display="'57'!A1"/>
    <hyperlink ref="B83" location="'62'!A1" display="'62'!A1"/>
    <hyperlink ref="B84" location="'63'!A1" display="'63'!A1"/>
    <hyperlink ref="B85" location="'64'!A1" display="'64'!A1"/>
    <hyperlink ref="B87" location="'65'!A1" display="'65'!A1"/>
    <hyperlink ref="B88" location="'66'!A1" display="'66'!A1"/>
    <hyperlink ref="B90" location="'68'!A1" display="'68'!A1"/>
    <hyperlink ref="B91" location="'69'!A1" display="'69'!A1"/>
    <hyperlink ref="B93" location="'70'!A1" display="'70'!A1"/>
    <hyperlink ref="B22" location="'12'!A1" display="'12'!A1"/>
    <hyperlink ref="B12" location="'4.1'!A1" display="'4.1'!A1"/>
    <hyperlink ref="B13" location="'4.2'!A1" display="'4.2'!A1"/>
    <hyperlink ref="B14" location="'4.3'!A1" display="'4.3'!A1"/>
    <hyperlink ref="B15" location="'6'!A1" display="'6'!A1"/>
    <hyperlink ref="B21" location="'11'!A1" display="11"/>
    <hyperlink ref="B26" location="'16'!A1" display="'16'!A1"/>
    <hyperlink ref="B29" location="'18'!A1" display="'18'!A1"/>
    <hyperlink ref="B30" location="'19'!A1" display="'19'!A1"/>
    <hyperlink ref="B72" location="'54.2'!A1" display="'54.2'!A1"/>
    <hyperlink ref="B73" location="'54.3'!A1" display="'54.3'!A1"/>
    <hyperlink ref="B74" location="'54.4'!A1" display="'54.4'!A1"/>
    <hyperlink ref="B75" location="'54.5'!A1" display="'54.5'!A1"/>
    <hyperlink ref="B79" location="'58'!A1" display="'58'!A1"/>
    <hyperlink ref="B80" location="'59'!A1" display="'59'!A1"/>
    <hyperlink ref="B81" location="'60'!A1" display="'60'!A1"/>
    <hyperlink ref="B82" location="'61'!A1" display="'61'!A1"/>
    <hyperlink ref="B107" location="'80.1'!A1" display="'80.1'!A1"/>
    <hyperlink ref="B94" location="'71'!A1" display="'71'!A1"/>
    <hyperlink ref="B95" location="'72'!A1" display="'72'!A1"/>
    <hyperlink ref="B96" location="'73'!A1" display="'73'!A1"/>
    <hyperlink ref="B97" location="'74'!A1" display="'74'!A1"/>
    <hyperlink ref="B98" location="'75'!A1" display="'75'!A1"/>
    <hyperlink ref="B99" location="'76.1'!A1" display="'76.1'!A1"/>
    <hyperlink ref="B100" location="'76.2'!A1" display="'76.2'!A1"/>
    <hyperlink ref="B101" location="'76.3'!A1" display="'76.3'!A1"/>
    <hyperlink ref="B102" location="'76.4'!A1" display="'76.4'!A1"/>
    <hyperlink ref="B103" location="'76.5'!A1" display="'76.5'!A1"/>
    <hyperlink ref="B104" location="'77'!A1" display="'77'!A1"/>
    <hyperlink ref="B105" location="'78'!A1" display="'78'!A1"/>
    <hyperlink ref="B106" location="'79'!A1" display="'79'!A1"/>
    <hyperlink ref="B108" location="'80.2'!A1" display="'80.2'!A1"/>
    <hyperlink ref="B110" location="'81'!A1" display="'81'!A1"/>
    <hyperlink ref="B111" location="'82'!A1" display="'82'!A1"/>
    <hyperlink ref="B112" location="'83'!A1" display="'83'!A1"/>
    <hyperlink ref="B113" location="'84'!A1" display="'84'!A1"/>
    <hyperlink ref="B114" location="'85'!A1" display="'85'!A1"/>
    <hyperlink ref="B89" location="'67'!A1" display="'67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5703125" style="34" customWidth="1"/>
    <col min="3" max="4" width="20.71093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s="77" customFormat="1" ht="12.75" customHeight="1" x14ac:dyDescent="0.2">
      <c r="A2" s="26" t="s">
        <v>593</v>
      </c>
      <c r="B2" s="81"/>
      <c r="C2" s="34"/>
      <c r="D2" s="79" t="s">
        <v>99</v>
      </c>
      <c r="E2" s="11"/>
      <c r="F2" s="34"/>
      <c r="G2" s="34"/>
      <c r="H2" s="34"/>
    </row>
    <row r="3" spans="1:8" s="77" customFormat="1" ht="12.75" customHeight="1" x14ac:dyDescent="0.2">
      <c r="A3" s="26" t="s">
        <v>316</v>
      </c>
      <c r="B3" s="81"/>
      <c r="C3" s="34"/>
      <c r="D3" s="34"/>
      <c r="E3" s="11"/>
      <c r="F3" s="34"/>
      <c r="G3" s="34"/>
      <c r="H3" s="34"/>
    </row>
    <row r="4" spans="1:8" s="77" customFormat="1" ht="12.75" customHeight="1" x14ac:dyDescent="0.2">
      <c r="A4" s="23">
        <v>2018</v>
      </c>
      <c r="B4" s="81"/>
      <c r="C4" s="34"/>
      <c r="D4" s="34"/>
      <c r="E4" s="11"/>
      <c r="F4" s="34"/>
      <c r="G4" s="34"/>
      <c r="H4" s="34"/>
    </row>
    <row r="5" spans="1:8" s="41" customFormat="1" ht="12.75" customHeight="1" x14ac:dyDescent="0.2">
      <c r="A5" s="26" t="s">
        <v>3</v>
      </c>
      <c r="B5" s="12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32" t="s">
        <v>314</v>
      </c>
      <c r="D6" s="132" t="s">
        <v>315</v>
      </c>
    </row>
    <row r="7" spans="1:8" s="27" customFormat="1" ht="11.25" customHeight="1" x14ac:dyDescent="0.2">
      <c r="A7" s="134"/>
      <c r="B7" s="134"/>
      <c r="C7" s="132"/>
      <c r="D7" s="132"/>
    </row>
    <row r="8" spans="1:8" s="27" customFormat="1" ht="11.25" customHeight="1" x14ac:dyDescent="0.2">
      <c r="A8" s="134"/>
      <c r="B8" s="134"/>
      <c r="C8" s="132"/>
      <c r="D8" s="132"/>
    </row>
    <row r="9" spans="1:8" s="27" customFormat="1" ht="11.25" customHeight="1" x14ac:dyDescent="0.2">
      <c r="A9" s="129" t="s">
        <v>2</v>
      </c>
      <c r="B9" s="129"/>
      <c r="C9" s="122">
        <v>5420.9365350614116</v>
      </c>
      <c r="D9" s="122">
        <v>26126.83624783811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A13" s="11"/>
      <c r="C13" s="32"/>
      <c r="D13" s="32"/>
    </row>
    <row r="14" spans="1:8" ht="11.25" customHeight="1" x14ac:dyDescent="0.2">
      <c r="A14" s="11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L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9.5703125" style="81" customWidth="1"/>
    <col min="3" max="12" width="10.7109375" style="81" customWidth="1"/>
    <col min="13" max="16384" width="14.7109375" style="81"/>
  </cols>
  <sheetData>
    <row r="1" spans="1:12" ht="12.75" customHeight="1" x14ac:dyDescent="0.2">
      <c r="A1" s="80" t="s">
        <v>485</v>
      </c>
    </row>
    <row r="2" spans="1:12" ht="12.75" customHeight="1" x14ac:dyDescent="0.2"/>
    <row r="3" spans="1:12" s="84" customFormat="1" ht="12.75" customHeight="1" x14ac:dyDescent="0.2">
      <c r="A3" s="26" t="s">
        <v>578</v>
      </c>
      <c r="B3" s="81"/>
      <c r="C3" s="81"/>
      <c r="D3" s="81"/>
      <c r="E3" s="81"/>
      <c r="F3" s="81"/>
      <c r="G3" s="85"/>
      <c r="H3" s="95"/>
      <c r="L3" s="83" t="s">
        <v>9</v>
      </c>
    </row>
    <row r="4" spans="1:12" s="84" customFormat="1" ht="12.75" customHeight="1" x14ac:dyDescent="0.2">
      <c r="A4" s="97" t="s">
        <v>3</v>
      </c>
      <c r="B4" s="81"/>
      <c r="C4" s="81"/>
      <c r="D4" s="81"/>
      <c r="E4" s="81"/>
      <c r="F4" s="81"/>
      <c r="G4" s="81"/>
      <c r="H4" s="95"/>
    </row>
    <row r="5" spans="1:12" s="21" customFormat="1" ht="12.75" customHeight="1" x14ac:dyDescent="0.2">
      <c r="A5" s="71"/>
      <c r="B5" s="12"/>
      <c r="C5" s="12"/>
      <c r="D5" s="12"/>
      <c r="E5" s="12"/>
      <c r="F5" s="12"/>
      <c r="G5" s="12"/>
      <c r="H5" s="60"/>
    </row>
    <row r="6" spans="1:12" s="12" customFormat="1" ht="20.100000000000001" customHeight="1" x14ac:dyDescent="0.2">
      <c r="A6" s="134" t="s">
        <v>0</v>
      </c>
      <c r="B6" s="134"/>
      <c r="C6" s="132" t="s">
        <v>1</v>
      </c>
      <c r="D6" s="132" t="s">
        <v>199</v>
      </c>
      <c r="E6" s="132" t="s">
        <v>200</v>
      </c>
      <c r="F6" s="132" t="s">
        <v>201</v>
      </c>
      <c r="G6" s="132" t="s">
        <v>202</v>
      </c>
      <c r="H6" s="132" t="s">
        <v>203</v>
      </c>
      <c r="I6" s="135" t="s">
        <v>627</v>
      </c>
      <c r="J6" s="132" t="s">
        <v>204</v>
      </c>
      <c r="K6" s="132" t="s">
        <v>205</v>
      </c>
      <c r="L6" s="132" t="s">
        <v>6</v>
      </c>
    </row>
    <row r="7" spans="1:12" s="12" customFormat="1" ht="20.100000000000001" customHeight="1" x14ac:dyDescent="0.2">
      <c r="A7" s="134"/>
      <c r="B7" s="134"/>
      <c r="C7" s="132"/>
      <c r="D7" s="132"/>
      <c r="E7" s="132"/>
      <c r="F7" s="132"/>
      <c r="G7" s="132"/>
      <c r="H7" s="132"/>
      <c r="I7" s="135"/>
      <c r="J7" s="132"/>
      <c r="K7" s="132"/>
      <c r="L7" s="132"/>
    </row>
    <row r="8" spans="1:12" s="12" customFormat="1" ht="20.100000000000001" customHeight="1" x14ac:dyDescent="0.2">
      <c r="A8" s="134"/>
      <c r="B8" s="134"/>
      <c r="C8" s="132"/>
      <c r="D8" s="132"/>
      <c r="E8" s="132"/>
      <c r="F8" s="132"/>
      <c r="G8" s="132"/>
      <c r="H8" s="132"/>
      <c r="I8" s="135"/>
      <c r="J8" s="132"/>
      <c r="K8" s="132"/>
      <c r="L8" s="132"/>
    </row>
    <row r="9" spans="1:12" s="12" customFormat="1" ht="11.25" customHeight="1" x14ac:dyDescent="0.2">
      <c r="A9" s="136" t="s">
        <v>2</v>
      </c>
      <c r="B9" s="136"/>
      <c r="C9" s="124">
        <v>11308.999999999791</v>
      </c>
      <c r="D9" s="122">
        <v>8701.3608559732238</v>
      </c>
      <c r="E9" s="122">
        <v>3385.2847221431439</v>
      </c>
      <c r="F9" s="122">
        <v>4761.8170207896628</v>
      </c>
      <c r="G9" s="122">
        <v>1805.557440925915</v>
      </c>
      <c r="H9" s="122">
        <v>783.73000843695502</v>
      </c>
      <c r="I9" s="122">
        <v>7497.7847354784517</v>
      </c>
      <c r="J9" s="122">
        <v>616.93096459718333</v>
      </c>
      <c r="K9" s="122">
        <v>413.92311993776212</v>
      </c>
      <c r="L9" s="122">
        <v>525.8841007877312</v>
      </c>
    </row>
    <row r="10" spans="1:12" s="12" customFormat="1" ht="11.25" customHeight="1" x14ac:dyDescent="0.2">
      <c r="A10" s="118" t="s">
        <v>639</v>
      </c>
    </row>
    <row r="11" spans="1:12" ht="11.25" customHeight="1" x14ac:dyDescent="0.2">
      <c r="A11" s="117" t="s">
        <v>626</v>
      </c>
    </row>
    <row r="12" spans="1:12" ht="11.25" customHeight="1" x14ac:dyDescent="0.2">
      <c r="A12" s="27" t="s">
        <v>442</v>
      </c>
      <c r="C12" s="3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2" ht="11.25" customHeight="1" x14ac:dyDescent="0.2"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20" spans="3:3" ht="11.25" customHeight="1" x14ac:dyDescent="0.2">
      <c r="C20" s="102" t="s">
        <v>408</v>
      </c>
    </row>
  </sheetData>
  <mergeCells count="12">
    <mergeCell ref="A9:B9"/>
    <mergeCell ref="A6:B8"/>
    <mergeCell ref="C6:C8"/>
    <mergeCell ref="D6:D8"/>
    <mergeCell ref="J6:J8"/>
    <mergeCell ref="K6:K8"/>
    <mergeCell ref="L6:L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1.140625" style="81" customWidth="1"/>
    <col min="3" max="8" width="12.28515625" style="81" customWidth="1"/>
    <col min="9" max="16384" width="14.7109375" style="81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84" customFormat="1" ht="12.75" customHeight="1" x14ac:dyDescent="0.2">
      <c r="A3" s="26" t="s">
        <v>577</v>
      </c>
      <c r="B3" s="81"/>
      <c r="C3" s="81"/>
      <c r="D3" s="81"/>
      <c r="E3" s="81"/>
      <c r="F3" s="81"/>
      <c r="G3" s="81"/>
      <c r="H3" s="83" t="s">
        <v>11</v>
      </c>
    </row>
    <row r="4" spans="1:8" s="84" customFormat="1" ht="12.75" customHeight="1" x14ac:dyDescent="0.2">
      <c r="A4" s="97" t="s">
        <v>606</v>
      </c>
      <c r="B4" s="98"/>
      <c r="C4" s="98"/>
      <c r="D4" s="81"/>
      <c r="E4" s="81"/>
      <c r="F4" s="81"/>
      <c r="G4" s="81"/>
      <c r="H4" s="95"/>
    </row>
    <row r="5" spans="1:8" s="21" customFormat="1" ht="12.75" customHeight="1" x14ac:dyDescent="0.2">
      <c r="A5" s="26" t="s">
        <v>3</v>
      </c>
      <c r="B5" s="72"/>
      <c r="C5" s="72"/>
      <c r="D5" s="12"/>
      <c r="E5" s="12"/>
      <c r="F5" s="12"/>
      <c r="G5" s="12"/>
      <c r="H5" s="60"/>
    </row>
    <row r="6" spans="1:8" s="12" customFormat="1" ht="24" customHeight="1" x14ac:dyDescent="0.2">
      <c r="A6" s="134" t="s">
        <v>0</v>
      </c>
      <c r="B6" s="134"/>
      <c r="C6" s="132" t="s">
        <v>1</v>
      </c>
      <c r="D6" s="132" t="s">
        <v>7</v>
      </c>
      <c r="E6" s="132" t="s">
        <v>25</v>
      </c>
      <c r="F6" s="132" t="s">
        <v>8</v>
      </c>
      <c r="G6" s="132" t="s">
        <v>206</v>
      </c>
      <c r="H6" s="132" t="s">
        <v>6</v>
      </c>
    </row>
    <row r="7" spans="1:8" s="12" customFormat="1" ht="24" customHeight="1" x14ac:dyDescent="0.2">
      <c r="A7" s="134"/>
      <c r="B7" s="134"/>
      <c r="C7" s="132"/>
      <c r="D7" s="132"/>
      <c r="E7" s="132"/>
      <c r="F7" s="132"/>
      <c r="G7" s="132"/>
      <c r="H7" s="132"/>
    </row>
    <row r="8" spans="1:8" s="12" customFormat="1" ht="24" customHeight="1" x14ac:dyDescent="0.2">
      <c r="A8" s="134"/>
      <c r="B8" s="134"/>
      <c r="C8" s="132"/>
      <c r="D8" s="132"/>
      <c r="E8" s="132"/>
      <c r="F8" s="132"/>
      <c r="G8" s="132"/>
      <c r="H8" s="132"/>
    </row>
    <row r="9" spans="1:8" s="12" customFormat="1" ht="11.25" customHeight="1" x14ac:dyDescent="0.2">
      <c r="A9" s="136" t="s">
        <v>2</v>
      </c>
      <c r="B9" s="136"/>
      <c r="C9" s="124">
        <v>11308.999999999791</v>
      </c>
      <c r="D9" s="122">
        <v>6269.6639717752878</v>
      </c>
      <c r="E9" s="122">
        <v>7161.328510677653</v>
      </c>
      <c r="F9" s="122">
        <v>10493.2859605922</v>
      </c>
      <c r="G9" s="122">
        <v>700.07651530251962</v>
      </c>
      <c r="H9" s="122">
        <v>241.35047488213061</v>
      </c>
    </row>
    <row r="10" spans="1:8" s="12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"/>
      <c r="D12" s="111"/>
      <c r="E12" s="111"/>
      <c r="F12" s="111"/>
      <c r="G12" s="111"/>
      <c r="H12" s="111"/>
    </row>
    <row r="13" spans="1:8" ht="11.25" customHeight="1" x14ac:dyDescent="0.2">
      <c r="C13" s="109"/>
      <c r="D13" s="109"/>
      <c r="E13" s="109"/>
      <c r="F13" s="109"/>
      <c r="G13" s="109"/>
      <c r="H13" s="109"/>
    </row>
    <row r="20" spans="3:3" ht="11.25" customHeight="1" x14ac:dyDescent="0.2">
      <c r="C20" s="102" t="s">
        <v>408</v>
      </c>
    </row>
  </sheetData>
  <mergeCells count="9">
    <mergeCell ref="A9:B9"/>
    <mergeCell ref="A1:H1"/>
    <mergeCell ref="A6:B8"/>
    <mergeCell ref="C6:C8"/>
    <mergeCell ref="D6:D8"/>
    <mergeCell ref="E6:E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20"/>
  <sheetViews>
    <sheetView zoomScaleNormal="100" workbookViewId="0">
      <selection sqref="A1:E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0.85546875" style="34" customWidth="1"/>
    <col min="3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</row>
    <row r="2" spans="1:8" ht="12.75" customHeight="1" x14ac:dyDescent="0.2"/>
    <row r="3" spans="1:8" s="77" customFormat="1" ht="12.75" customHeight="1" x14ac:dyDescent="0.2">
      <c r="A3" s="23" t="s">
        <v>594</v>
      </c>
      <c r="B3" s="11"/>
      <c r="C3" s="11"/>
      <c r="D3" s="34"/>
      <c r="E3" s="79" t="s">
        <v>12</v>
      </c>
      <c r="F3" s="34"/>
      <c r="G3" s="34"/>
      <c r="H3" s="34"/>
    </row>
    <row r="4" spans="1:8" s="77" customFormat="1" ht="12.75" customHeight="1" x14ac:dyDescent="0.2">
      <c r="A4" s="23" t="s">
        <v>3</v>
      </c>
      <c r="B4" s="11"/>
      <c r="C4" s="11"/>
      <c r="D4" s="34"/>
      <c r="E4" s="34"/>
      <c r="F4" s="34"/>
      <c r="G4" s="34"/>
      <c r="H4" s="34"/>
    </row>
    <row r="5" spans="1:8" s="41" customFormat="1" ht="12.75" customHeight="1" x14ac:dyDescent="0.2">
      <c r="A5" s="23"/>
      <c r="B5" s="52"/>
      <c r="C5" s="52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32" t="s">
        <v>5</v>
      </c>
      <c r="D6" s="137" t="s">
        <v>10</v>
      </c>
      <c r="E6" s="137"/>
    </row>
    <row r="7" spans="1:8" s="27" customFormat="1" ht="11.25" customHeight="1" x14ac:dyDescent="0.2">
      <c r="A7" s="134"/>
      <c r="B7" s="134"/>
      <c r="C7" s="132"/>
      <c r="D7" s="133">
        <v>2016</v>
      </c>
      <c r="E7" s="133">
        <v>2017</v>
      </c>
    </row>
    <row r="8" spans="1:8" s="27" customFormat="1" ht="11.25" customHeight="1" x14ac:dyDescent="0.2">
      <c r="A8" s="134"/>
      <c r="B8" s="134"/>
      <c r="C8" s="132"/>
      <c r="D8" s="133"/>
      <c r="E8" s="133"/>
    </row>
    <row r="9" spans="1:8" s="27" customFormat="1" ht="11.25" customHeight="1" x14ac:dyDescent="0.2">
      <c r="A9" s="129" t="s">
        <v>2</v>
      </c>
      <c r="B9" s="129"/>
      <c r="C9" s="122">
        <v>11308.999999999791</v>
      </c>
      <c r="D9" s="123">
        <v>11.93909360075307</v>
      </c>
      <c r="E9" s="123">
        <v>11.955697336384141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"/>
      <c r="D12" s="93"/>
      <c r="E12" s="93"/>
    </row>
    <row r="13" spans="1:8" ht="11.25" customHeight="1" x14ac:dyDescent="0.2">
      <c r="C13" s="109"/>
      <c r="D13" s="109"/>
      <c r="E13" s="109"/>
    </row>
    <row r="20" spans="3:3" ht="11.25" customHeight="1" x14ac:dyDescent="0.2">
      <c r="C20" s="102" t="s">
        <v>408</v>
      </c>
    </row>
  </sheetData>
  <mergeCells count="7">
    <mergeCell ref="A9:B9"/>
    <mergeCell ref="D6:E6"/>
    <mergeCell ref="A1:E1"/>
    <mergeCell ref="A6:B8"/>
    <mergeCell ref="C6:C8"/>
    <mergeCell ref="D7:D8"/>
    <mergeCell ref="E7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20"/>
  <sheetViews>
    <sheetView zoomScaleNormal="100" workbookViewId="0">
      <selection sqref="A1:E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34.7109375" style="34" customWidth="1"/>
    <col min="3" max="5" width="16.7109375" style="34" customWidth="1"/>
    <col min="6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</row>
    <row r="2" spans="1:8" ht="12.75" customHeight="1" x14ac:dyDescent="0.2"/>
    <row r="3" spans="1:8" s="77" customFormat="1" ht="12.75" customHeight="1" x14ac:dyDescent="0.2">
      <c r="A3" s="23" t="s">
        <v>595</v>
      </c>
      <c r="B3" s="11"/>
      <c r="C3" s="11"/>
      <c r="D3" s="34"/>
      <c r="E3" s="78" t="s">
        <v>207</v>
      </c>
      <c r="F3" s="34"/>
      <c r="G3" s="34"/>
      <c r="H3" s="34"/>
    </row>
    <row r="4" spans="1:8" s="77" customFormat="1" ht="12.75" customHeight="1" x14ac:dyDescent="0.2">
      <c r="A4" s="23" t="s">
        <v>391</v>
      </c>
      <c r="B4" s="11"/>
      <c r="C4" s="11"/>
      <c r="D4" s="34"/>
      <c r="E4" s="34"/>
      <c r="F4" s="34"/>
      <c r="G4" s="34"/>
      <c r="H4" s="34"/>
    </row>
    <row r="5" spans="1:8" s="41" customFormat="1" ht="12.75" customHeight="1" x14ac:dyDescent="0.2">
      <c r="A5" s="23" t="s">
        <v>3</v>
      </c>
      <c r="B5" s="52"/>
      <c r="C5" s="52"/>
      <c r="D5" s="27"/>
      <c r="E5" s="27"/>
      <c r="F5" s="27"/>
      <c r="G5" s="27"/>
      <c r="H5" s="27"/>
    </row>
    <row r="6" spans="1:8" s="27" customFormat="1" ht="22.5" customHeight="1" x14ac:dyDescent="0.2">
      <c r="A6" s="134" t="s">
        <v>0</v>
      </c>
      <c r="B6" s="134"/>
      <c r="C6" s="132" t="s">
        <v>5</v>
      </c>
      <c r="D6" s="138" t="s">
        <v>432</v>
      </c>
      <c r="E6" s="138"/>
    </row>
    <row r="7" spans="1:8" s="27" customFormat="1" ht="11.25" customHeight="1" x14ac:dyDescent="0.2">
      <c r="A7" s="134"/>
      <c r="B7" s="134"/>
      <c r="C7" s="132"/>
      <c r="D7" s="133">
        <v>2016</v>
      </c>
      <c r="E7" s="133">
        <v>2017</v>
      </c>
    </row>
    <row r="8" spans="1:8" s="27" customFormat="1" ht="11.25" customHeight="1" x14ac:dyDescent="0.2">
      <c r="A8" s="134"/>
      <c r="B8" s="134"/>
      <c r="C8" s="132"/>
      <c r="D8" s="133"/>
      <c r="E8" s="133"/>
    </row>
    <row r="9" spans="1:8" s="27" customFormat="1" ht="11.25" customHeight="1" x14ac:dyDescent="0.2">
      <c r="A9" s="129" t="s">
        <v>2</v>
      </c>
      <c r="B9" s="129"/>
      <c r="C9" s="122">
        <v>11308.999999999791</v>
      </c>
      <c r="D9" s="123">
        <v>76.273774329053325</v>
      </c>
      <c r="E9" s="123">
        <v>76.471212898980127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"/>
      <c r="D12" s="93"/>
      <c r="E12" s="93"/>
    </row>
    <row r="13" spans="1:8" ht="11.25" customHeight="1" x14ac:dyDescent="0.2">
      <c r="C13" s="109"/>
      <c r="D13" s="109"/>
      <c r="E13" s="109"/>
    </row>
    <row r="20" spans="3:3" ht="11.25" customHeight="1" x14ac:dyDescent="0.2">
      <c r="C20" s="102" t="s">
        <v>408</v>
      </c>
    </row>
  </sheetData>
  <mergeCells count="7">
    <mergeCell ref="A9:B9"/>
    <mergeCell ref="D6:E6"/>
    <mergeCell ref="A1:E1"/>
    <mergeCell ref="A6:B8"/>
    <mergeCell ref="C6:C8"/>
    <mergeCell ref="D7:D8"/>
    <mergeCell ref="E7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7109375" style="34" customWidth="1"/>
    <col min="3" max="12" width="10.7109375" style="34" customWidth="1"/>
    <col min="13" max="16384" width="14.7109375" style="34"/>
  </cols>
  <sheetData>
    <row r="1" spans="1:12" ht="12.75" customHeight="1" x14ac:dyDescent="0.2">
      <c r="A1" s="80" t="s">
        <v>485</v>
      </c>
    </row>
    <row r="2" spans="1:12" ht="12.75" customHeight="1" x14ac:dyDescent="0.2"/>
    <row r="3" spans="1:12" s="77" customFormat="1" ht="12.75" customHeight="1" x14ac:dyDescent="0.2">
      <c r="A3" s="24" t="s">
        <v>390</v>
      </c>
      <c r="B3" s="8"/>
      <c r="C3" s="34"/>
      <c r="D3" s="34"/>
      <c r="E3" s="76"/>
      <c r="F3" s="34"/>
      <c r="G3" s="34"/>
      <c r="H3" s="8"/>
      <c r="L3" s="79" t="s">
        <v>208</v>
      </c>
    </row>
    <row r="4" spans="1:12" s="77" customFormat="1" ht="12.75" customHeight="1" x14ac:dyDescent="0.2">
      <c r="A4" s="24" t="s">
        <v>3</v>
      </c>
      <c r="B4" s="8"/>
      <c r="C4" s="34"/>
      <c r="D4" s="34"/>
      <c r="E4" s="76"/>
      <c r="F4" s="34"/>
      <c r="G4" s="76"/>
      <c r="H4" s="8"/>
    </row>
    <row r="5" spans="1:12" s="41" customFormat="1" ht="12.75" customHeight="1" x14ac:dyDescent="0.2">
      <c r="A5" s="24"/>
      <c r="B5" s="8"/>
      <c r="C5" s="27"/>
      <c r="D5" s="27"/>
      <c r="E5" s="40"/>
      <c r="F5" s="27"/>
      <c r="G5" s="40"/>
      <c r="H5" s="8"/>
    </row>
    <row r="6" spans="1:12" s="27" customFormat="1" ht="11.25" customHeight="1" x14ac:dyDescent="0.2">
      <c r="A6" s="131" t="s">
        <v>0</v>
      </c>
      <c r="B6" s="131"/>
      <c r="C6" s="138">
        <v>2016</v>
      </c>
      <c r="D6" s="138"/>
      <c r="E6" s="138"/>
      <c r="F6" s="138"/>
      <c r="G6" s="138"/>
      <c r="H6" s="138">
        <v>2017</v>
      </c>
      <c r="I6" s="138"/>
      <c r="J6" s="138"/>
      <c r="K6" s="138"/>
      <c r="L6" s="138"/>
    </row>
    <row r="7" spans="1:12" s="27" customFormat="1" ht="11.25" customHeight="1" x14ac:dyDescent="0.2">
      <c r="A7" s="131"/>
      <c r="B7" s="131"/>
      <c r="C7" s="132" t="s">
        <v>13</v>
      </c>
      <c r="D7" s="139" t="s">
        <v>411</v>
      </c>
      <c r="E7" s="139"/>
      <c r="F7" s="139"/>
      <c r="G7" s="139"/>
      <c r="H7" s="132" t="s">
        <v>13</v>
      </c>
      <c r="I7" s="139" t="s">
        <v>411</v>
      </c>
      <c r="J7" s="139"/>
      <c r="K7" s="139"/>
      <c r="L7" s="139"/>
    </row>
    <row r="8" spans="1:12" s="27" customFormat="1" ht="45" customHeight="1" x14ac:dyDescent="0.2">
      <c r="A8" s="131"/>
      <c r="B8" s="131"/>
      <c r="C8" s="132"/>
      <c r="D8" s="119" t="s">
        <v>412</v>
      </c>
      <c r="E8" s="119" t="s">
        <v>413</v>
      </c>
      <c r="F8" s="119" t="s">
        <v>414</v>
      </c>
      <c r="G8" s="119" t="s">
        <v>100</v>
      </c>
      <c r="H8" s="132"/>
      <c r="I8" s="119" t="s">
        <v>412</v>
      </c>
      <c r="J8" s="119" t="s">
        <v>413</v>
      </c>
      <c r="K8" s="119" t="s">
        <v>414</v>
      </c>
      <c r="L8" s="119" t="s">
        <v>100</v>
      </c>
    </row>
    <row r="9" spans="1:12" s="27" customFormat="1" ht="11.25" customHeight="1" x14ac:dyDescent="0.2">
      <c r="A9" s="129" t="s">
        <v>2</v>
      </c>
      <c r="B9" s="129"/>
      <c r="C9" s="124">
        <v>6959580.7198126763</v>
      </c>
      <c r="D9" s="122">
        <v>5434250.0226753755</v>
      </c>
      <c r="E9" s="122">
        <v>5215047.4912146907</v>
      </c>
      <c r="F9" s="122">
        <v>219202.53146068699</v>
      </c>
      <c r="G9" s="122">
        <v>1525330.6971372981</v>
      </c>
      <c r="H9" s="124">
        <v>7234072.4949168572</v>
      </c>
      <c r="I9" s="122">
        <v>5654183.4422962088</v>
      </c>
      <c r="J9" s="122">
        <v>5420630.5120234368</v>
      </c>
      <c r="K9" s="122">
        <v>233552.93027277821</v>
      </c>
      <c r="L9" s="122">
        <v>1579889.0526206561</v>
      </c>
    </row>
    <row r="10" spans="1:12" s="27" customFormat="1" ht="11.25" customHeight="1" x14ac:dyDescent="0.2">
      <c r="A10" s="118" t="s">
        <v>639</v>
      </c>
    </row>
    <row r="11" spans="1:12" ht="11.25" customHeight="1" x14ac:dyDescent="0.2">
      <c r="A11" s="27" t="s">
        <v>442</v>
      </c>
      <c r="C11" s="31"/>
    </row>
    <row r="13" spans="1:12" ht="11.25" customHeight="1" x14ac:dyDescent="0.2"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20" spans="3:3" ht="11.25" customHeight="1" x14ac:dyDescent="0.2">
      <c r="C20" s="102" t="s">
        <v>408</v>
      </c>
    </row>
  </sheetData>
  <mergeCells count="8">
    <mergeCell ref="H6:L6"/>
    <mergeCell ref="H7:H8"/>
    <mergeCell ref="I7:L7"/>
    <mergeCell ref="A9:B9"/>
    <mergeCell ref="A6:B8"/>
    <mergeCell ref="C6:G6"/>
    <mergeCell ref="C7:C8"/>
    <mergeCell ref="D7:G7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140625" style="34" customWidth="1"/>
    <col min="3" max="3" width="10.28515625" style="34" customWidth="1"/>
    <col min="4" max="8" width="8.7109375" style="34" customWidth="1"/>
    <col min="9" max="9" width="10.28515625" style="34" customWidth="1"/>
    <col min="10" max="14" width="8.7109375" style="34" customWidth="1"/>
    <col min="15" max="16384" width="14.7109375" style="34"/>
  </cols>
  <sheetData>
    <row r="1" spans="1:14" ht="12.75" customHeight="1" x14ac:dyDescent="0.2">
      <c r="A1" s="80" t="s">
        <v>485</v>
      </c>
    </row>
    <row r="2" spans="1:14" ht="12.75" customHeight="1" x14ac:dyDescent="0.2"/>
    <row r="3" spans="1:14" s="77" customFormat="1" ht="12.75" customHeight="1" x14ac:dyDescent="0.2">
      <c r="A3" s="24" t="s">
        <v>576</v>
      </c>
      <c r="B3" s="8"/>
      <c r="C3" s="8"/>
      <c r="D3" s="8"/>
      <c r="E3" s="34"/>
      <c r="F3" s="76"/>
      <c r="G3" s="34"/>
      <c r="H3" s="34"/>
      <c r="I3" s="1"/>
      <c r="N3" s="79" t="s">
        <v>209</v>
      </c>
    </row>
    <row r="4" spans="1:14" s="77" customFormat="1" ht="12.75" customHeight="1" x14ac:dyDescent="0.2">
      <c r="A4" s="24" t="s">
        <v>394</v>
      </c>
      <c r="B4" s="8"/>
      <c r="C4" s="8"/>
      <c r="D4" s="8"/>
      <c r="E4" s="34"/>
      <c r="F4" s="76"/>
      <c r="G4" s="34"/>
      <c r="H4" s="76"/>
      <c r="I4" s="1"/>
    </row>
    <row r="5" spans="1:14" s="41" customFormat="1" ht="12.75" customHeight="1" x14ac:dyDescent="0.2">
      <c r="A5" s="24" t="s">
        <v>3</v>
      </c>
      <c r="B5" s="9"/>
      <c r="C5" s="9"/>
      <c r="D5" s="9"/>
      <c r="E5" s="27"/>
      <c r="F5" s="27"/>
      <c r="G5" s="27"/>
      <c r="H5" s="27"/>
      <c r="I5" s="1"/>
    </row>
    <row r="6" spans="1:14" s="27" customFormat="1" ht="11.25" customHeight="1" x14ac:dyDescent="0.2">
      <c r="A6" s="131" t="s">
        <v>0</v>
      </c>
      <c r="B6" s="131"/>
      <c r="C6" s="139">
        <v>2016</v>
      </c>
      <c r="D6" s="139"/>
      <c r="E6" s="139"/>
      <c r="F6" s="139"/>
      <c r="G6" s="139"/>
      <c r="H6" s="139"/>
      <c r="I6" s="139">
        <v>2017</v>
      </c>
      <c r="J6" s="139"/>
      <c r="K6" s="139"/>
      <c r="L6" s="139"/>
      <c r="M6" s="139"/>
      <c r="N6" s="139"/>
    </row>
    <row r="7" spans="1:14" s="27" customFormat="1" ht="11.25" customHeight="1" x14ac:dyDescent="0.2">
      <c r="A7" s="131"/>
      <c r="B7" s="131"/>
      <c r="C7" s="139" t="s">
        <v>1</v>
      </c>
      <c r="D7" s="139"/>
      <c r="E7" s="139" t="s">
        <v>101</v>
      </c>
      <c r="F7" s="139"/>
      <c r="G7" s="139" t="s">
        <v>102</v>
      </c>
      <c r="H7" s="139"/>
      <c r="I7" s="139" t="s">
        <v>1</v>
      </c>
      <c r="J7" s="139"/>
      <c r="K7" s="139" t="s">
        <v>101</v>
      </c>
      <c r="L7" s="139"/>
      <c r="M7" s="139" t="s">
        <v>102</v>
      </c>
      <c r="N7" s="139"/>
    </row>
    <row r="8" spans="1:14" s="27" customFormat="1" ht="35.25" customHeight="1" x14ac:dyDescent="0.2">
      <c r="A8" s="131"/>
      <c r="B8" s="131"/>
      <c r="C8" s="119" t="s">
        <v>103</v>
      </c>
      <c r="D8" s="119" t="s">
        <v>104</v>
      </c>
      <c r="E8" s="119" t="s">
        <v>103</v>
      </c>
      <c r="F8" s="119" t="s">
        <v>104</v>
      </c>
      <c r="G8" s="119" t="s">
        <v>103</v>
      </c>
      <c r="H8" s="119" t="s">
        <v>104</v>
      </c>
      <c r="I8" s="119" t="s">
        <v>103</v>
      </c>
      <c r="J8" s="119" t="s">
        <v>104</v>
      </c>
      <c r="K8" s="119" t="s">
        <v>103</v>
      </c>
      <c r="L8" s="119" t="s">
        <v>104</v>
      </c>
      <c r="M8" s="119" t="s">
        <v>103</v>
      </c>
      <c r="N8" s="119" t="s">
        <v>104</v>
      </c>
    </row>
    <row r="9" spans="1:14" s="27" customFormat="1" ht="11.25" customHeight="1" x14ac:dyDescent="0.2">
      <c r="A9" s="129" t="s">
        <v>2</v>
      </c>
      <c r="B9" s="129"/>
      <c r="C9" s="124">
        <v>907855.81666174904</v>
      </c>
      <c r="D9" s="124">
        <v>6051724.9031509161</v>
      </c>
      <c r="E9" s="122">
        <v>302757.03811858332</v>
      </c>
      <c r="F9" s="122">
        <v>2447791.973302491</v>
      </c>
      <c r="G9" s="122">
        <v>605098.77854316682</v>
      </c>
      <c r="H9" s="122">
        <v>3603932.9298484288</v>
      </c>
      <c r="I9" s="124">
        <v>969586.76724314562</v>
      </c>
      <c r="J9" s="124">
        <v>6264485.7276737345</v>
      </c>
      <c r="K9" s="122">
        <v>316023.17609708582</v>
      </c>
      <c r="L9" s="122">
        <v>2599031.8684901041</v>
      </c>
      <c r="M9" s="122">
        <v>653563.59114606143</v>
      </c>
      <c r="N9" s="122">
        <v>3665453.8591836211</v>
      </c>
    </row>
    <row r="10" spans="1:14" s="27" customFormat="1" ht="11.25" customHeight="1" x14ac:dyDescent="0.2">
      <c r="A10" s="118" t="s">
        <v>639</v>
      </c>
    </row>
    <row r="11" spans="1:14" ht="11.25" customHeight="1" x14ac:dyDescent="0.2">
      <c r="A11" s="27" t="s">
        <v>442</v>
      </c>
    </row>
    <row r="13" spans="1:14" ht="11.25" customHeight="1" x14ac:dyDescent="0.2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20" spans="3:3" ht="11.25" customHeight="1" x14ac:dyDescent="0.2">
      <c r="C20" s="102" t="s">
        <v>408</v>
      </c>
    </row>
  </sheetData>
  <mergeCells count="10">
    <mergeCell ref="A9:B9"/>
    <mergeCell ref="A6:B8"/>
    <mergeCell ref="C6:H6"/>
    <mergeCell ref="I6:N6"/>
    <mergeCell ref="I7:J7"/>
    <mergeCell ref="K7:L7"/>
    <mergeCell ref="M7:N7"/>
    <mergeCell ref="C7:D7"/>
    <mergeCell ref="E7:F7"/>
    <mergeCell ref="G7:H7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5703125" style="34" customWidth="1"/>
    <col min="3" max="4" width="10" style="34" customWidth="1"/>
    <col min="5" max="5" width="10.7109375" style="34" customWidth="1"/>
    <col min="6" max="6" width="11.7109375" style="34" customWidth="1"/>
    <col min="7" max="8" width="10.7109375" style="34" customWidth="1"/>
    <col min="9" max="10" width="10" style="34" customWidth="1"/>
    <col min="11" max="11" width="11.7109375" style="34" customWidth="1"/>
    <col min="12" max="12" width="10.7109375" style="34" customWidth="1"/>
    <col min="13" max="16384" width="14.7109375" style="34"/>
  </cols>
  <sheetData>
    <row r="1" spans="1:12" ht="12.75" customHeight="1" x14ac:dyDescent="0.2">
      <c r="A1" s="80" t="s">
        <v>485</v>
      </c>
    </row>
    <row r="2" spans="1:12" ht="12.75" customHeight="1" x14ac:dyDescent="0.2"/>
    <row r="3" spans="1:12" s="77" customFormat="1" ht="12.75" customHeight="1" x14ac:dyDescent="0.2">
      <c r="A3" s="24" t="s">
        <v>596</v>
      </c>
      <c r="B3" s="8"/>
      <c r="C3" s="34"/>
      <c r="D3" s="34"/>
      <c r="E3" s="76"/>
      <c r="F3" s="34"/>
      <c r="G3" s="34"/>
      <c r="H3" s="34"/>
      <c r="L3" s="79" t="s">
        <v>318</v>
      </c>
    </row>
    <row r="4" spans="1:12" s="77" customFormat="1" ht="12.75" customHeight="1" x14ac:dyDescent="0.2">
      <c r="A4" s="24" t="s">
        <v>389</v>
      </c>
      <c r="B4" s="8"/>
      <c r="C4" s="34"/>
      <c r="D4" s="34"/>
      <c r="E4" s="76"/>
      <c r="F4" s="34"/>
      <c r="G4" s="76"/>
      <c r="H4" s="34"/>
    </row>
    <row r="5" spans="1:12" s="41" customFormat="1" ht="12.75" customHeight="1" x14ac:dyDescent="0.2">
      <c r="A5" s="24" t="s">
        <v>3</v>
      </c>
      <c r="B5" s="9"/>
      <c r="C5" s="27"/>
      <c r="D5" s="27"/>
      <c r="E5" s="27"/>
      <c r="F5" s="27"/>
      <c r="G5" s="27"/>
      <c r="H5" s="27"/>
    </row>
    <row r="6" spans="1:12" s="27" customFormat="1" ht="11.25" customHeight="1" x14ac:dyDescent="0.2">
      <c r="A6" s="131" t="s">
        <v>0</v>
      </c>
      <c r="B6" s="131"/>
      <c r="C6" s="140">
        <v>2016</v>
      </c>
      <c r="D6" s="140"/>
      <c r="E6" s="140"/>
      <c r="F6" s="140"/>
      <c r="G6" s="140"/>
      <c r="H6" s="140">
        <v>2017</v>
      </c>
      <c r="I6" s="140"/>
      <c r="J6" s="140"/>
      <c r="K6" s="140"/>
      <c r="L6" s="140"/>
    </row>
    <row r="7" spans="1:12" s="27" customFormat="1" ht="11.25" customHeight="1" x14ac:dyDescent="0.2">
      <c r="A7" s="131"/>
      <c r="B7" s="131"/>
      <c r="C7" s="135" t="s">
        <v>13</v>
      </c>
      <c r="D7" s="135" t="s">
        <v>14</v>
      </c>
      <c r="E7" s="135" t="s">
        <v>629</v>
      </c>
      <c r="F7" s="135" t="s">
        <v>630</v>
      </c>
      <c r="G7" s="135" t="s">
        <v>631</v>
      </c>
      <c r="H7" s="135" t="s">
        <v>13</v>
      </c>
      <c r="I7" s="135" t="s">
        <v>14</v>
      </c>
      <c r="J7" s="135" t="s">
        <v>629</v>
      </c>
      <c r="K7" s="135" t="s">
        <v>630</v>
      </c>
      <c r="L7" s="135" t="s">
        <v>631</v>
      </c>
    </row>
    <row r="8" spans="1:12" s="27" customFormat="1" ht="11.25" customHeight="1" x14ac:dyDescent="0.2">
      <c r="A8" s="131"/>
      <c r="B8" s="131"/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1:12" s="27" customFormat="1" ht="11.25" customHeight="1" x14ac:dyDescent="0.2">
      <c r="A9" s="129" t="s">
        <v>2</v>
      </c>
      <c r="B9" s="129"/>
      <c r="C9" s="124">
        <v>6959580.7198126763</v>
      </c>
      <c r="D9" s="122">
        <v>119646.81600616709</v>
      </c>
      <c r="E9" s="122">
        <v>2819965.5554016628</v>
      </c>
      <c r="F9" s="122">
        <v>2387093.471243877</v>
      </c>
      <c r="G9" s="122">
        <v>1632874.8771609659</v>
      </c>
      <c r="H9" s="124">
        <v>7234072.4949168572</v>
      </c>
      <c r="I9" s="122">
        <v>126472.7026886496</v>
      </c>
      <c r="J9" s="122">
        <v>2914916.2734871889</v>
      </c>
      <c r="K9" s="122">
        <v>2456895.6719111418</v>
      </c>
      <c r="L9" s="122">
        <v>1735787.8468298879</v>
      </c>
    </row>
    <row r="10" spans="1:12" s="27" customFormat="1" ht="11.25" customHeight="1" x14ac:dyDescent="0.2">
      <c r="A10" s="118" t="s">
        <v>639</v>
      </c>
      <c r="B10" s="70"/>
      <c r="C10" s="13"/>
      <c r="D10" s="14"/>
      <c r="E10" s="14"/>
      <c r="F10" s="14"/>
      <c r="G10" s="14"/>
      <c r="H10" s="13"/>
      <c r="I10" s="14"/>
      <c r="J10" s="14"/>
      <c r="K10" s="14"/>
      <c r="L10" s="14"/>
    </row>
    <row r="11" spans="1:12" ht="11.25" customHeight="1" x14ac:dyDescent="0.2">
      <c r="A11" s="12" t="s">
        <v>450</v>
      </c>
      <c r="B11" s="70"/>
      <c r="C11" s="13"/>
      <c r="D11" s="14"/>
      <c r="E11" s="14"/>
      <c r="F11" s="14"/>
      <c r="G11" s="14"/>
      <c r="H11" s="13"/>
      <c r="I11" s="14"/>
      <c r="J11" s="14"/>
      <c r="K11" s="14"/>
      <c r="L11" s="14"/>
    </row>
    <row r="12" spans="1:12" ht="11.25" customHeight="1" x14ac:dyDescent="0.2">
      <c r="A12" s="81" t="s">
        <v>451</v>
      </c>
      <c r="B12" s="70"/>
      <c r="C12" s="13"/>
      <c r="D12" s="14"/>
      <c r="E12" s="14"/>
      <c r="F12" s="14"/>
      <c r="G12" s="14"/>
      <c r="H12" s="13"/>
      <c r="I12" s="14"/>
      <c r="J12" s="14"/>
      <c r="K12" s="14"/>
      <c r="L12" s="14"/>
    </row>
    <row r="13" spans="1:12" ht="11.25" customHeight="1" x14ac:dyDescent="0.2">
      <c r="A13" s="81" t="s">
        <v>452</v>
      </c>
    </row>
    <row r="14" spans="1:12" ht="11.25" customHeight="1" x14ac:dyDescent="0.2">
      <c r="A14" s="34" t="s">
        <v>442</v>
      </c>
    </row>
    <row r="15" spans="1:12" ht="11.25" customHeight="1" x14ac:dyDescent="0.2">
      <c r="C15" s="3"/>
      <c r="D15" s="108"/>
      <c r="E15" s="108"/>
      <c r="F15" s="108"/>
      <c r="G15" s="108"/>
      <c r="H15" s="3"/>
      <c r="I15" s="108"/>
      <c r="J15" s="108"/>
      <c r="K15" s="108"/>
      <c r="L15" s="108"/>
    </row>
    <row r="16" spans="1:12" ht="11.25" customHeight="1" x14ac:dyDescent="0.2"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8" spans="3:4" ht="11.25" customHeight="1" x14ac:dyDescent="0.2">
      <c r="D18" s="110"/>
    </row>
    <row r="20" spans="3:4" ht="11.25" customHeight="1" x14ac:dyDescent="0.2">
      <c r="C20" s="102" t="s">
        <v>408</v>
      </c>
    </row>
  </sheetData>
  <mergeCells count="14">
    <mergeCell ref="I7:I8"/>
    <mergeCell ref="H7:H8"/>
    <mergeCell ref="H6:L6"/>
    <mergeCell ref="A9:B9"/>
    <mergeCell ref="A6:B8"/>
    <mergeCell ref="C6:G6"/>
    <mergeCell ref="C7:C8"/>
    <mergeCell ref="D7:D8"/>
    <mergeCell ref="E7:E8"/>
    <mergeCell ref="F7:F8"/>
    <mergeCell ref="G7:G8"/>
    <mergeCell ref="J7:J8"/>
    <mergeCell ref="K7:K8"/>
    <mergeCell ref="L7:L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2.5703125" style="34" customWidth="1"/>
    <col min="3" max="5" width="12.28515625" style="34" customWidth="1"/>
    <col min="6" max="6" width="11.7109375" style="34" customWidth="1"/>
    <col min="7" max="7" width="12.28515625" style="34" customWidth="1"/>
    <col min="8" max="8" width="11.425781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s="77" customFormat="1" ht="12.75" customHeight="1" x14ac:dyDescent="0.2">
      <c r="A2" s="24" t="s">
        <v>334</v>
      </c>
      <c r="B2" s="34"/>
      <c r="C2" s="34"/>
      <c r="D2" s="34"/>
      <c r="E2" s="34"/>
      <c r="F2" s="34"/>
      <c r="G2" s="34"/>
      <c r="H2" s="79" t="s">
        <v>210</v>
      </c>
    </row>
    <row r="3" spans="1:8" s="77" customFormat="1" ht="12.75" customHeight="1" x14ac:dyDescent="0.2">
      <c r="A3" s="23" t="s">
        <v>490</v>
      </c>
      <c r="B3" s="34"/>
      <c r="C3" s="34"/>
      <c r="D3" s="34"/>
      <c r="E3" s="34"/>
      <c r="F3" s="34"/>
      <c r="G3" s="34"/>
      <c r="H3" s="34"/>
    </row>
    <row r="4" spans="1:8" s="77" customFormat="1" ht="12.75" customHeight="1" x14ac:dyDescent="0.2">
      <c r="A4" s="24" t="s">
        <v>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25" t="s">
        <v>191</v>
      </c>
      <c r="B5" s="9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1" t="s">
        <v>0</v>
      </c>
      <c r="B6" s="131"/>
      <c r="C6" s="139" t="s">
        <v>319</v>
      </c>
      <c r="D6" s="139"/>
      <c r="E6" s="139"/>
      <c r="F6" s="139"/>
      <c r="G6" s="139"/>
      <c r="H6" s="139"/>
    </row>
    <row r="7" spans="1:8" s="27" customFormat="1" ht="11.25" customHeight="1" x14ac:dyDescent="0.2">
      <c r="A7" s="131"/>
      <c r="B7" s="131"/>
      <c r="C7" s="138">
        <v>2016</v>
      </c>
      <c r="D7" s="138"/>
      <c r="E7" s="138"/>
      <c r="F7" s="138">
        <v>2017</v>
      </c>
      <c r="G7" s="138"/>
      <c r="H7" s="138"/>
    </row>
    <row r="8" spans="1:8" s="27" customFormat="1" ht="24.95" customHeight="1" x14ac:dyDescent="0.2">
      <c r="A8" s="131"/>
      <c r="B8" s="131"/>
      <c r="C8" s="119" t="s">
        <v>1</v>
      </c>
      <c r="D8" s="119" t="s">
        <v>320</v>
      </c>
      <c r="E8" s="119" t="s">
        <v>104</v>
      </c>
      <c r="F8" s="119" t="s">
        <v>1</v>
      </c>
      <c r="G8" s="119" t="s">
        <v>320</v>
      </c>
      <c r="H8" s="119" t="s">
        <v>104</v>
      </c>
    </row>
    <row r="9" spans="1:8" s="27" customFormat="1" ht="11.25" customHeight="1" x14ac:dyDescent="0.2">
      <c r="A9" s="129" t="s">
        <v>2</v>
      </c>
      <c r="B9" s="129"/>
      <c r="C9" s="125">
        <v>617861.61145483062</v>
      </c>
      <c r="D9" s="123">
        <v>208338.54021041471</v>
      </c>
      <c r="E9" s="123">
        <v>409523.07124441583</v>
      </c>
      <c r="F9" s="125">
        <v>655967.05868703965</v>
      </c>
      <c r="G9" s="123">
        <v>203568.93654039549</v>
      </c>
      <c r="H9" s="123">
        <v>452398.12214664387</v>
      </c>
    </row>
    <row r="10" spans="1:8" s="27" customFormat="1" ht="11.25" customHeight="1" x14ac:dyDescent="0.2">
      <c r="A10" s="118" t="s">
        <v>639</v>
      </c>
      <c r="B10" s="69"/>
      <c r="C10" s="69"/>
      <c r="D10" s="69"/>
      <c r="E10" s="69"/>
    </row>
    <row r="11" spans="1:8" ht="11.25" customHeight="1" x14ac:dyDescent="0.2">
      <c r="A11" s="27" t="s">
        <v>442</v>
      </c>
      <c r="B11" s="108"/>
      <c r="C11" s="108"/>
      <c r="D11" s="108"/>
      <c r="E11" s="108"/>
    </row>
    <row r="13" spans="1:8" s="93" customFormat="1" ht="11.25" customHeight="1" x14ac:dyDescent="0.2"/>
    <row r="14" spans="1:8" ht="11.25" customHeight="1" x14ac:dyDescent="0.2">
      <c r="C14" s="32"/>
      <c r="D14" s="32"/>
      <c r="E14" s="32"/>
      <c r="F14" s="32"/>
      <c r="G14" s="32"/>
      <c r="H14" s="32"/>
    </row>
    <row r="20" spans="3:3" ht="11.25" customHeight="1" x14ac:dyDescent="0.2">
      <c r="C20" s="102" t="s">
        <v>408</v>
      </c>
    </row>
  </sheetData>
  <mergeCells count="6">
    <mergeCell ref="A1:H1"/>
    <mergeCell ref="F7:H7"/>
    <mergeCell ref="A9:B9"/>
    <mergeCell ref="A6:B8"/>
    <mergeCell ref="C7:E7"/>
    <mergeCell ref="C6:H6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7109375" style="34" customWidth="1"/>
    <col min="3" max="11" width="12" style="34" customWidth="1"/>
    <col min="12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ht="12.75" customHeight="1" x14ac:dyDescent="0.2">
      <c r="A3" s="24" t="s">
        <v>575</v>
      </c>
      <c r="G3" s="76"/>
      <c r="K3" s="79" t="s">
        <v>110</v>
      </c>
    </row>
    <row r="4" spans="1:11" ht="12.75" customHeight="1" x14ac:dyDescent="0.2">
      <c r="A4" s="23" t="s">
        <v>3</v>
      </c>
      <c r="G4" s="76"/>
      <c r="K4" s="76"/>
    </row>
    <row r="5" spans="1:11" s="27" customFormat="1" ht="12.75" customHeight="1" x14ac:dyDescent="0.2">
      <c r="A5" s="23"/>
      <c r="G5" s="40"/>
      <c r="K5" s="40"/>
    </row>
    <row r="6" spans="1:11" s="27" customFormat="1" ht="15" customHeight="1" x14ac:dyDescent="0.2">
      <c r="A6" s="131" t="s">
        <v>0</v>
      </c>
      <c r="B6" s="131"/>
      <c r="C6" s="132" t="s">
        <v>1</v>
      </c>
      <c r="D6" s="132" t="s">
        <v>105</v>
      </c>
      <c r="E6" s="132" t="s">
        <v>106</v>
      </c>
      <c r="F6" s="132" t="s">
        <v>107</v>
      </c>
      <c r="G6" s="132" t="s">
        <v>108</v>
      </c>
      <c r="H6" s="132" t="s">
        <v>483</v>
      </c>
      <c r="I6" s="132" t="s">
        <v>484</v>
      </c>
      <c r="J6" s="132" t="s">
        <v>109</v>
      </c>
      <c r="K6" s="132" t="s">
        <v>24</v>
      </c>
    </row>
    <row r="7" spans="1:11" s="27" customFormat="1" ht="15" customHeight="1" x14ac:dyDescent="0.2">
      <c r="A7" s="131"/>
      <c r="B7" s="131"/>
      <c r="C7" s="132"/>
      <c r="D7" s="132"/>
      <c r="E7" s="132"/>
      <c r="F7" s="132"/>
      <c r="G7" s="132"/>
      <c r="H7" s="132"/>
      <c r="I7" s="132"/>
      <c r="J7" s="132"/>
      <c r="K7" s="132"/>
    </row>
    <row r="8" spans="1:11" s="27" customFormat="1" ht="15" customHeight="1" x14ac:dyDescent="0.2">
      <c r="A8" s="131"/>
      <c r="B8" s="131"/>
      <c r="C8" s="132"/>
      <c r="D8" s="132"/>
      <c r="E8" s="132"/>
      <c r="F8" s="132"/>
      <c r="G8" s="132"/>
      <c r="H8" s="132"/>
      <c r="I8" s="132"/>
      <c r="J8" s="132"/>
      <c r="K8" s="132"/>
    </row>
    <row r="9" spans="1:11" s="27" customFormat="1" ht="11.25" customHeight="1" x14ac:dyDescent="0.2">
      <c r="A9" s="129" t="s">
        <v>2</v>
      </c>
      <c r="B9" s="129"/>
      <c r="C9" s="124">
        <v>11308.999999999791</v>
      </c>
      <c r="D9" s="122">
        <v>3010.5729322099542</v>
      </c>
      <c r="E9" s="122">
        <v>1029.897546781541</v>
      </c>
      <c r="F9" s="122">
        <v>1879.3135507969989</v>
      </c>
      <c r="G9" s="122">
        <v>1346.310554567372</v>
      </c>
      <c r="H9" s="122">
        <v>775.07374228846993</v>
      </c>
      <c r="I9" s="122">
        <v>383.56449047264391</v>
      </c>
      <c r="J9" s="122">
        <v>2485.9854416927001</v>
      </c>
      <c r="K9" s="122">
        <v>398.2817411902987</v>
      </c>
    </row>
    <row r="10" spans="1:11" s="27" customFormat="1" ht="11.25" customHeight="1" x14ac:dyDescent="0.2">
      <c r="A10" s="118" t="s">
        <v>639</v>
      </c>
    </row>
    <row r="11" spans="1:11" ht="11.25" customHeight="1" x14ac:dyDescent="0.2">
      <c r="A11" s="27" t="s">
        <v>441</v>
      </c>
    </row>
    <row r="12" spans="1:11" ht="11.25" customHeight="1" x14ac:dyDescent="0.2">
      <c r="A12" s="34" t="s">
        <v>464</v>
      </c>
    </row>
    <row r="13" spans="1:11" ht="11.25" customHeight="1" x14ac:dyDescent="0.2">
      <c r="A13" s="34" t="s">
        <v>442</v>
      </c>
    </row>
    <row r="15" spans="1:11" ht="11.25" customHeight="1" x14ac:dyDescent="0.2">
      <c r="C15" s="32"/>
      <c r="D15" s="32"/>
      <c r="E15" s="32"/>
      <c r="F15" s="32"/>
      <c r="G15" s="32"/>
      <c r="H15" s="32"/>
      <c r="I15" s="32"/>
      <c r="J15" s="32"/>
      <c r="K15" s="32"/>
    </row>
    <row r="20" spans="3:3" ht="11.25" customHeight="1" x14ac:dyDescent="0.2">
      <c r="C20" s="102" t="s">
        <v>408</v>
      </c>
    </row>
  </sheetData>
  <mergeCells count="11">
    <mergeCell ref="A9:B9"/>
    <mergeCell ref="A6:B8"/>
    <mergeCell ref="C6:C8"/>
    <mergeCell ref="D6:D8"/>
    <mergeCell ref="J6:J8"/>
    <mergeCell ref="K6:K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3" ht="24.95" customHeight="1" x14ac:dyDescent="0.2">
      <c r="A1" s="130" t="s">
        <v>485</v>
      </c>
      <c r="B1" s="130"/>
      <c r="C1" s="130"/>
    </row>
    <row r="2" spans="1:3" ht="12.75" customHeight="1" x14ac:dyDescent="0.2"/>
    <row r="3" spans="1:3" ht="12.75" customHeight="1" x14ac:dyDescent="0.2">
      <c r="A3" s="26" t="s">
        <v>392</v>
      </c>
      <c r="B3" s="101"/>
      <c r="C3" s="79" t="s">
        <v>4</v>
      </c>
    </row>
    <row r="4" spans="1:3" ht="12.75" customHeight="1" x14ac:dyDescent="0.2">
      <c r="A4" s="23" t="s">
        <v>3</v>
      </c>
      <c r="B4" s="101"/>
    </row>
    <row r="5" spans="1:3" s="27" customFormat="1" ht="12.75" customHeight="1" x14ac:dyDescent="0.2">
      <c r="A5" s="23"/>
      <c r="B5" s="75"/>
    </row>
    <row r="6" spans="1:3" s="27" customFormat="1" ht="11.25" customHeight="1" x14ac:dyDescent="0.2">
      <c r="A6" s="131" t="s">
        <v>0</v>
      </c>
      <c r="B6" s="131"/>
      <c r="C6" s="132" t="s">
        <v>628</v>
      </c>
    </row>
    <row r="7" spans="1:3" s="27" customFormat="1" ht="11.25" customHeight="1" x14ac:dyDescent="0.2">
      <c r="A7" s="131"/>
      <c r="B7" s="131"/>
      <c r="C7" s="133"/>
    </row>
    <row r="8" spans="1:3" s="27" customFormat="1" ht="11.25" customHeight="1" x14ac:dyDescent="0.2">
      <c r="A8" s="131"/>
      <c r="B8" s="131"/>
      <c r="C8" s="133"/>
    </row>
    <row r="9" spans="1:3" s="27" customFormat="1" ht="11.25" customHeight="1" x14ac:dyDescent="0.2">
      <c r="A9" s="129" t="s">
        <v>2</v>
      </c>
      <c r="B9" s="129"/>
      <c r="C9" s="122">
        <v>11308.999999999791</v>
      </c>
    </row>
    <row r="10" spans="1:3" ht="11.25" customHeight="1" x14ac:dyDescent="0.2">
      <c r="A10" s="118" t="s">
        <v>639</v>
      </c>
    </row>
    <row r="11" spans="1:3" s="27" customFormat="1" ht="11.25" customHeight="1" x14ac:dyDescent="0.2">
      <c r="A11" s="27" t="s">
        <v>442</v>
      </c>
    </row>
    <row r="12" spans="1:3" ht="11.25" customHeight="1" x14ac:dyDescent="0.2">
      <c r="C12" s="3"/>
    </row>
    <row r="13" spans="1:3" ht="11.25" customHeight="1" x14ac:dyDescent="0.2">
      <c r="A13" s="11"/>
      <c r="C13" s="105"/>
    </row>
    <row r="14" spans="1:3" ht="11.25" customHeight="1" x14ac:dyDescent="0.2">
      <c r="A14" s="11"/>
    </row>
    <row r="15" spans="1:3" ht="11.25" customHeight="1" x14ac:dyDescent="0.2">
      <c r="A15" s="11"/>
    </row>
    <row r="17" spans="1:3" ht="11.25" customHeight="1" x14ac:dyDescent="0.2">
      <c r="A17" s="11"/>
    </row>
    <row r="18" spans="1:3" ht="11.25" customHeight="1" x14ac:dyDescent="0.2">
      <c r="A18" s="11"/>
    </row>
    <row r="20" spans="1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55.42578125" style="34" customWidth="1"/>
    <col min="3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4" t="s">
        <v>597</v>
      </c>
      <c r="B3" s="8"/>
      <c r="C3" s="34"/>
      <c r="D3" s="79" t="s">
        <v>211</v>
      </c>
      <c r="E3" s="34"/>
      <c r="F3" s="34"/>
      <c r="G3" s="34"/>
      <c r="H3" s="34"/>
    </row>
    <row r="4" spans="1:8" s="77" customFormat="1" ht="12.75" customHeight="1" x14ac:dyDescent="0.2">
      <c r="A4" s="24" t="s">
        <v>428</v>
      </c>
      <c r="B4" s="8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24" t="s">
        <v>3</v>
      </c>
      <c r="B5" s="9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1" t="s">
        <v>0</v>
      </c>
      <c r="B6" s="131"/>
      <c r="C6" s="132">
        <v>2016</v>
      </c>
      <c r="D6" s="132">
        <v>2017</v>
      </c>
    </row>
    <row r="7" spans="1:8" s="27" customFormat="1" ht="11.25" customHeight="1" x14ac:dyDescent="0.2">
      <c r="A7" s="131"/>
      <c r="B7" s="131"/>
      <c r="C7" s="132"/>
      <c r="D7" s="132"/>
    </row>
    <row r="8" spans="1:8" s="27" customFormat="1" ht="11.25" customHeight="1" x14ac:dyDescent="0.2">
      <c r="A8" s="131"/>
      <c r="B8" s="131"/>
      <c r="C8" s="132"/>
      <c r="D8" s="132"/>
    </row>
    <row r="9" spans="1:8" s="27" customFormat="1" ht="11.25" customHeight="1" x14ac:dyDescent="0.2">
      <c r="A9" s="129" t="s">
        <v>2</v>
      </c>
      <c r="B9" s="129"/>
      <c r="C9" s="122">
        <v>8630.177078557208</v>
      </c>
      <c r="D9" s="122">
        <v>8805.2878970840738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B21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7109375" style="34" customWidth="1"/>
    <col min="3" max="3" width="8" style="34" customWidth="1"/>
    <col min="4" max="4" width="8.7109375" style="34" customWidth="1"/>
    <col min="5" max="5" width="8.42578125" style="34" customWidth="1"/>
    <col min="6" max="6" width="9.85546875" style="34" customWidth="1"/>
    <col min="7" max="7" width="8" style="34" customWidth="1"/>
    <col min="8" max="8" width="9.85546875" style="34" customWidth="1"/>
    <col min="9" max="9" width="9.28515625" style="34" customWidth="1"/>
    <col min="10" max="11" width="9.5703125" style="34" customWidth="1"/>
    <col min="12" max="12" width="10" style="34" customWidth="1"/>
    <col min="13" max="13" width="8.7109375" style="34" customWidth="1"/>
    <col min="14" max="15" width="8" style="34" customWidth="1"/>
    <col min="16" max="16" width="8.7109375" style="34" customWidth="1"/>
    <col min="17" max="17" width="8.42578125" style="34" customWidth="1"/>
    <col min="18" max="18" width="9.85546875" style="34" customWidth="1"/>
    <col min="19" max="19" width="8" style="34" customWidth="1"/>
    <col min="20" max="20" width="9.85546875" style="34" customWidth="1"/>
    <col min="21" max="21" width="9.28515625" style="34" customWidth="1"/>
    <col min="22" max="23" width="9.5703125" style="34" customWidth="1"/>
    <col min="24" max="24" width="10" style="34" customWidth="1"/>
    <col min="25" max="25" width="8.7109375" style="34" customWidth="1"/>
    <col min="26" max="26" width="10" style="34" customWidth="1"/>
    <col min="27" max="27" width="8.7109375" style="34" customWidth="1"/>
    <col min="28" max="28" width="8" style="34" customWidth="1"/>
    <col min="29" max="16384" width="14.7109375" style="34"/>
  </cols>
  <sheetData>
    <row r="1" spans="1:28" ht="12.75" customHeight="1" x14ac:dyDescent="0.2">
      <c r="A1" s="80" t="s">
        <v>485</v>
      </c>
      <c r="O1" s="80"/>
    </row>
    <row r="2" spans="1:28" ht="12.75" customHeight="1" x14ac:dyDescent="0.2"/>
    <row r="3" spans="1:28" ht="12.75" customHeight="1" x14ac:dyDescent="0.2">
      <c r="A3" s="23" t="s">
        <v>574</v>
      </c>
      <c r="H3" s="76"/>
      <c r="Z3" s="79" t="s">
        <v>213</v>
      </c>
    </row>
    <row r="4" spans="1:28" ht="12.75" customHeight="1" x14ac:dyDescent="0.2">
      <c r="A4" s="23" t="s">
        <v>3</v>
      </c>
      <c r="H4" s="76"/>
      <c r="N4" s="79"/>
    </row>
    <row r="5" spans="1:28" s="27" customFormat="1" ht="12.75" customHeight="1" x14ac:dyDescent="0.2">
      <c r="A5" s="23"/>
      <c r="H5" s="40"/>
      <c r="N5" s="43"/>
    </row>
    <row r="6" spans="1:28" s="27" customFormat="1" ht="11.25" customHeight="1" x14ac:dyDescent="0.2">
      <c r="A6" s="134" t="s">
        <v>0</v>
      </c>
      <c r="B6" s="134"/>
      <c r="C6" s="138">
        <v>2016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>
        <v>2017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spans="1:28" s="27" customFormat="1" ht="45" customHeight="1" x14ac:dyDescent="0.2">
      <c r="A7" s="134"/>
      <c r="B7" s="134"/>
      <c r="C7" s="132" t="s">
        <v>1</v>
      </c>
      <c r="D7" s="132" t="s">
        <v>16</v>
      </c>
      <c r="E7" s="132" t="s">
        <v>17</v>
      </c>
      <c r="F7" s="132" t="s">
        <v>18</v>
      </c>
      <c r="G7" s="132" t="s">
        <v>19</v>
      </c>
      <c r="H7" s="132" t="s">
        <v>429</v>
      </c>
      <c r="I7" s="132" t="s">
        <v>20</v>
      </c>
      <c r="J7" s="132" t="s">
        <v>21</v>
      </c>
      <c r="K7" s="132" t="s">
        <v>22</v>
      </c>
      <c r="L7" s="132" t="s">
        <v>23</v>
      </c>
      <c r="M7" s="132" t="s">
        <v>212</v>
      </c>
      <c r="N7" s="132" t="s">
        <v>24</v>
      </c>
      <c r="O7" s="132" t="s">
        <v>1</v>
      </c>
      <c r="P7" s="132" t="s">
        <v>16</v>
      </c>
      <c r="Q7" s="132" t="s">
        <v>17</v>
      </c>
      <c r="R7" s="132" t="s">
        <v>18</v>
      </c>
      <c r="S7" s="132" t="s">
        <v>19</v>
      </c>
      <c r="T7" s="132" t="s">
        <v>429</v>
      </c>
      <c r="U7" s="132" t="s">
        <v>20</v>
      </c>
      <c r="V7" s="132" t="s">
        <v>21</v>
      </c>
      <c r="W7" s="132" t="s">
        <v>22</v>
      </c>
      <c r="X7" s="132" t="s">
        <v>23</v>
      </c>
      <c r="Y7" s="132" t="s">
        <v>212</v>
      </c>
      <c r="Z7" s="132" t="s">
        <v>24</v>
      </c>
    </row>
    <row r="8" spans="1:28" s="27" customFormat="1" ht="45" customHeight="1" x14ac:dyDescent="0.2">
      <c r="A8" s="134"/>
      <c r="B8" s="134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</row>
    <row r="9" spans="1:28" s="27" customFormat="1" ht="11.25" customHeight="1" x14ac:dyDescent="0.2">
      <c r="A9" s="129" t="s">
        <v>2</v>
      </c>
      <c r="B9" s="129"/>
      <c r="C9" s="124">
        <v>2678.8229214426879</v>
      </c>
      <c r="D9" s="122">
        <v>252.11342420427849</v>
      </c>
      <c r="E9" s="122">
        <v>97.743920239336759</v>
      </c>
      <c r="F9" s="122">
        <v>103.6549545950655</v>
      </c>
      <c r="G9" s="122">
        <v>253.13589999257681</v>
      </c>
      <c r="H9" s="122">
        <v>739.29578428901198</v>
      </c>
      <c r="I9" s="122">
        <v>65.60845924285681</v>
      </c>
      <c r="J9" s="122">
        <v>327.08422969401238</v>
      </c>
      <c r="K9" s="122" t="s">
        <v>307</v>
      </c>
      <c r="L9" s="122">
        <v>61.02759810774289</v>
      </c>
      <c r="M9" s="122">
        <v>520.97808418088425</v>
      </c>
      <c r="N9" s="122" t="s">
        <v>307</v>
      </c>
      <c r="O9" s="124">
        <v>2503.712102915817</v>
      </c>
      <c r="P9" s="122">
        <v>208.83693341793361</v>
      </c>
      <c r="Q9" s="122">
        <v>80.333235711712092</v>
      </c>
      <c r="R9" s="122">
        <v>98.273956207734543</v>
      </c>
      <c r="S9" s="122">
        <v>253.42164546965449</v>
      </c>
      <c r="T9" s="122">
        <v>710.15548787673936</v>
      </c>
      <c r="U9" s="122">
        <v>87.184850978388496</v>
      </c>
      <c r="V9" s="122">
        <v>279.94287963254988</v>
      </c>
      <c r="W9" s="122" t="s">
        <v>307</v>
      </c>
      <c r="X9" s="122">
        <v>55.266622497986788</v>
      </c>
      <c r="Y9" s="122">
        <v>516.40851156051258</v>
      </c>
      <c r="Z9" s="122" t="s">
        <v>307</v>
      </c>
    </row>
    <row r="10" spans="1:28" s="27" customFormat="1" ht="11.25" customHeight="1" x14ac:dyDescent="0.2">
      <c r="A10" s="118" t="s">
        <v>639</v>
      </c>
    </row>
    <row r="11" spans="1:28" s="27" customFormat="1" ht="11.25" customHeight="1" x14ac:dyDescent="0.2">
      <c r="A11" s="126" t="s">
        <v>638</v>
      </c>
    </row>
    <row r="12" spans="1:28" ht="11.25" customHeight="1" x14ac:dyDescent="0.2">
      <c r="A12" s="27" t="s">
        <v>442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1.2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11.25" customHeight="1" x14ac:dyDescent="0.2">
      <c r="A14" s="32"/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2"/>
      <c r="P14" s="32"/>
      <c r="Q14" s="32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21" spans="3:3" ht="11.25" customHeight="1" x14ac:dyDescent="0.2">
      <c r="C21" s="102" t="s">
        <v>408</v>
      </c>
    </row>
  </sheetData>
  <mergeCells count="28">
    <mergeCell ref="O6:Z6"/>
    <mergeCell ref="A9:B9"/>
    <mergeCell ref="C6:N6"/>
    <mergeCell ref="A6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Y7:Y8"/>
    <mergeCell ref="Z7:Z8"/>
    <mergeCell ref="T7:T8"/>
    <mergeCell ref="U7:U8"/>
    <mergeCell ref="V7:V8"/>
    <mergeCell ref="W7:W8"/>
    <mergeCell ref="X7:X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2.42578125" style="34" customWidth="1"/>
    <col min="3" max="7" width="7.7109375" style="34" customWidth="1"/>
    <col min="8" max="8" width="8.28515625" style="34" customWidth="1"/>
    <col min="9" max="9" width="10.28515625" style="34" customWidth="1"/>
    <col min="10" max="14" width="7.7109375" style="34" customWidth="1"/>
    <col min="15" max="15" width="8.28515625" style="34" customWidth="1"/>
    <col min="16" max="16" width="10.28515625" style="34" customWidth="1"/>
    <col min="17" max="16384" width="14.7109375" style="34"/>
  </cols>
  <sheetData>
    <row r="1" spans="1:16" ht="12.75" customHeight="1" x14ac:dyDescent="0.2">
      <c r="A1" s="80" t="s">
        <v>485</v>
      </c>
    </row>
    <row r="2" spans="1:16" ht="12.75" customHeight="1" x14ac:dyDescent="0.2"/>
    <row r="3" spans="1:16" ht="12.75" customHeight="1" x14ac:dyDescent="0.2">
      <c r="A3" s="23" t="s">
        <v>573</v>
      </c>
      <c r="H3" s="76"/>
      <c r="I3" s="76"/>
      <c r="P3" s="79" t="s">
        <v>214</v>
      </c>
    </row>
    <row r="4" spans="1:16" ht="12.75" customHeight="1" x14ac:dyDescent="0.2">
      <c r="A4" s="23" t="s">
        <v>3</v>
      </c>
      <c r="H4" s="76"/>
      <c r="I4" s="76"/>
      <c r="O4" s="76"/>
    </row>
    <row r="5" spans="1:16" s="27" customFormat="1" ht="12.75" customHeight="1" x14ac:dyDescent="0.2">
      <c r="A5" s="23"/>
      <c r="H5" s="40"/>
      <c r="I5" s="40"/>
      <c r="O5" s="40"/>
    </row>
    <row r="6" spans="1:16" s="27" customFormat="1" ht="11.25" customHeight="1" x14ac:dyDescent="0.2">
      <c r="A6" s="134" t="s">
        <v>0</v>
      </c>
      <c r="B6" s="134"/>
      <c r="C6" s="138">
        <v>2016</v>
      </c>
      <c r="D6" s="138"/>
      <c r="E6" s="138"/>
      <c r="F6" s="138"/>
      <c r="G6" s="138"/>
      <c r="H6" s="138"/>
      <c r="I6" s="138"/>
      <c r="J6" s="138">
        <v>2017</v>
      </c>
      <c r="K6" s="138"/>
      <c r="L6" s="138"/>
      <c r="M6" s="138"/>
      <c r="N6" s="138"/>
      <c r="O6" s="138"/>
      <c r="P6" s="138"/>
    </row>
    <row r="7" spans="1:16" s="27" customFormat="1" ht="22.5" customHeight="1" x14ac:dyDescent="0.2">
      <c r="A7" s="134"/>
      <c r="B7" s="134"/>
      <c r="C7" s="132" t="s">
        <v>1</v>
      </c>
      <c r="D7" s="139" t="s">
        <v>215</v>
      </c>
      <c r="E7" s="139"/>
      <c r="F7" s="139" t="s">
        <v>104</v>
      </c>
      <c r="G7" s="139"/>
      <c r="H7" s="132" t="s">
        <v>322</v>
      </c>
      <c r="I7" s="132" t="s">
        <v>323</v>
      </c>
      <c r="J7" s="132" t="s">
        <v>1</v>
      </c>
      <c r="K7" s="139" t="s">
        <v>215</v>
      </c>
      <c r="L7" s="139"/>
      <c r="M7" s="139" t="s">
        <v>104</v>
      </c>
      <c r="N7" s="139"/>
      <c r="O7" s="132" t="s">
        <v>322</v>
      </c>
      <c r="P7" s="132" t="s">
        <v>323</v>
      </c>
    </row>
    <row r="8" spans="1:16" s="27" customFormat="1" ht="56.25" customHeight="1" x14ac:dyDescent="0.2">
      <c r="A8" s="134"/>
      <c r="B8" s="134"/>
      <c r="C8" s="132"/>
      <c r="D8" s="119" t="s">
        <v>101</v>
      </c>
      <c r="E8" s="119" t="s">
        <v>102</v>
      </c>
      <c r="F8" s="119" t="s">
        <v>101</v>
      </c>
      <c r="G8" s="119" t="s">
        <v>102</v>
      </c>
      <c r="H8" s="132"/>
      <c r="I8" s="132"/>
      <c r="J8" s="132"/>
      <c r="K8" s="119" t="s">
        <v>101</v>
      </c>
      <c r="L8" s="119" t="s">
        <v>102</v>
      </c>
      <c r="M8" s="119" t="s">
        <v>101</v>
      </c>
      <c r="N8" s="119" t="s">
        <v>102</v>
      </c>
      <c r="O8" s="132"/>
      <c r="P8" s="132"/>
    </row>
    <row r="9" spans="1:16" s="27" customFormat="1" ht="11.25" customHeight="1" x14ac:dyDescent="0.2">
      <c r="A9" s="129" t="s">
        <v>2</v>
      </c>
      <c r="B9" s="129"/>
      <c r="C9" s="124">
        <v>3111096.4907897972</v>
      </c>
      <c r="D9" s="122">
        <v>166180.5906395014</v>
      </c>
      <c r="E9" s="122">
        <v>286979.17631256988</v>
      </c>
      <c r="F9" s="122">
        <v>1059766.9202436409</v>
      </c>
      <c r="G9" s="122">
        <v>1598169.803594087</v>
      </c>
      <c r="H9" s="123">
        <v>7233.6052168565702</v>
      </c>
      <c r="I9" s="123">
        <v>638.12992054899541</v>
      </c>
      <c r="J9" s="124">
        <v>3365752.4422793211</v>
      </c>
      <c r="K9" s="122">
        <v>183472.3474992816</v>
      </c>
      <c r="L9" s="122">
        <v>304745.85413169931</v>
      </c>
      <c r="M9" s="122">
        <v>1160732.8879106459</v>
      </c>
      <c r="N9" s="122">
        <v>1716801.3527376971</v>
      </c>
      <c r="O9" s="123">
        <v>8015.0762795897444</v>
      </c>
      <c r="P9" s="123">
        <v>694.5770983935189</v>
      </c>
    </row>
    <row r="10" spans="1:16" s="27" customFormat="1" ht="11.25" customHeight="1" x14ac:dyDescent="0.2">
      <c r="A10" s="118" t="s">
        <v>639</v>
      </c>
    </row>
    <row r="11" spans="1:16" ht="11.25" customHeight="1" x14ac:dyDescent="0.2">
      <c r="A11" s="27" t="s">
        <v>442</v>
      </c>
    </row>
    <row r="12" spans="1:16" ht="11.25" customHeight="1" x14ac:dyDescent="0.2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1.25" customHeight="1" x14ac:dyDescent="0.2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20" spans="3:3" ht="11.25" customHeight="1" x14ac:dyDescent="0.2">
      <c r="C20" s="102" t="s">
        <v>408</v>
      </c>
    </row>
  </sheetData>
  <mergeCells count="14">
    <mergeCell ref="C6:I6"/>
    <mergeCell ref="I7:I8"/>
    <mergeCell ref="P7:P8"/>
    <mergeCell ref="J6:P6"/>
    <mergeCell ref="A9:B9"/>
    <mergeCell ref="A6:B8"/>
    <mergeCell ref="C7:C8"/>
    <mergeCell ref="D7:E7"/>
    <mergeCell ref="F7:G7"/>
    <mergeCell ref="H7:H8"/>
    <mergeCell ref="J7:J8"/>
    <mergeCell ref="K7:L7"/>
    <mergeCell ref="M7:N7"/>
    <mergeCell ref="O7:O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K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140625" style="34" customWidth="1"/>
    <col min="3" max="3" width="11.28515625" style="34" customWidth="1"/>
    <col min="4" max="5" width="11.7109375" style="34" customWidth="1"/>
    <col min="6" max="6" width="11.28515625" style="34" customWidth="1"/>
    <col min="7" max="7" width="11.7109375" style="34" customWidth="1"/>
    <col min="8" max="8" width="14.7109375" style="34" customWidth="1"/>
    <col min="9" max="11" width="11.7109375" style="34" customWidth="1"/>
    <col min="12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ht="12.75" customHeight="1" x14ac:dyDescent="0.2">
      <c r="A3" s="23" t="s">
        <v>615</v>
      </c>
      <c r="F3" s="76"/>
      <c r="K3" s="79" t="s">
        <v>113</v>
      </c>
    </row>
    <row r="4" spans="1:11" ht="12.75" customHeight="1" x14ac:dyDescent="0.2">
      <c r="A4" s="23" t="s">
        <v>3</v>
      </c>
      <c r="F4" s="76"/>
      <c r="J4" s="76"/>
    </row>
    <row r="5" spans="1:11" s="27" customFormat="1" ht="12.75" customHeight="1" x14ac:dyDescent="0.2">
      <c r="A5" s="67" t="s">
        <v>191</v>
      </c>
    </row>
    <row r="6" spans="1:11" s="27" customFormat="1" ht="11.25" customHeight="1" x14ac:dyDescent="0.2">
      <c r="A6" s="134" t="s">
        <v>0</v>
      </c>
      <c r="B6" s="134"/>
      <c r="C6" s="141" t="s">
        <v>417</v>
      </c>
      <c r="D6" s="141"/>
      <c r="E6" s="141"/>
      <c r="F6" s="141"/>
      <c r="G6" s="141"/>
      <c r="H6" s="141"/>
      <c r="I6" s="141"/>
      <c r="J6" s="141"/>
      <c r="K6" s="132" t="s">
        <v>325</v>
      </c>
    </row>
    <row r="7" spans="1:11" s="27" customFormat="1" ht="33" customHeight="1" x14ac:dyDescent="0.2">
      <c r="A7" s="134"/>
      <c r="B7" s="134"/>
      <c r="C7" s="132" t="s">
        <v>1</v>
      </c>
      <c r="D7" s="132" t="s">
        <v>480</v>
      </c>
      <c r="E7" s="132" t="s">
        <v>216</v>
      </c>
      <c r="F7" s="132" t="s">
        <v>111</v>
      </c>
      <c r="G7" s="132" t="s">
        <v>481</v>
      </c>
      <c r="H7" s="132" t="s">
        <v>482</v>
      </c>
      <c r="I7" s="132" t="s">
        <v>435</v>
      </c>
      <c r="J7" s="132" t="s">
        <v>112</v>
      </c>
      <c r="K7" s="132"/>
    </row>
    <row r="8" spans="1:11" s="27" customFormat="1" ht="33" customHeight="1" x14ac:dyDescent="0.2">
      <c r="A8" s="134"/>
      <c r="B8" s="134"/>
      <c r="C8" s="132"/>
      <c r="D8" s="132"/>
      <c r="E8" s="132"/>
      <c r="F8" s="132"/>
      <c r="G8" s="132"/>
      <c r="H8" s="132"/>
      <c r="I8" s="132"/>
      <c r="J8" s="132"/>
      <c r="K8" s="132"/>
    </row>
    <row r="9" spans="1:11" s="27" customFormat="1" ht="11.25" customHeight="1" x14ac:dyDescent="0.2">
      <c r="A9" s="129" t="s">
        <v>2</v>
      </c>
      <c r="B9" s="129"/>
      <c r="C9" s="125">
        <v>5747642.4500701651</v>
      </c>
      <c r="D9" s="123">
        <v>2376008.971936746</v>
      </c>
      <c r="E9" s="123">
        <v>2416164.6945368391</v>
      </c>
      <c r="F9" s="123">
        <v>23674.050856593571</v>
      </c>
      <c r="G9" s="123">
        <v>161726.16013499041</v>
      </c>
      <c r="H9" s="123">
        <v>30001.10459439956</v>
      </c>
      <c r="I9" s="123">
        <v>215062.26214748441</v>
      </c>
      <c r="J9" s="123">
        <v>525005.20586311654</v>
      </c>
      <c r="K9" s="123">
        <v>189425.9683344487</v>
      </c>
    </row>
    <row r="10" spans="1:11" s="27" customFormat="1" ht="11.25" customHeight="1" x14ac:dyDescent="0.2">
      <c r="A10" s="118" t="s">
        <v>639</v>
      </c>
    </row>
    <row r="11" spans="1:11" s="81" customFormat="1" ht="11.25" customHeight="1" x14ac:dyDescent="0.2">
      <c r="A11" s="27" t="s">
        <v>454</v>
      </c>
    </row>
    <row r="12" spans="1:11" s="81" customFormat="1" ht="11.25" customHeight="1" x14ac:dyDescent="0.2">
      <c r="A12" s="34" t="s">
        <v>455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s="81" customFormat="1" ht="11.25" customHeight="1" x14ac:dyDescent="0.2">
      <c r="A13" s="34" t="s">
        <v>456</v>
      </c>
      <c r="C13" s="32"/>
      <c r="D13" s="32"/>
      <c r="E13" s="32"/>
      <c r="F13" s="32"/>
      <c r="G13" s="32"/>
      <c r="H13" s="32"/>
      <c r="I13" s="32"/>
      <c r="J13" s="32"/>
      <c r="K13" s="32"/>
    </row>
    <row r="14" spans="1:11" s="81" customFormat="1" ht="11.25" customHeight="1" x14ac:dyDescent="0.2">
      <c r="A14" s="34" t="s">
        <v>442</v>
      </c>
    </row>
    <row r="15" spans="1:11" s="81" customFormat="1" ht="11.25" customHeight="1" x14ac:dyDescent="0.2"/>
    <row r="20" spans="3:3" ht="11.25" customHeight="1" x14ac:dyDescent="0.2">
      <c r="C20" s="102" t="s">
        <v>408</v>
      </c>
    </row>
  </sheetData>
  <mergeCells count="12">
    <mergeCell ref="K6:K8"/>
    <mergeCell ref="A9:B9"/>
    <mergeCell ref="C6:J6"/>
    <mergeCell ref="A6:B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4" width="20.7109375" style="34" customWidth="1"/>
    <col min="5" max="16384" width="14.7109375" style="34"/>
  </cols>
  <sheetData>
    <row r="1" spans="1:6" ht="24.95" customHeight="1" x14ac:dyDescent="0.2">
      <c r="A1" s="130" t="s">
        <v>485</v>
      </c>
      <c r="B1" s="130"/>
      <c r="C1" s="130"/>
      <c r="D1" s="130"/>
    </row>
    <row r="2" spans="1:6" ht="12.75" customHeight="1" x14ac:dyDescent="0.2"/>
    <row r="3" spans="1:6" ht="12.75" customHeight="1" x14ac:dyDescent="0.2">
      <c r="A3" s="23" t="s">
        <v>388</v>
      </c>
      <c r="D3" s="78" t="s">
        <v>115</v>
      </c>
    </row>
    <row r="4" spans="1:6" ht="12.75" customHeight="1" x14ac:dyDescent="0.2">
      <c r="A4" s="23" t="s">
        <v>3</v>
      </c>
      <c r="D4" s="76"/>
      <c r="F4" s="11"/>
    </row>
    <row r="5" spans="1:6" s="27" customFormat="1" ht="12.75" customHeight="1" x14ac:dyDescent="0.2">
      <c r="A5" s="25" t="s">
        <v>191</v>
      </c>
      <c r="F5" s="66"/>
    </row>
    <row r="6" spans="1:6" s="27" customFormat="1" ht="11.25" customHeight="1" x14ac:dyDescent="0.2">
      <c r="A6" s="131" t="s">
        <v>0</v>
      </c>
      <c r="B6" s="131"/>
      <c r="C6" s="138" t="s">
        <v>114</v>
      </c>
      <c r="D6" s="138"/>
    </row>
    <row r="7" spans="1:6" s="27" customFormat="1" ht="11.25" customHeight="1" x14ac:dyDescent="0.2">
      <c r="A7" s="131"/>
      <c r="B7" s="131"/>
      <c r="C7" s="142">
        <v>2016</v>
      </c>
      <c r="D7" s="142">
        <v>2017</v>
      </c>
    </row>
    <row r="8" spans="1:6" s="27" customFormat="1" ht="11.25" customHeight="1" x14ac:dyDescent="0.2">
      <c r="A8" s="131"/>
      <c r="B8" s="131"/>
      <c r="C8" s="142"/>
      <c r="D8" s="142"/>
    </row>
    <row r="9" spans="1:6" s="27" customFormat="1" ht="11.25" customHeight="1" x14ac:dyDescent="0.2">
      <c r="A9" s="129" t="s">
        <v>2</v>
      </c>
      <c r="B9" s="129"/>
      <c r="C9" s="123">
        <v>8259761.219527361</v>
      </c>
      <c r="D9" s="123">
        <v>9163358.8026201464</v>
      </c>
    </row>
    <row r="10" spans="1:6" s="27" customFormat="1" ht="11.25" customHeight="1" x14ac:dyDescent="0.2">
      <c r="A10" s="118" t="s">
        <v>639</v>
      </c>
    </row>
    <row r="11" spans="1:6" ht="11.25" customHeight="1" x14ac:dyDescent="0.2">
      <c r="A11" s="27" t="s">
        <v>442</v>
      </c>
    </row>
    <row r="13" spans="1:6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6">
    <mergeCell ref="A9:B9"/>
    <mergeCell ref="C6:D6"/>
    <mergeCell ref="A1:D1"/>
    <mergeCell ref="A6:B8"/>
    <mergeCell ref="C7:C8"/>
    <mergeCell ref="D7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E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5" ht="24.95" customHeight="1" x14ac:dyDescent="0.2">
      <c r="A1" s="130" t="s">
        <v>485</v>
      </c>
      <c r="B1" s="130"/>
      <c r="C1" s="130"/>
    </row>
    <row r="2" spans="1:5" ht="12.75" customHeight="1" x14ac:dyDescent="0.2"/>
    <row r="3" spans="1:5" ht="12.75" customHeight="1" x14ac:dyDescent="0.2">
      <c r="A3" s="23" t="s">
        <v>592</v>
      </c>
      <c r="C3" s="79" t="s">
        <v>326</v>
      </c>
    </row>
    <row r="4" spans="1:5" ht="12.75" customHeight="1" x14ac:dyDescent="0.2">
      <c r="A4" s="23" t="s">
        <v>3</v>
      </c>
      <c r="C4" s="76"/>
      <c r="E4" s="11"/>
    </row>
    <row r="5" spans="1:5" s="27" customFormat="1" ht="12.75" customHeight="1" x14ac:dyDescent="0.2">
      <c r="A5" s="23"/>
      <c r="C5" s="40"/>
      <c r="E5" s="11"/>
    </row>
    <row r="6" spans="1:5" s="27" customFormat="1" ht="11.25" customHeight="1" x14ac:dyDescent="0.2">
      <c r="A6" s="134" t="s">
        <v>0</v>
      </c>
      <c r="B6" s="134"/>
      <c r="C6" s="143" t="s">
        <v>445</v>
      </c>
    </row>
    <row r="7" spans="1:5" s="27" customFormat="1" ht="11.25" customHeight="1" x14ac:dyDescent="0.2">
      <c r="A7" s="134"/>
      <c r="B7" s="134"/>
      <c r="C7" s="143"/>
    </row>
    <row r="8" spans="1:5" s="27" customFormat="1" ht="11.25" customHeight="1" x14ac:dyDescent="0.2">
      <c r="A8" s="134"/>
      <c r="B8" s="134"/>
      <c r="C8" s="143"/>
    </row>
    <row r="9" spans="1:5" s="27" customFormat="1" ht="11.25" customHeight="1" x14ac:dyDescent="0.2">
      <c r="A9" s="129" t="s">
        <v>2</v>
      </c>
      <c r="B9" s="129"/>
      <c r="C9" s="122">
        <v>2137.2510129984889</v>
      </c>
    </row>
    <row r="10" spans="1:5" s="27" customFormat="1" ht="11.25" customHeight="1" x14ac:dyDescent="0.2">
      <c r="A10" s="118" t="s">
        <v>639</v>
      </c>
    </row>
    <row r="11" spans="1:5" ht="11.25" customHeight="1" x14ac:dyDescent="0.2">
      <c r="A11" s="27" t="s">
        <v>442</v>
      </c>
    </row>
    <row r="13" spans="1:5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K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140625" style="34" customWidth="1"/>
    <col min="3" max="3" width="11.28515625" style="34" customWidth="1"/>
    <col min="4" max="5" width="11.7109375" style="34" customWidth="1"/>
    <col min="6" max="6" width="11.28515625" style="34" customWidth="1"/>
    <col min="7" max="7" width="11.7109375" style="34" customWidth="1"/>
    <col min="8" max="8" width="14.7109375" style="34" customWidth="1"/>
    <col min="9" max="11" width="11.7109375" style="34" customWidth="1"/>
    <col min="12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ht="12.75" customHeight="1" x14ac:dyDescent="0.2">
      <c r="A3" s="23" t="s">
        <v>572</v>
      </c>
      <c r="G3" s="76"/>
      <c r="I3" s="76"/>
      <c r="K3" s="79" t="s">
        <v>217</v>
      </c>
    </row>
    <row r="4" spans="1:11" ht="12.75" customHeight="1" x14ac:dyDescent="0.2">
      <c r="A4" s="23" t="s">
        <v>3</v>
      </c>
      <c r="G4" s="76"/>
      <c r="I4" s="76"/>
      <c r="J4" s="76"/>
    </row>
    <row r="5" spans="1:11" s="27" customFormat="1" ht="12.75" customHeight="1" x14ac:dyDescent="0.2">
      <c r="A5" s="23"/>
      <c r="G5" s="40"/>
      <c r="I5" s="40"/>
      <c r="J5" s="40"/>
    </row>
    <row r="6" spans="1:11" s="27" customFormat="1" ht="25.5" customHeight="1" x14ac:dyDescent="0.2">
      <c r="A6" s="134" t="s">
        <v>0</v>
      </c>
      <c r="B6" s="134"/>
      <c r="C6" s="143" t="s">
        <v>1</v>
      </c>
      <c r="D6" s="143" t="s">
        <v>116</v>
      </c>
      <c r="E6" s="143" t="s">
        <v>418</v>
      </c>
      <c r="F6" s="143" t="s">
        <v>117</v>
      </c>
      <c r="G6" s="139" t="s">
        <v>503</v>
      </c>
      <c r="H6" s="139"/>
      <c r="I6" s="139"/>
      <c r="J6" s="143" t="s">
        <v>218</v>
      </c>
      <c r="K6" s="143" t="s">
        <v>15</v>
      </c>
    </row>
    <row r="7" spans="1:11" s="27" customFormat="1" ht="51.75" customHeight="1" x14ac:dyDescent="0.2">
      <c r="A7" s="134"/>
      <c r="B7" s="134"/>
      <c r="C7" s="143"/>
      <c r="D7" s="143"/>
      <c r="E7" s="143"/>
      <c r="F7" s="143"/>
      <c r="G7" s="132" t="s">
        <v>504</v>
      </c>
      <c r="H7" s="132" t="s">
        <v>505</v>
      </c>
      <c r="I7" s="132" t="s">
        <v>506</v>
      </c>
      <c r="J7" s="143"/>
      <c r="K7" s="143"/>
    </row>
    <row r="8" spans="1:11" s="27" customFormat="1" ht="51.75" customHeight="1" x14ac:dyDescent="0.2">
      <c r="A8" s="134"/>
      <c r="B8" s="134"/>
      <c r="C8" s="143"/>
      <c r="D8" s="143"/>
      <c r="E8" s="143"/>
      <c r="F8" s="143"/>
      <c r="G8" s="132"/>
      <c r="H8" s="132"/>
      <c r="I8" s="132"/>
      <c r="J8" s="143"/>
      <c r="K8" s="143"/>
    </row>
    <row r="9" spans="1:11" s="27" customFormat="1" ht="11.25" customHeight="1" x14ac:dyDescent="0.2">
      <c r="A9" s="129" t="s">
        <v>2</v>
      </c>
      <c r="B9" s="129"/>
      <c r="C9" s="124">
        <v>9171.7489870013833</v>
      </c>
      <c r="D9" s="122">
        <v>7103.1211331469258</v>
      </c>
      <c r="E9" s="122">
        <v>136.57680188196889</v>
      </c>
      <c r="F9" s="122">
        <v>244.04259553052259</v>
      </c>
      <c r="G9" s="122">
        <v>132.60451775143741</v>
      </c>
      <c r="H9" s="122">
        <v>435.94148097371141</v>
      </c>
      <c r="I9" s="122">
        <v>42.478379358474747</v>
      </c>
      <c r="J9" s="122">
        <v>101.3201469125959</v>
      </c>
      <c r="K9" s="122">
        <v>975.66393144581923</v>
      </c>
    </row>
    <row r="10" spans="1:11" s="27" customFormat="1" ht="11.25" customHeight="1" x14ac:dyDescent="0.2">
      <c r="A10" s="118" t="s">
        <v>639</v>
      </c>
    </row>
    <row r="11" spans="1:11" ht="11.25" customHeight="1" x14ac:dyDescent="0.2">
      <c r="A11" s="27" t="s">
        <v>442</v>
      </c>
    </row>
    <row r="13" spans="1:11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20" spans="3:3" ht="11.25" customHeight="1" x14ac:dyDescent="0.2">
      <c r="C20" s="102" t="s">
        <v>408</v>
      </c>
    </row>
  </sheetData>
  <mergeCells count="12">
    <mergeCell ref="I7:I8"/>
    <mergeCell ref="J6:J8"/>
    <mergeCell ref="K6:K8"/>
    <mergeCell ref="A9:B9"/>
    <mergeCell ref="G6:I6"/>
    <mergeCell ref="A6:B8"/>
    <mergeCell ref="C6:C8"/>
    <mergeCell ref="D6:D8"/>
    <mergeCell ref="E6:E8"/>
    <mergeCell ref="F6:F8"/>
    <mergeCell ref="G7:G8"/>
    <mergeCell ref="H7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387</v>
      </c>
      <c r="B3" s="34"/>
      <c r="C3" s="79" t="s">
        <v>327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78"/>
      <c r="D4" s="34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118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3">
        <v>1348614.25831955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3.42578125" style="34" customWidth="1"/>
    <col min="4" max="4" width="17.855468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328</v>
      </c>
      <c r="B3" s="34"/>
      <c r="C3" s="34"/>
      <c r="D3" s="79" t="s">
        <v>120</v>
      </c>
      <c r="E3" s="11"/>
      <c r="F3" s="34"/>
      <c r="G3" s="34"/>
      <c r="H3" s="34"/>
    </row>
    <row r="4" spans="1:8" s="77" customFormat="1" ht="12.75" customHeight="1" x14ac:dyDescent="0.2">
      <c r="A4" s="23" t="s">
        <v>395</v>
      </c>
      <c r="B4" s="34"/>
      <c r="C4" s="34"/>
      <c r="D4" s="78"/>
      <c r="E4" s="11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52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119</v>
      </c>
      <c r="D6" s="143" t="s">
        <v>419</v>
      </c>
    </row>
    <row r="7" spans="1:8" s="27" customFormat="1" ht="11.25" customHeight="1" x14ac:dyDescent="0.2">
      <c r="A7" s="134"/>
      <c r="B7" s="134"/>
      <c r="C7" s="143"/>
      <c r="D7" s="143"/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2">
        <v>824.82637088366232</v>
      </c>
      <c r="D9" s="123">
        <v>39.617837462715833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D12" s="93"/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8.7109375" style="34" customWidth="1"/>
    <col min="4" max="4" width="12.570312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352</v>
      </c>
      <c r="B3" s="34"/>
      <c r="C3" s="34"/>
      <c r="D3" s="79" t="s">
        <v>121</v>
      </c>
      <c r="E3" s="34"/>
      <c r="F3" s="34"/>
      <c r="G3" s="34"/>
      <c r="H3" s="34"/>
    </row>
    <row r="4" spans="1:8" s="77" customFormat="1" ht="12.75" customHeight="1" x14ac:dyDescent="0.2">
      <c r="A4" s="23" t="s">
        <v>386</v>
      </c>
      <c r="B4" s="34"/>
      <c r="C4" s="34"/>
      <c r="D4" s="78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354</v>
      </c>
      <c r="D6" s="143" t="s">
        <v>419</v>
      </c>
    </row>
    <row r="7" spans="1:8" s="27" customFormat="1" ht="11.25" customHeight="1" x14ac:dyDescent="0.2">
      <c r="A7" s="134"/>
      <c r="B7" s="134"/>
      <c r="C7" s="143"/>
      <c r="D7" s="143"/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2">
        <v>1662.938138859126</v>
      </c>
      <c r="D9" s="123">
        <v>59.838331579386143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D12" s="93"/>
    </row>
    <row r="13" spans="1:8" ht="11.25" customHeight="1" x14ac:dyDescent="0.2">
      <c r="A13" s="32"/>
      <c r="B13" s="32"/>
      <c r="C13" s="32"/>
      <c r="D13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3" ht="24.95" customHeight="1" x14ac:dyDescent="0.2">
      <c r="A1" s="130" t="s">
        <v>485</v>
      </c>
      <c r="B1" s="130"/>
      <c r="C1" s="130"/>
    </row>
    <row r="2" spans="1:3" ht="12.75" customHeight="1" x14ac:dyDescent="0.2">
      <c r="A2" s="23" t="s">
        <v>310</v>
      </c>
      <c r="C2" s="79" t="s">
        <v>81</v>
      </c>
    </row>
    <row r="3" spans="1:3" ht="12.75" customHeight="1" x14ac:dyDescent="0.2">
      <c r="A3" s="23" t="s">
        <v>410</v>
      </c>
    </row>
    <row r="4" spans="1:3" ht="12.75" customHeight="1" x14ac:dyDescent="0.2">
      <c r="A4" s="23" t="s">
        <v>3</v>
      </c>
    </row>
    <row r="5" spans="1:3" s="27" customFormat="1" ht="12.75" customHeight="1" x14ac:dyDescent="0.2">
      <c r="A5" s="25" t="s">
        <v>191</v>
      </c>
    </row>
    <row r="6" spans="1:3" s="27" customFormat="1" ht="11.25" customHeight="1" x14ac:dyDescent="0.2">
      <c r="A6" s="131" t="s">
        <v>0</v>
      </c>
      <c r="B6" s="131"/>
      <c r="C6" s="133" t="s">
        <v>85</v>
      </c>
    </row>
    <row r="7" spans="1:3" s="27" customFormat="1" ht="11.25" customHeight="1" x14ac:dyDescent="0.2">
      <c r="A7" s="131"/>
      <c r="B7" s="131"/>
      <c r="C7" s="133"/>
    </row>
    <row r="8" spans="1:3" s="27" customFormat="1" ht="11.25" customHeight="1" x14ac:dyDescent="0.2">
      <c r="A8" s="131"/>
      <c r="B8" s="131"/>
      <c r="C8" s="133"/>
    </row>
    <row r="9" spans="1:3" s="27" customFormat="1" ht="11.25" customHeight="1" x14ac:dyDescent="0.2">
      <c r="A9" s="129" t="s">
        <v>2</v>
      </c>
      <c r="B9" s="129"/>
      <c r="C9" s="123">
        <v>5966209.8958348446</v>
      </c>
    </row>
    <row r="10" spans="1:3" s="27" customFormat="1" ht="11.25" customHeight="1" x14ac:dyDescent="0.2">
      <c r="A10" s="118" t="s">
        <v>639</v>
      </c>
    </row>
    <row r="11" spans="1:3" ht="11.25" customHeight="1" x14ac:dyDescent="0.2">
      <c r="A11" s="27" t="s">
        <v>442</v>
      </c>
    </row>
    <row r="12" spans="1:3" ht="11.25" customHeight="1" x14ac:dyDescent="0.2">
      <c r="C12" s="113"/>
    </row>
    <row r="13" spans="1:3" ht="11.25" customHeight="1" x14ac:dyDescent="0.2">
      <c r="C13" s="105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52" style="34" customWidth="1"/>
    <col min="3" max="4" width="16.4257812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571</v>
      </c>
      <c r="B3" s="34"/>
      <c r="C3" s="34"/>
      <c r="D3" s="79" t="s">
        <v>122</v>
      </c>
      <c r="E3" s="11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78"/>
      <c r="E4" s="11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42"/>
      <c r="E5" s="52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1" t="s">
        <v>420</v>
      </c>
      <c r="D6" s="141"/>
    </row>
    <row r="7" spans="1:8" s="27" customFormat="1" ht="11.25" customHeight="1" x14ac:dyDescent="0.2">
      <c r="A7" s="134"/>
      <c r="B7" s="134"/>
      <c r="C7" s="143" t="s">
        <v>331</v>
      </c>
      <c r="D7" s="143" t="s">
        <v>332</v>
      </c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3">
        <v>853408.18781983969</v>
      </c>
      <c r="D9" s="123">
        <v>826500.15960477991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6">
    <mergeCell ref="A9:B9"/>
    <mergeCell ref="C6:D6"/>
    <mergeCell ref="A1:D1"/>
    <mergeCell ref="A6:B8"/>
    <mergeCell ref="C7:C8"/>
    <mergeCell ref="D7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52" style="34" customWidth="1"/>
    <col min="3" max="4" width="16.4257812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s="77" customFormat="1" ht="12.75" customHeight="1" x14ac:dyDescent="0.2">
      <c r="A2" s="23" t="s">
        <v>598</v>
      </c>
      <c r="B2" s="34"/>
      <c r="C2" s="34"/>
      <c r="D2" s="79" t="s">
        <v>123</v>
      </c>
      <c r="E2" s="11"/>
      <c r="F2" s="34"/>
      <c r="G2" s="34"/>
      <c r="H2" s="34"/>
    </row>
    <row r="3" spans="1:8" s="77" customFormat="1" ht="12.75" customHeight="1" x14ac:dyDescent="0.2">
      <c r="A3" s="23" t="s">
        <v>385</v>
      </c>
      <c r="B3" s="34"/>
      <c r="C3" s="34"/>
      <c r="D3" s="78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78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1" t="s">
        <v>420</v>
      </c>
      <c r="D6" s="141"/>
    </row>
    <row r="7" spans="1:8" s="27" customFormat="1" ht="11.25" customHeight="1" x14ac:dyDescent="0.2">
      <c r="A7" s="134"/>
      <c r="B7" s="134"/>
      <c r="C7" s="143" t="s">
        <v>331</v>
      </c>
      <c r="D7" s="143" t="s">
        <v>332</v>
      </c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3">
        <v>283741.86666592042</v>
      </c>
      <c r="D9" s="123">
        <v>318553.84997448849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6">
    <mergeCell ref="C6:D6"/>
    <mergeCell ref="A9:B9"/>
    <mergeCell ref="A1:D1"/>
    <mergeCell ref="A6:B8"/>
    <mergeCell ref="C7:C8"/>
    <mergeCell ref="D7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85546875" style="34" customWidth="1"/>
    <col min="3" max="6" width="18.28515625" style="34" customWidth="1"/>
    <col min="7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s="77" customFormat="1" ht="12.75" customHeight="1" x14ac:dyDescent="0.2">
      <c r="A2" s="24" t="s">
        <v>396</v>
      </c>
      <c r="B2" s="8"/>
      <c r="C2" s="34"/>
      <c r="D2" s="34"/>
      <c r="E2" s="34"/>
      <c r="F2" s="79" t="s">
        <v>28</v>
      </c>
      <c r="G2" s="34"/>
      <c r="H2" s="34"/>
    </row>
    <row r="3" spans="1:8" s="77" customFormat="1" ht="12.75" customHeight="1" x14ac:dyDescent="0.2">
      <c r="A3" s="24" t="s">
        <v>397</v>
      </c>
      <c r="B3" s="8"/>
      <c r="C3" s="34"/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10"/>
      <c r="C4" s="10"/>
      <c r="D4" s="10"/>
      <c r="E4" s="34"/>
      <c r="F4" s="34"/>
      <c r="G4" s="34"/>
      <c r="H4" s="34"/>
    </row>
    <row r="5" spans="1:8" s="41" customFormat="1" ht="12.75" customHeight="1" x14ac:dyDescent="0.2">
      <c r="A5" s="67" t="s">
        <v>191</v>
      </c>
      <c r="B5" s="9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43" t="s">
        <v>26</v>
      </c>
      <c r="E6" s="143" t="s">
        <v>27</v>
      </c>
      <c r="F6" s="143" t="s">
        <v>479</v>
      </c>
    </row>
    <row r="7" spans="1:8" s="27" customFormat="1" ht="11.25" customHeight="1" x14ac:dyDescent="0.2">
      <c r="A7" s="134"/>
      <c r="B7" s="134"/>
      <c r="C7" s="143"/>
      <c r="D7" s="143"/>
      <c r="E7" s="143"/>
      <c r="F7" s="143"/>
    </row>
    <row r="8" spans="1:8" s="27" customFormat="1" ht="11.25" customHeight="1" x14ac:dyDescent="0.2">
      <c r="A8" s="134"/>
      <c r="B8" s="134"/>
      <c r="C8" s="143"/>
      <c r="D8" s="143"/>
      <c r="E8" s="143"/>
      <c r="F8" s="143"/>
    </row>
    <row r="9" spans="1:8" s="27" customFormat="1" ht="11.25" customHeight="1" x14ac:dyDescent="0.2">
      <c r="A9" s="129" t="s">
        <v>2</v>
      </c>
      <c r="B9" s="129"/>
      <c r="C9" s="125">
        <v>3501536.594915987</v>
      </c>
      <c r="D9" s="123">
        <v>1745370.8356419429</v>
      </c>
      <c r="E9" s="123">
        <v>77886.076163448015</v>
      </c>
      <c r="F9" s="123">
        <v>1678279.6831105971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68" t="s">
        <v>436</v>
      </c>
    </row>
    <row r="12" spans="1:8" ht="11.25" customHeight="1" x14ac:dyDescent="0.2">
      <c r="A12" s="34" t="s">
        <v>442</v>
      </c>
    </row>
    <row r="13" spans="1:8" ht="11.25" customHeight="1" x14ac:dyDescent="0.2"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85546875" style="34" customWidth="1"/>
    <col min="3" max="6" width="18.28515625" style="34" customWidth="1"/>
    <col min="7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77" customFormat="1" ht="12.75" customHeight="1" x14ac:dyDescent="0.2">
      <c r="A3" s="24" t="s">
        <v>570</v>
      </c>
      <c r="B3" s="34"/>
      <c r="C3" s="34"/>
      <c r="D3" s="34"/>
      <c r="E3" s="34"/>
      <c r="F3" s="79" t="s">
        <v>29</v>
      </c>
      <c r="G3" s="34"/>
      <c r="H3" s="34"/>
    </row>
    <row r="4" spans="1:8" s="77" customFormat="1" ht="12.75" customHeight="1" x14ac:dyDescent="0.2">
      <c r="A4" s="24" t="s">
        <v>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67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43" t="s">
        <v>465</v>
      </c>
      <c r="E6" s="143" t="s">
        <v>27</v>
      </c>
      <c r="F6" s="143" t="s">
        <v>479</v>
      </c>
    </row>
    <row r="7" spans="1:8" s="27" customFormat="1" ht="11.25" customHeight="1" x14ac:dyDescent="0.2">
      <c r="A7" s="134"/>
      <c r="B7" s="134"/>
      <c r="C7" s="143"/>
      <c r="D7" s="143"/>
      <c r="E7" s="143"/>
      <c r="F7" s="143"/>
    </row>
    <row r="8" spans="1:8" s="27" customFormat="1" ht="11.25" customHeight="1" x14ac:dyDescent="0.2">
      <c r="A8" s="134"/>
      <c r="B8" s="134"/>
      <c r="C8" s="143"/>
      <c r="D8" s="143"/>
      <c r="E8" s="143"/>
      <c r="F8" s="143"/>
    </row>
    <row r="9" spans="1:8" s="27" customFormat="1" ht="11.25" customHeight="1" x14ac:dyDescent="0.2">
      <c r="A9" s="129" t="s">
        <v>2</v>
      </c>
      <c r="B9" s="129"/>
      <c r="C9" s="125">
        <v>344350.86745382781</v>
      </c>
      <c r="D9" s="123">
        <v>125426.35265317951</v>
      </c>
      <c r="E9" s="123">
        <v>20368.524322288678</v>
      </c>
      <c r="F9" s="123">
        <v>198555.99047835989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57" t="s">
        <v>453</v>
      </c>
    </row>
    <row r="12" spans="1:8" ht="11.25" customHeight="1" x14ac:dyDescent="0.2">
      <c r="A12" s="34" t="s">
        <v>442</v>
      </c>
      <c r="C12" s="31"/>
    </row>
    <row r="13" spans="1:8" ht="11.25" customHeight="1" x14ac:dyDescent="0.2"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398</v>
      </c>
      <c r="B3" s="34"/>
      <c r="C3" s="79" t="s">
        <v>30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78"/>
      <c r="D4" s="34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86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3">
        <v>14030.560147462929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11"/>
      <c r="C12" s="31"/>
    </row>
    <row r="13" spans="1:8" ht="11.25" customHeight="1" x14ac:dyDescent="0.2">
      <c r="A13" s="11"/>
      <c r="C13" s="32"/>
    </row>
    <row r="14" spans="1:8" ht="11.25" customHeight="1" x14ac:dyDescent="0.2">
      <c r="A14" s="11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G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7109375" style="34" customWidth="1"/>
    <col min="3" max="5" width="14.7109375" style="34"/>
    <col min="6" max="6" width="17.28515625" style="34" customWidth="1"/>
    <col min="7" max="16384" width="14.7109375" style="34"/>
  </cols>
  <sheetData>
    <row r="1" spans="1:7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7" ht="12.75" customHeight="1" x14ac:dyDescent="0.2"/>
    <row r="3" spans="1:7" ht="12.75" customHeight="1" x14ac:dyDescent="0.2">
      <c r="A3" s="23" t="s">
        <v>569</v>
      </c>
      <c r="G3" s="79" t="s">
        <v>219</v>
      </c>
    </row>
    <row r="4" spans="1:7" ht="12.75" customHeight="1" x14ac:dyDescent="0.2">
      <c r="A4" s="23" t="s">
        <v>384</v>
      </c>
      <c r="G4" s="78"/>
    </row>
    <row r="5" spans="1:7" s="27" customFormat="1" ht="12.75" customHeight="1" x14ac:dyDescent="0.2">
      <c r="A5" s="23" t="s">
        <v>3</v>
      </c>
    </row>
    <row r="6" spans="1:7" s="27" customFormat="1" ht="11.25" customHeight="1" x14ac:dyDescent="0.2">
      <c r="A6" s="134" t="s">
        <v>0</v>
      </c>
      <c r="B6" s="134"/>
      <c r="C6" s="143" t="s">
        <v>1</v>
      </c>
      <c r="D6" s="139" t="s">
        <v>507</v>
      </c>
      <c r="E6" s="139"/>
      <c r="F6" s="139"/>
      <c r="G6" s="143" t="s">
        <v>31</v>
      </c>
    </row>
    <row r="7" spans="1:7" s="27" customFormat="1" ht="50.25" customHeight="1" x14ac:dyDescent="0.2">
      <c r="A7" s="134"/>
      <c r="B7" s="134"/>
      <c r="C7" s="143"/>
      <c r="D7" s="132" t="s">
        <v>508</v>
      </c>
      <c r="E7" s="132" t="s">
        <v>509</v>
      </c>
      <c r="F7" s="132" t="s">
        <v>510</v>
      </c>
      <c r="G7" s="143"/>
    </row>
    <row r="8" spans="1:7" s="27" customFormat="1" ht="50.25" customHeight="1" x14ac:dyDescent="0.2">
      <c r="A8" s="134"/>
      <c r="B8" s="134"/>
      <c r="C8" s="143"/>
      <c r="D8" s="132"/>
      <c r="E8" s="132"/>
      <c r="F8" s="132"/>
      <c r="G8" s="143"/>
    </row>
    <row r="9" spans="1:7" s="27" customFormat="1" ht="11.25" customHeight="1" x14ac:dyDescent="0.2">
      <c r="A9" s="129" t="s">
        <v>2</v>
      </c>
      <c r="B9" s="129"/>
      <c r="C9" s="124">
        <v>11308.999999999791</v>
      </c>
      <c r="D9" s="122">
        <v>717.869632888816</v>
      </c>
      <c r="E9" s="122">
        <v>3727.4835573287369</v>
      </c>
      <c r="F9" s="122">
        <v>6292.8132537725287</v>
      </c>
      <c r="G9" s="122">
        <v>570.83355600985374</v>
      </c>
    </row>
    <row r="10" spans="1:7" s="27" customFormat="1" ht="11.25" customHeight="1" x14ac:dyDescent="0.2">
      <c r="A10" s="118" t="s">
        <v>639</v>
      </c>
    </row>
    <row r="11" spans="1:7" ht="11.25" customHeight="1" x14ac:dyDescent="0.2">
      <c r="A11" s="27" t="s">
        <v>442</v>
      </c>
    </row>
    <row r="12" spans="1:7" ht="11.25" customHeight="1" x14ac:dyDescent="0.2">
      <c r="C12" s="31"/>
      <c r="D12" s="31"/>
      <c r="E12" s="31"/>
      <c r="F12" s="31"/>
      <c r="G12" s="31"/>
    </row>
    <row r="13" spans="1:7" ht="11.25" customHeight="1" x14ac:dyDescent="0.2">
      <c r="C13" s="32"/>
      <c r="D13" s="32"/>
      <c r="E13" s="32"/>
      <c r="F13" s="32"/>
      <c r="G13" s="32"/>
    </row>
    <row r="14" spans="1:7" ht="11.25" customHeight="1" x14ac:dyDescent="0.2">
      <c r="A14" s="11"/>
    </row>
    <row r="15" spans="1:7" ht="11.25" customHeight="1" x14ac:dyDescent="0.2">
      <c r="A15" s="11"/>
    </row>
    <row r="16" spans="1:7" ht="11.25" customHeight="1" x14ac:dyDescent="0.2">
      <c r="A16" s="11"/>
    </row>
    <row r="20" spans="3:3" ht="11.25" customHeight="1" x14ac:dyDescent="0.2">
      <c r="C20" s="102" t="s">
        <v>408</v>
      </c>
    </row>
  </sheetData>
  <mergeCells count="9">
    <mergeCell ref="A1:G1"/>
    <mergeCell ref="A9:B9"/>
    <mergeCell ref="D6:F6"/>
    <mergeCell ref="A6:B8"/>
    <mergeCell ref="C6:C8"/>
    <mergeCell ref="G6:G8"/>
    <mergeCell ref="D7:D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140625" style="34" customWidth="1"/>
    <col min="3" max="8" width="12.425781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ht="12.75" customHeight="1" x14ac:dyDescent="0.2">
      <c r="A3" s="23" t="s">
        <v>568</v>
      </c>
      <c r="F3" s="76"/>
      <c r="H3" s="79" t="s">
        <v>220</v>
      </c>
    </row>
    <row r="4" spans="1:8" ht="12.75" customHeight="1" x14ac:dyDescent="0.2">
      <c r="A4" s="23" t="s">
        <v>383</v>
      </c>
      <c r="F4" s="76"/>
      <c r="H4" s="76"/>
    </row>
    <row r="5" spans="1:8" s="27" customFormat="1" ht="12.75" customHeight="1" x14ac:dyDescent="0.2">
      <c r="A5" s="23" t="s">
        <v>3</v>
      </c>
      <c r="H5" s="66"/>
    </row>
    <row r="6" spans="1:8" s="27" customFormat="1" ht="19.5" customHeight="1" x14ac:dyDescent="0.2">
      <c r="A6" s="134" t="s">
        <v>0</v>
      </c>
      <c r="B6" s="134"/>
      <c r="C6" s="143" t="s">
        <v>1</v>
      </c>
      <c r="D6" s="143" t="s">
        <v>32</v>
      </c>
      <c r="E6" s="143" t="s">
        <v>33</v>
      </c>
      <c r="F6" s="143" t="s">
        <v>34</v>
      </c>
      <c r="G6" s="143" t="s">
        <v>35</v>
      </c>
      <c r="H6" s="143" t="s">
        <v>36</v>
      </c>
    </row>
    <row r="7" spans="1:8" s="27" customFormat="1" ht="19.5" customHeight="1" x14ac:dyDescent="0.2">
      <c r="A7" s="134"/>
      <c r="B7" s="134"/>
      <c r="C7" s="143"/>
      <c r="D7" s="143"/>
      <c r="E7" s="143"/>
      <c r="F7" s="143"/>
      <c r="G7" s="143"/>
      <c r="H7" s="143"/>
    </row>
    <row r="8" spans="1:8" s="27" customFormat="1" ht="19.5" customHeight="1" x14ac:dyDescent="0.2">
      <c r="A8" s="134"/>
      <c r="B8" s="134"/>
      <c r="C8" s="143"/>
      <c r="D8" s="143"/>
      <c r="E8" s="143"/>
      <c r="F8" s="143"/>
      <c r="G8" s="143"/>
      <c r="H8" s="143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933.74429996974061</v>
      </c>
      <c r="E9" s="122">
        <v>2828.9123618271678</v>
      </c>
      <c r="F9" s="122">
        <v>2513.872599514043</v>
      </c>
      <c r="G9" s="122">
        <v>3259.310589192904</v>
      </c>
      <c r="H9" s="122">
        <v>1773.160149496118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11"/>
      <c r="C12" s="31"/>
      <c r="D12" s="31"/>
      <c r="E12" s="31"/>
      <c r="F12" s="31"/>
      <c r="G12" s="31"/>
      <c r="H12" s="31"/>
    </row>
    <row r="13" spans="1:8" ht="11.25" customHeight="1" x14ac:dyDescent="0.2">
      <c r="A13" s="11"/>
      <c r="C13" s="32"/>
      <c r="D13" s="32"/>
      <c r="E13" s="32"/>
      <c r="F13" s="32"/>
      <c r="G13" s="32"/>
      <c r="H13" s="32"/>
    </row>
    <row r="14" spans="1:8" ht="11.25" customHeight="1" x14ac:dyDescent="0.2">
      <c r="A14" s="11"/>
    </row>
    <row r="20" spans="3:3" ht="11.25" customHeight="1" x14ac:dyDescent="0.2">
      <c r="C20" s="102" t="s">
        <v>408</v>
      </c>
    </row>
  </sheetData>
  <mergeCells count="9">
    <mergeCell ref="A9:B9"/>
    <mergeCell ref="A1:H1"/>
    <mergeCell ref="A6:B8"/>
    <mergeCell ref="C6:C8"/>
    <mergeCell ref="D6:D8"/>
    <mergeCell ref="E6:E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140625" style="34" customWidth="1"/>
    <col min="3" max="3" width="8.7109375" style="34" customWidth="1"/>
    <col min="4" max="4" width="9.28515625" style="34" customWidth="1"/>
    <col min="5" max="5" width="11.7109375" style="34" customWidth="1"/>
    <col min="6" max="7" width="10.7109375" style="34" customWidth="1"/>
    <col min="8" max="9" width="8.7109375" style="34" customWidth="1"/>
    <col min="10" max="10" width="7.85546875" style="34" customWidth="1"/>
    <col min="11" max="16384" width="14.7109375" style="34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2.75" customHeight="1" x14ac:dyDescent="0.2"/>
    <row r="3" spans="1:10" ht="12.75" customHeight="1" x14ac:dyDescent="0.2">
      <c r="A3" s="23" t="s">
        <v>567</v>
      </c>
      <c r="G3" s="76"/>
      <c r="J3" s="79" t="s">
        <v>221</v>
      </c>
    </row>
    <row r="4" spans="1:10" ht="12.75" customHeight="1" x14ac:dyDescent="0.2">
      <c r="A4" s="23" t="s">
        <v>382</v>
      </c>
      <c r="G4" s="76"/>
      <c r="J4" s="76"/>
    </row>
    <row r="5" spans="1:10" s="27" customFormat="1" ht="12.75" customHeight="1" x14ac:dyDescent="0.2">
      <c r="A5" s="23" t="s">
        <v>3</v>
      </c>
      <c r="J5" s="64"/>
    </row>
    <row r="6" spans="1:10" s="27" customFormat="1" ht="19.5" customHeight="1" x14ac:dyDescent="0.2">
      <c r="A6" s="134" t="s">
        <v>0</v>
      </c>
      <c r="B6" s="134"/>
      <c r="C6" s="143" t="s">
        <v>1</v>
      </c>
      <c r="D6" s="143" t="s">
        <v>124</v>
      </c>
      <c r="E6" s="143" t="s">
        <v>125</v>
      </c>
      <c r="F6" s="143" t="s">
        <v>126</v>
      </c>
      <c r="G6" s="143" t="s">
        <v>127</v>
      </c>
      <c r="H6" s="143" t="s">
        <v>128</v>
      </c>
      <c r="I6" s="143" t="s">
        <v>129</v>
      </c>
      <c r="J6" s="143" t="s">
        <v>130</v>
      </c>
    </row>
    <row r="7" spans="1:10" s="27" customFormat="1" ht="19.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0" s="27" customFormat="1" ht="19.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0" s="27" customFormat="1" ht="11.25" customHeight="1" x14ac:dyDescent="0.2">
      <c r="A9" s="129" t="s">
        <v>2</v>
      </c>
      <c r="B9" s="129"/>
      <c r="C9" s="124">
        <v>9535.8398505037403</v>
      </c>
      <c r="D9" s="122">
        <v>5352.2154084268013</v>
      </c>
      <c r="E9" s="122">
        <v>3949.251363696008</v>
      </c>
      <c r="F9" s="122">
        <v>6407.661002795533</v>
      </c>
      <c r="G9" s="122">
        <v>3489.9125204014149</v>
      </c>
      <c r="H9" s="122">
        <v>1732.780875173042</v>
      </c>
      <c r="I9" s="122">
        <v>407.26639693027528</v>
      </c>
      <c r="J9" s="122">
        <v>148.15228479073829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2" spans="1:10" ht="11.25" customHeight="1" x14ac:dyDescent="0.2">
      <c r="C12" s="31"/>
    </row>
    <row r="13" spans="1:10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 ht="11.25" customHeight="1" x14ac:dyDescent="0.2">
      <c r="A14" s="95"/>
    </row>
    <row r="15" spans="1:10" ht="11.25" customHeight="1" x14ac:dyDescent="0.2">
      <c r="A15" s="95"/>
    </row>
    <row r="20" spans="3:3" ht="11.25" customHeight="1" x14ac:dyDescent="0.2">
      <c r="C20" s="102" t="s">
        <v>408</v>
      </c>
    </row>
  </sheetData>
  <mergeCells count="11">
    <mergeCell ref="A9:B9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K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140625" style="34" customWidth="1"/>
    <col min="3" max="3" width="8.7109375" style="34" customWidth="1"/>
    <col min="4" max="4" width="9.28515625" style="34" customWidth="1"/>
    <col min="5" max="5" width="11.7109375" style="34" customWidth="1"/>
    <col min="6" max="7" width="10.7109375" style="34" customWidth="1"/>
    <col min="8" max="9" width="8.7109375" style="34" customWidth="1"/>
    <col min="10" max="10" width="7.85546875" style="34" customWidth="1"/>
    <col min="11" max="16384" width="14.7109375" style="34"/>
  </cols>
  <sheetData>
    <row r="1" spans="1:11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12.75" customHeight="1" x14ac:dyDescent="0.2"/>
    <row r="3" spans="1:11" ht="12.75" customHeight="1" x14ac:dyDescent="0.2">
      <c r="A3" s="23" t="s">
        <v>567</v>
      </c>
      <c r="G3" s="76"/>
      <c r="J3" s="79" t="s">
        <v>409</v>
      </c>
    </row>
    <row r="4" spans="1:11" ht="12.75" customHeight="1" x14ac:dyDescent="0.2">
      <c r="A4" s="23" t="s">
        <v>381</v>
      </c>
      <c r="G4" s="76"/>
      <c r="J4" s="76"/>
    </row>
    <row r="5" spans="1:11" s="27" customFormat="1" ht="12.75" customHeight="1" x14ac:dyDescent="0.2">
      <c r="A5" s="23" t="s">
        <v>3</v>
      </c>
      <c r="J5" s="64"/>
    </row>
    <row r="6" spans="1:11" s="27" customFormat="1" ht="18.75" customHeight="1" x14ac:dyDescent="0.2">
      <c r="A6" s="134" t="s">
        <v>0</v>
      </c>
      <c r="B6" s="134"/>
      <c r="C6" s="143" t="s">
        <v>1</v>
      </c>
      <c r="D6" s="143" t="s">
        <v>124</v>
      </c>
      <c r="E6" s="143" t="s">
        <v>125</v>
      </c>
      <c r="F6" s="143" t="s">
        <v>126</v>
      </c>
      <c r="G6" s="143" t="s">
        <v>127</v>
      </c>
      <c r="H6" s="143" t="s">
        <v>128</v>
      </c>
      <c r="I6" s="143" t="s">
        <v>129</v>
      </c>
      <c r="J6" s="143" t="s">
        <v>130</v>
      </c>
    </row>
    <row r="7" spans="1:11" s="27" customFormat="1" ht="18.7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1" s="27" customFormat="1" ht="18.7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1" s="27" customFormat="1" ht="11.25" customHeight="1" x14ac:dyDescent="0.2">
      <c r="A9" s="129" t="s">
        <v>2</v>
      </c>
      <c r="B9" s="129"/>
      <c r="C9" s="124">
        <v>9535.8398505037403</v>
      </c>
      <c r="D9" s="122">
        <v>4293.644835601358</v>
      </c>
      <c r="E9" s="122">
        <v>3199.89248212046</v>
      </c>
      <c r="F9" s="122">
        <v>5045.7816870969418</v>
      </c>
      <c r="G9" s="122">
        <v>3199.5761988825411</v>
      </c>
      <c r="H9" s="122">
        <v>2238.9684946114648</v>
      </c>
      <c r="I9" s="122">
        <v>600.44918066140133</v>
      </c>
      <c r="J9" s="122">
        <v>751.79009002265173</v>
      </c>
      <c r="K9" s="65"/>
    </row>
    <row r="10" spans="1:11" s="27" customFormat="1" ht="11.25" customHeight="1" x14ac:dyDescent="0.2">
      <c r="A10" s="118" t="s">
        <v>639</v>
      </c>
    </row>
    <row r="11" spans="1:11" ht="11.25" customHeight="1" x14ac:dyDescent="0.2">
      <c r="A11" s="27" t="s">
        <v>442</v>
      </c>
    </row>
    <row r="12" spans="1:11" ht="11.25" customHeight="1" x14ac:dyDescent="0.2">
      <c r="C12" s="31"/>
    </row>
    <row r="13" spans="1:11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1">
    <mergeCell ref="A9:B9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85546875" style="34" customWidth="1"/>
    <col min="3" max="6" width="18.28515625" style="34" customWidth="1"/>
    <col min="7" max="16384" width="14.7109375" style="34"/>
  </cols>
  <sheetData>
    <row r="1" spans="1:6" ht="24.95" customHeight="1" x14ac:dyDescent="0.2">
      <c r="A1" s="130" t="s">
        <v>485</v>
      </c>
      <c r="B1" s="130"/>
      <c r="C1" s="130"/>
      <c r="D1" s="130"/>
      <c r="E1" s="130"/>
      <c r="F1" s="130"/>
    </row>
    <row r="2" spans="1:6" ht="12.75" customHeight="1" x14ac:dyDescent="0.2"/>
    <row r="3" spans="1:6" ht="12.75" customHeight="1" x14ac:dyDescent="0.2">
      <c r="A3" s="23" t="s">
        <v>566</v>
      </c>
      <c r="F3" s="79" t="s">
        <v>132</v>
      </c>
    </row>
    <row r="4" spans="1:6" ht="12.75" customHeight="1" x14ac:dyDescent="0.2">
      <c r="A4" s="23" t="s">
        <v>380</v>
      </c>
      <c r="F4" s="76"/>
    </row>
    <row r="5" spans="1:6" s="27" customFormat="1" ht="12.75" customHeight="1" x14ac:dyDescent="0.2">
      <c r="A5" s="23" t="s">
        <v>3</v>
      </c>
    </row>
    <row r="6" spans="1:6" s="27" customFormat="1" ht="15" customHeight="1" x14ac:dyDescent="0.2">
      <c r="A6" s="134" t="s">
        <v>0</v>
      </c>
      <c r="B6" s="134"/>
      <c r="C6" s="143" t="s">
        <v>1</v>
      </c>
      <c r="D6" s="143" t="s">
        <v>468</v>
      </c>
      <c r="E6" s="143" t="s">
        <v>469</v>
      </c>
      <c r="F6" s="143" t="s">
        <v>131</v>
      </c>
    </row>
    <row r="7" spans="1:6" s="27" customFormat="1" ht="15" customHeight="1" x14ac:dyDescent="0.2">
      <c r="A7" s="134"/>
      <c r="B7" s="134"/>
      <c r="C7" s="143"/>
      <c r="D7" s="143"/>
      <c r="E7" s="143"/>
      <c r="F7" s="143"/>
    </row>
    <row r="8" spans="1:6" s="27" customFormat="1" ht="15" customHeight="1" x14ac:dyDescent="0.2">
      <c r="A8" s="134"/>
      <c r="B8" s="134"/>
      <c r="C8" s="143"/>
      <c r="D8" s="143"/>
      <c r="E8" s="143"/>
      <c r="F8" s="143"/>
    </row>
    <row r="9" spans="1:6" s="27" customFormat="1" ht="11.25" customHeight="1" x14ac:dyDescent="0.2">
      <c r="A9" s="129" t="s">
        <v>2</v>
      </c>
      <c r="B9" s="129"/>
      <c r="C9" s="124">
        <v>9535.8398505037403</v>
      </c>
      <c r="D9" s="122">
        <v>2982.48553474136</v>
      </c>
      <c r="E9" s="122">
        <v>2362.1611706687881</v>
      </c>
      <c r="F9" s="122">
        <v>4191.1931450936909</v>
      </c>
    </row>
    <row r="10" spans="1:6" s="27" customFormat="1" ht="11.25" customHeight="1" x14ac:dyDescent="0.2">
      <c r="A10" s="118" t="s">
        <v>639</v>
      </c>
    </row>
    <row r="11" spans="1:6" ht="11.25" customHeight="1" x14ac:dyDescent="0.2">
      <c r="A11" s="27" t="s">
        <v>434</v>
      </c>
    </row>
    <row r="12" spans="1:6" ht="11.25" customHeight="1" x14ac:dyDescent="0.2">
      <c r="A12" s="34" t="s">
        <v>433</v>
      </c>
    </row>
    <row r="13" spans="1:6" ht="11.25" customHeight="1" x14ac:dyDescent="0.2">
      <c r="A13" s="34" t="s">
        <v>442</v>
      </c>
    </row>
    <row r="14" spans="1:6" ht="11.25" customHeight="1" x14ac:dyDescent="0.2">
      <c r="C14" s="31"/>
    </row>
    <row r="15" spans="1:6" ht="11.25" customHeight="1" x14ac:dyDescent="0.2">
      <c r="A15" s="32"/>
      <c r="B15" s="32"/>
      <c r="C15" s="32"/>
      <c r="D15" s="32"/>
      <c r="E15" s="32"/>
      <c r="F15" s="32"/>
    </row>
    <row r="20" spans="3:3" ht="11.25" customHeight="1" x14ac:dyDescent="0.2">
      <c r="C20" s="102" t="s">
        <v>408</v>
      </c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5703125" style="34" customWidth="1"/>
    <col min="3" max="10" width="9.42578125" style="34" customWidth="1"/>
    <col min="11" max="16384" width="14.7109375" style="34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2.75" customHeight="1" x14ac:dyDescent="0.2"/>
    <row r="3" spans="1:10" ht="12.75" customHeight="1" x14ac:dyDescent="0.2">
      <c r="A3" s="23" t="s">
        <v>539</v>
      </c>
      <c r="G3" s="100"/>
      <c r="J3" s="79" t="s">
        <v>302</v>
      </c>
    </row>
    <row r="4" spans="1:10" ht="12.75" customHeight="1" x14ac:dyDescent="0.2">
      <c r="A4" s="23" t="s">
        <v>3</v>
      </c>
      <c r="G4" s="100"/>
      <c r="J4" s="76"/>
    </row>
    <row r="5" spans="1:10" s="27" customFormat="1" ht="12.75" customHeight="1" x14ac:dyDescent="0.2">
      <c r="A5" s="23"/>
      <c r="G5" s="54"/>
      <c r="J5" s="40"/>
    </row>
    <row r="6" spans="1:10" s="27" customFormat="1" ht="15" customHeight="1" x14ac:dyDescent="0.2">
      <c r="A6" s="134" t="s">
        <v>0</v>
      </c>
      <c r="B6" s="134"/>
      <c r="C6" s="133" t="s">
        <v>1</v>
      </c>
      <c r="D6" s="132" t="s">
        <v>91</v>
      </c>
      <c r="E6" s="132" t="s">
        <v>193</v>
      </c>
      <c r="F6" s="132" t="s">
        <v>92</v>
      </c>
      <c r="G6" s="132" t="s">
        <v>93</v>
      </c>
      <c r="H6" s="132" t="s">
        <v>94</v>
      </c>
      <c r="I6" s="132" t="s">
        <v>95</v>
      </c>
      <c r="J6" s="132" t="s">
        <v>6</v>
      </c>
    </row>
    <row r="7" spans="1:10" s="27" customFormat="1" ht="15" customHeight="1" x14ac:dyDescent="0.2">
      <c r="A7" s="134"/>
      <c r="B7" s="134"/>
      <c r="C7" s="133"/>
      <c r="D7" s="132"/>
      <c r="E7" s="132"/>
      <c r="F7" s="132"/>
      <c r="G7" s="132"/>
      <c r="H7" s="132"/>
      <c r="I7" s="132"/>
      <c r="J7" s="132"/>
    </row>
    <row r="8" spans="1:10" s="27" customFormat="1" ht="15" customHeight="1" x14ac:dyDescent="0.2">
      <c r="A8" s="134"/>
      <c r="B8" s="134"/>
      <c r="C8" s="133"/>
      <c r="D8" s="132"/>
      <c r="E8" s="132"/>
      <c r="F8" s="132"/>
      <c r="G8" s="132"/>
      <c r="H8" s="132"/>
      <c r="I8" s="132"/>
      <c r="J8" s="132"/>
    </row>
    <row r="9" spans="1:10" s="27" customFormat="1" ht="11.25" customHeight="1" x14ac:dyDescent="0.2">
      <c r="A9" s="129" t="s">
        <v>2</v>
      </c>
      <c r="B9" s="129"/>
      <c r="C9" s="124">
        <v>11308.999999999791</v>
      </c>
      <c r="D9" s="122">
        <v>4472.7308704336083</v>
      </c>
      <c r="E9" s="122">
        <v>1911.1554928629</v>
      </c>
      <c r="F9" s="122">
        <v>1255.8079427414641</v>
      </c>
      <c r="G9" s="122">
        <v>246.71665704532481</v>
      </c>
      <c r="H9" s="122">
        <v>1941.5165768639481</v>
      </c>
      <c r="I9" s="122">
        <v>981.03149863982185</v>
      </c>
      <c r="J9" s="122">
        <v>500.0409614129083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3" spans="1:10" ht="11.25" customHeight="1" x14ac:dyDescent="0.2"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1">
    <mergeCell ref="A9:B9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G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16384" width="14.7109375" style="34"/>
  </cols>
  <sheetData>
    <row r="1" spans="1:7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7" ht="12.75" customHeight="1" x14ac:dyDescent="0.2"/>
    <row r="3" spans="1:7" ht="12.75" customHeight="1" x14ac:dyDescent="0.2">
      <c r="A3" s="23" t="s">
        <v>565</v>
      </c>
      <c r="G3" s="78" t="s">
        <v>222</v>
      </c>
    </row>
    <row r="4" spans="1:7" ht="12.75" customHeight="1" x14ac:dyDescent="0.2">
      <c r="A4" s="23" t="s">
        <v>379</v>
      </c>
      <c r="G4" s="76"/>
    </row>
    <row r="5" spans="1:7" s="27" customFormat="1" ht="12.75" customHeight="1" x14ac:dyDescent="0.2">
      <c r="A5" s="23" t="s">
        <v>3</v>
      </c>
    </row>
    <row r="6" spans="1:7" s="27" customFormat="1" ht="22.5" customHeight="1" x14ac:dyDescent="0.2">
      <c r="A6" s="134" t="s">
        <v>0</v>
      </c>
      <c r="B6" s="134"/>
      <c r="C6" s="143" t="s">
        <v>1</v>
      </c>
      <c r="D6" s="144" t="s">
        <v>491</v>
      </c>
      <c r="E6" s="144"/>
      <c r="F6" s="143" t="s">
        <v>133</v>
      </c>
      <c r="G6" s="143" t="s">
        <v>134</v>
      </c>
    </row>
    <row r="7" spans="1:7" s="27" customFormat="1" ht="18" customHeight="1" x14ac:dyDescent="0.2">
      <c r="A7" s="134"/>
      <c r="B7" s="134"/>
      <c r="C7" s="143"/>
      <c r="D7" s="145" t="s">
        <v>492</v>
      </c>
      <c r="E7" s="145" t="s">
        <v>493</v>
      </c>
      <c r="F7" s="143"/>
      <c r="G7" s="143"/>
    </row>
    <row r="8" spans="1:7" s="27" customFormat="1" ht="18" customHeight="1" x14ac:dyDescent="0.2">
      <c r="A8" s="134"/>
      <c r="B8" s="134"/>
      <c r="C8" s="143"/>
      <c r="D8" s="145"/>
      <c r="E8" s="145"/>
      <c r="F8" s="143"/>
      <c r="G8" s="143"/>
    </row>
    <row r="9" spans="1:7" s="27" customFormat="1" ht="11.25" customHeight="1" x14ac:dyDescent="0.2">
      <c r="A9" s="129" t="s">
        <v>2</v>
      </c>
      <c r="B9" s="129"/>
      <c r="C9" s="124">
        <v>11308.999999999791</v>
      </c>
      <c r="D9" s="122">
        <v>4099.8079875658686</v>
      </c>
      <c r="E9" s="122">
        <v>500.3236066214709</v>
      </c>
      <c r="F9" s="122">
        <v>5415.3735659575514</v>
      </c>
      <c r="G9" s="122">
        <v>1293.494839855075</v>
      </c>
    </row>
    <row r="10" spans="1:7" s="27" customFormat="1" ht="11.25" customHeight="1" x14ac:dyDescent="0.2">
      <c r="A10" s="118" t="s">
        <v>639</v>
      </c>
    </row>
    <row r="11" spans="1:7" ht="11.25" customHeight="1" x14ac:dyDescent="0.2">
      <c r="A11" s="27" t="s">
        <v>442</v>
      </c>
    </row>
    <row r="12" spans="1:7" ht="11.25" customHeight="1" x14ac:dyDescent="0.2">
      <c r="C12" s="31"/>
    </row>
    <row r="13" spans="1:7" ht="11.25" customHeight="1" x14ac:dyDescent="0.2">
      <c r="C13" s="32"/>
      <c r="D13" s="32"/>
      <c r="E13" s="32"/>
      <c r="F13" s="32"/>
      <c r="G13" s="32"/>
    </row>
    <row r="20" spans="3:3" ht="11.25" customHeight="1" x14ac:dyDescent="0.2">
      <c r="C20" s="102" t="s">
        <v>408</v>
      </c>
    </row>
  </sheetData>
  <mergeCells count="9">
    <mergeCell ref="A1:G1"/>
    <mergeCell ref="A9:B9"/>
    <mergeCell ref="D6:E6"/>
    <mergeCell ref="A6:B8"/>
    <mergeCell ref="C6:C8"/>
    <mergeCell ref="D7:D8"/>
    <mergeCell ref="E7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2" style="34" customWidth="1"/>
    <col min="3" max="8" width="17.42578125" style="34" customWidth="1"/>
    <col min="9" max="16384" width="14.7109375" style="34"/>
  </cols>
  <sheetData>
    <row r="1" spans="1:8" ht="12.75" customHeight="1" x14ac:dyDescent="0.2">
      <c r="A1" s="80" t="s">
        <v>485</v>
      </c>
      <c r="B1" s="80"/>
      <c r="C1" s="80"/>
      <c r="D1" s="80"/>
      <c r="E1" s="80"/>
      <c r="F1" s="80"/>
      <c r="G1" s="80"/>
      <c r="H1" s="80"/>
    </row>
    <row r="2" spans="1:8" ht="12.75" customHeight="1" x14ac:dyDescent="0.2"/>
    <row r="3" spans="1:8" ht="12.75" customHeight="1" x14ac:dyDescent="0.2">
      <c r="A3" s="23" t="s">
        <v>564</v>
      </c>
      <c r="F3" s="76"/>
      <c r="H3" s="79" t="s">
        <v>136</v>
      </c>
    </row>
    <row r="4" spans="1:8" ht="12.75" customHeight="1" x14ac:dyDescent="0.2">
      <c r="A4" s="23" t="s">
        <v>3</v>
      </c>
      <c r="F4" s="76"/>
      <c r="H4" s="78"/>
    </row>
    <row r="5" spans="1:8" s="27" customFormat="1" ht="12.75" customHeight="1" x14ac:dyDescent="0.2">
      <c r="A5" s="23"/>
      <c r="F5" s="40"/>
      <c r="H5" s="42"/>
    </row>
    <row r="6" spans="1:8" s="27" customFormat="1" ht="11.25" customHeight="1" x14ac:dyDescent="0.2">
      <c r="A6" s="134" t="s">
        <v>0</v>
      </c>
      <c r="B6" s="134"/>
      <c r="C6" s="147" t="s">
        <v>1</v>
      </c>
      <c r="D6" s="144" t="s">
        <v>533</v>
      </c>
      <c r="E6" s="144"/>
      <c r="F6" s="144"/>
      <c r="G6" s="144"/>
      <c r="H6" s="143" t="s">
        <v>135</v>
      </c>
    </row>
    <row r="7" spans="1:8" s="27" customFormat="1" ht="24" customHeight="1" x14ac:dyDescent="0.2">
      <c r="A7" s="134"/>
      <c r="B7" s="134"/>
      <c r="C7" s="147"/>
      <c r="D7" s="145" t="s">
        <v>534</v>
      </c>
      <c r="E7" s="145" t="s">
        <v>535</v>
      </c>
      <c r="F7" s="145" t="s">
        <v>536</v>
      </c>
      <c r="G7" s="145" t="s">
        <v>537</v>
      </c>
      <c r="H7" s="143"/>
    </row>
    <row r="8" spans="1:8" s="27" customFormat="1" ht="24" customHeight="1" x14ac:dyDescent="0.2">
      <c r="A8" s="134"/>
      <c r="B8" s="134"/>
      <c r="C8" s="147"/>
      <c r="D8" s="145"/>
      <c r="E8" s="145"/>
      <c r="F8" s="145"/>
      <c r="G8" s="145"/>
      <c r="H8" s="143"/>
    </row>
    <row r="9" spans="1:8" s="27" customFormat="1" ht="11.25" customHeight="1" x14ac:dyDescent="0.2">
      <c r="A9" s="146" t="s">
        <v>2</v>
      </c>
      <c r="B9" s="146"/>
      <c r="C9" s="124">
        <v>10015.50516014475</v>
      </c>
      <c r="D9" s="122">
        <v>410.88796035537331</v>
      </c>
      <c r="E9" s="122">
        <v>2621.5435836532379</v>
      </c>
      <c r="F9" s="122">
        <v>2967.809260415183</v>
      </c>
      <c r="G9" s="122">
        <v>3186.1048731463161</v>
      </c>
      <c r="H9" s="122">
        <v>829.15948257478283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A13" s="32"/>
      <c r="B13" s="32"/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9">
    <mergeCell ref="H6:H8"/>
    <mergeCell ref="A9:B9"/>
    <mergeCell ref="D6:G6"/>
    <mergeCell ref="A6:B8"/>
    <mergeCell ref="C6:C8"/>
    <mergeCell ref="D7:D8"/>
    <mergeCell ref="E7:E8"/>
    <mergeCell ref="F7:F8"/>
    <mergeCell ref="G7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3.140625" style="34" customWidth="1"/>
    <col min="3" max="5" width="20.7109375" style="34" customWidth="1"/>
    <col min="6" max="6" width="22.7109375" style="34" customWidth="1"/>
    <col min="7" max="7" width="18.85546875" style="34" customWidth="1"/>
    <col min="8" max="16384" width="14.7109375" style="34"/>
  </cols>
  <sheetData>
    <row r="1" spans="1:7" ht="12.75" customHeight="1" x14ac:dyDescent="0.2">
      <c r="A1" s="80" t="s">
        <v>485</v>
      </c>
    </row>
    <row r="2" spans="1:7" ht="12.75" customHeight="1" x14ac:dyDescent="0.2"/>
    <row r="3" spans="1:7" ht="12.75" customHeight="1" x14ac:dyDescent="0.2">
      <c r="A3" s="23" t="s">
        <v>563</v>
      </c>
      <c r="G3" s="79" t="s">
        <v>223</v>
      </c>
    </row>
    <row r="4" spans="1:7" ht="12.75" customHeight="1" x14ac:dyDescent="0.2">
      <c r="A4" s="23" t="s">
        <v>3</v>
      </c>
      <c r="G4" s="79"/>
    </row>
    <row r="5" spans="1:7" s="27" customFormat="1" ht="12.75" x14ac:dyDescent="0.2">
      <c r="A5" s="23"/>
      <c r="G5" s="43"/>
    </row>
    <row r="6" spans="1:7" s="27" customFormat="1" ht="17.25" customHeight="1" x14ac:dyDescent="0.2">
      <c r="A6" s="134" t="s">
        <v>0</v>
      </c>
      <c r="B6" s="134"/>
      <c r="C6" s="143" t="s">
        <v>1</v>
      </c>
      <c r="D6" s="143" t="s">
        <v>425</v>
      </c>
      <c r="E6" s="143" t="s">
        <v>137</v>
      </c>
      <c r="F6" s="143" t="s">
        <v>138</v>
      </c>
      <c r="G6" s="143" t="s">
        <v>139</v>
      </c>
    </row>
    <row r="7" spans="1:7" s="27" customFormat="1" ht="17.25" customHeight="1" x14ac:dyDescent="0.2">
      <c r="A7" s="134"/>
      <c r="B7" s="134"/>
      <c r="C7" s="143"/>
      <c r="D7" s="143"/>
      <c r="E7" s="143"/>
      <c r="F7" s="143"/>
      <c r="G7" s="143"/>
    </row>
    <row r="8" spans="1:7" s="27" customFormat="1" ht="17.25" customHeight="1" x14ac:dyDescent="0.2">
      <c r="A8" s="134"/>
      <c r="B8" s="134"/>
      <c r="C8" s="143"/>
      <c r="D8" s="143"/>
      <c r="E8" s="143"/>
      <c r="F8" s="143"/>
      <c r="G8" s="143"/>
    </row>
    <row r="9" spans="1:7" s="27" customFormat="1" ht="11.25" customHeight="1" x14ac:dyDescent="0.2">
      <c r="A9" s="129" t="s">
        <v>2</v>
      </c>
      <c r="B9" s="129"/>
      <c r="C9" s="124">
        <v>10015.50516014475</v>
      </c>
      <c r="D9" s="122">
        <v>1386.8528202855639</v>
      </c>
      <c r="E9" s="122">
        <v>2344.917658567113</v>
      </c>
      <c r="F9" s="122">
        <v>1792.315083603721</v>
      </c>
      <c r="G9" s="122">
        <v>4491.4195976885112</v>
      </c>
    </row>
    <row r="10" spans="1:7" s="27" customFormat="1" ht="11.25" customHeight="1" x14ac:dyDescent="0.2">
      <c r="A10" s="118" t="s">
        <v>639</v>
      </c>
    </row>
    <row r="11" spans="1:7" ht="11.25" customHeight="1" x14ac:dyDescent="0.2">
      <c r="A11" s="27" t="s">
        <v>442</v>
      </c>
    </row>
    <row r="12" spans="1:7" ht="11.25" customHeight="1" x14ac:dyDescent="0.2">
      <c r="C12" s="31"/>
    </row>
    <row r="13" spans="1:7" ht="11.25" customHeight="1" x14ac:dyDescent="0.2">
      <c r="A13" s="32"/>
      <c r="B13" s="32"/>
      <c r="C13" s="32"/>
      <c r="D13" s="32"/>
      <c r="E13" s="32"/>
      <c r="F13" s="32"/>
      <c r="G13" s="32"/>
    </row>
    <row r="16" spans="1:7" ht="11.25" customHeight="1" x14ac:dyDescent="0.2">
      <c r="A16" s="107"/>
    </row>
    <row r="20" spans="1:3" ht="11.25" customHeight="1" x14ac:dyDescent="0.2">
      <c r="A20" s="107"/>
      <c r="C20" s="102" t="s">
        <v>408</v>
      </c>
    </row>
  </sheetData>
  <mergeCells count="7">
    <mergeCell ref="E6:E8"/>
    <mergeCell ref="F6:F8"/>
    <mergeCell ref="G6:G8"/>
    <mergeCell ref="A9:B9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8" width="12.285156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77" customFormat="1" ht="12.75" customHeight="1" x14ac:dyDescent="0.2">
      <c r="A3" s="23" t="s">
        <v>562</v>
      </c>
      <c r="B3" s="34"/>
      <c r="C3" s="34"/>
      <c r="D3" s="34"/>
      <c r="E3" s="34"/>
      <c r="F3" s="76"/>
      <c r="G3" s="34"/>
      <c r="H3" s="78" t="s">
        <v>224</v>
      </c>
    </row>
    <row r="4" spans="1:8" s="77" customFormat="1" ht="12.75" customHeight="1" x14ac:dyDescent="0.2">
      <c r="A4" s="23" t="s">
        <v>378</v>
      </c>
      <c r="B4" s="34"/>
      <c r="C4" s="34"/>
      <c r="D4" s="34"/>
      <c r="E4" s="34"/>
      <c r="F4" s="76"/>
      <c r="G4" s="34"/>
      <c r="H4" s="76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43" t="s">
        <v>140</v>
      </c>
      <c r="E6" s="139" t="s">
        <v>511</v>
      </c>
      <c r="F6" s="139"/>
      <c r="G6" s="139"/>
      <c r="H6" s="143" t="s">
        <v>141</v>
      </c>
    </row>
    <row r="7" spans="1:8" s="27" customFormat="1" ht="30.75" customHeight="1" x14ac:dyDescent="0.2">
      <c r="A7" s="134"/>
      <c r="B7" s="134"/>
      <c r="C7" s="143"/>
      <c r="D7" s="143"/>
      <c r="E7" s="132" t="s">
        <v>512</v>
      </c>
      <c r="F7" s="132" t="s">
        <v>513</v>
      </c>
      <c r="G7" s="132" t="s">
        <v>514</v>
      </c>
      <c r="H7" s="143"/>
    </row>
    <row r="8" spans="1:8" s="27" customFormat="1" ht="30.75" customHeight="1" x14ac:dyDescent="0.2">
      <c r="A8" s="134"/>
      <c r="B8" s="134"/>
      <c r="C8" s="143"/>
      <c r="D8" s="143"/>
      <c r="E8" s="132"/>
      <c r="F8" s="132"/>
      <c r="G8" s="132"/>
      <c r="H8" s="143"/>
    </row>
    <row r="9" spans="1:8" s="27" customFormat="1" ht="11.25" customHeight="1" x14ac:dyDescent="0.2">
      <c r="A9" s="129" t="s">
        <v>2</v>
      </c>
      <c r="B9" s="129"/>
      <c r="C9" s="124">
        <v>10015.50516014475</v>
      </c>
      <c r="D9" s="122">
        <v>4320.1342993239314</v>
      </c>
      <c r="E9" s="122">
        <v>2963.7806065733812</v>
      </c>
      <c r="F9" s="122">
        <v>1952.8134596224049</v>
      </c>
      <c r="G9" s="122">
        <v>2575.359333703208</v>
      </c>
      <c r="H9" s="122">
        <v>3467.1651841317662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  <c r="D11" s="63"/>
    </row>
    <row r="12" spans="1:8" ht="11.25" customHeight="1" x14ac:dyDescent="0.2">
      <c r="C12" s="31"/>
    </row>
    <row r="13" spans="1:8" ht="11.25" customHeight="1" x14ac:dyDescent="0.2">
      <c r="A13" s="32"/>
      <c r="B13" s="32"/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10">
    <mergeCell ref="A1:H1"/>
    <mergeCell ref="A9:B9"/>
    <mergeCell ref="E6:G6"/>
    <mergeCell ref="A6:B8"/>
    <mergeCell ref="C6:C8"/>
    <mergeCell ref="D6:D8"/>
    <mergeCell ref="H6:H8"/>
    <mergeCell ref="E7:E8"/>
    <mergeCell ref="F7:F8"/>
    <mergeCell ref="G7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I20"/>
  <sheetViews>
    <sheetView zoomScaleNormal="100" workbookViewId="0">
      <selection sqref="A1:I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9.85546875" style="81" customWidth="1"/>
    <col min="3" max="3" width="10.7109375" style="34" customWidth="1"/>
    <col min="4" max="7" width="10.7109375" style="81" customWidth="1"/>
    <col min="8" max="9" width="10.7109375" style="94" customWidth="1"/>
    <col min="10" max="16384" width="14.7109375" style="81"/>
  </cols>
  <sheetData>
    <row r="1" spans="1:9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</row>
    <row r="2" spans="1:9" ht="12.75" customHeight="1" x14ac:dyDescent="0.2"/>
    <row r="3" spans="1:9" s="84" customFormat="1" ht="12.75" customHeight="1" x14ac:dyDescent="0.2">
      <c r="A3" s="26" t="s">
        <v>561</v>
      </c>
      <c r="B3" s="81"/>
      <c r="C3" s="34"/>
      <c r="D3" s="81"/>
      <c r="E3" s="81"/>
      <c r="F3" s="82"/>
      <c r="G3" s="81"/>
      <c r="H3" s="85"/>
      <c r="I3" s="83" t="s">
        <v>336</v>
      </c>
    </row>
    <row r="4" spans="1:9" s="84" customFormat="1" ht="12.75" customHeight="1" x14ac:dyDescent="0.2">
      <c r="A4" s="26" t="s">
        <v>415</v>
      </c>
      <c r="B4" s="81"/>
      <c r="C4" s="34"/>
      <c r="D4" s="81"/>
      <c r="E4" s="81"/>
      <c r="F4" s="82"/>
      <c r="G4" s="81"/>
      <c r="H4" s="94"/>
      <c r="I4" s="82"/>
    </row>
    <row r="5" spans="1:9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55"/>
      <c r="I5" s="62"/>
    </row>
    <row r="6" spans="1:9" s="12" customFormat="1" ht="22.5" customHeight="1" x14ac:dyDescent="0.2">
      <c r="A6" s="134" t="s">
        <v>0</v>
      </c>
      <c r="B6" s="134"/>
      <c r="C6" s="143" t="s">
        <v>1</v>
      </c>
      <c r="D6" s="148">
        <v>0</v>
      </c>
      <c r="E6" s="143" t="s">
        <v>142</v>
      </c>
      <c r="F6" s="143" t="s">
        <v>143</v>
      </c>
      <c r="G6" s="143" t="s">
        <v>144</v>
      </c>
      <c r="H6" s="149">
        <v>1</v>
      </c>
      <c r="I6" s="143" t="s">
        <v>145</v>
      </c>
    </row>
    <row r="7" spans="1:9" s="12" customFormat="1" ht="22.5" customHeight="1" x14ac:dyDescent="0.2">
      <c r="A7" s="134"/>
      <c r="B7" s="134"/>
      <c r="C7" s="143"/>
      <c r="D7" s="143"/>
      <c r="E7" s="143"/>
      <c r="F7" s="143"/>
      <c r="G7" s="143"/>
      <c r="H7" s="149"/>
      <c r="I7" s="143"/>
    </row>
    <row r="8" spans="1:9" s="12" customFormat="1" ht="22.5" customHeight="1" x14ac:dyDescent="0.2">
      <c r="A8" s="134"/>
      <c r="B8" s="134"/>
      <c r="C8" s="143"/>
      <c r="D8" s="143"/>
      <c r="E8" s="143"/>
      <c r="F8" s="143"/>
      <c r="G8" s="143"/>
      <c r="H8" s="149"/>
      <c r="I8" s="143"/>
    </row>
    <row r="9" spans="1:9" s="12" customFormat="1" ht="11.25" customHeight="1" x14ac:dyDescent="0.2">
      <c r="A9" s="129" t="s">
        <v>2</v>
      </c>
      <c r="B9" s="129"/>
      <c r="C9" s="124">
        <v>6548.3399760131006</v>
      </c>
      <c r="D9" s="122">
        <v>512.1738242578956</v>
      </c>
      <c r="E9" s="122">
        <v>2394.7353650421369</v>
      </c>
      <c r="F9" s="122">
        <v>1151.0554730000849</v>
      </c>
      <c r="G9" s="122">
        <v>1384.6218994742469</v>
      </c>
      <c r="H9" s="122">
        <v>914.44098131261603</v>
      </c>
      <c r="I9" s="122">
        <v>191.31243292614911</v>
      </c>
    </row>
    <row r="10" spans="1:9" s="12" customFormat="1" ht="11.25" customHeight="1" x14ac:dyDescent="0.2">
      <c r="A10" s="118" t="s">
        <v>639</v>
      </c>
      <c r="C10" s="27"/>
      <c r="H10" s="55"/>
      <c r="I10" s="55"/>
    </row>
    <row r="11" spans="1:9" ht="11.25" customHeight="1" x14ac:dyDescent="0.2">
      <c r="A11" s="27" t="s">
        <v>442</v>
      </c>
    </row>
    <row r="12" spans="1:9" ht="11.25" customHeight="1" x14ac:dyDescent="0.2">
      <c r="A12" s="34"/>
      <c r="B12" s="34"/>
      <c r="C12" s="31"/>
      <c r="D12" s="34"/>
      <c r="E12" s="34"/>
      <c r="F12" s="34"/>
      <c r="G12" s="34"/>
      <c r="H12" s="34"/>
      <c r="I12" s="34"/>
    </row>
    <row r="13" spans="1:9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</row>
    <row r="20" spans="3:3" ht="11.25" customHeight="1" x14ac:dyDescent="0.2">
      <c r="C20" s="102" t="s">
        <v>408</v>
      </c>
    </row>
  </sheetData>
  <mergeCells count="10">
    <mergeCell ref="A9:B9"/>
    <mergeCell ref="A1:I1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8" width="12.285156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77" customFormat="1" ht="12.75" customHeight="1" x14ac:dyDescent="0.2">
      <c r="A3" s="23" t="s">
        <v>560</v>
      </c>
      <c r="B3" s="34"/>
      <c r="C3" s="34"/>
      <c r="D3" s="34"/>
      <c r="E3" s="34"/>
      <c r="F3" s="76"/>
      <c r="G3" s="34"/>
      <c r="H3" s="79" t="s">
        <v>225</v>
      </c>
    </row>
    <row r="4" spans="1:8" s="77" customFormat="1" ht="12.75" customHeight="1" x14ac:dyDescent="0.2">
      <c r="A4" s="23" t="s">
        <v>416</v>
      </c>
      <c r="B4" s="34"/>
      <c r="C4" s="34"/>
      <c r="D4" s="34"/>
      <c r="E4" s="34"/>
      <c r="F4" s="76"/>
      <c r="G4" s="34"/>
      <c r="H4" s="76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43" t="s">
        <v>140</v>
      </c>
      <c r="E6" s="139" t="s">
        <v>511</v>
      </c>
      <c r="F6" s="139"/>
      <c r="G6" s="139"/>
      <c r="H6" s="143" t="s">
        <v>141</v>
      </c>
    </row>
    <row r="7" spans="1:8" s="27" customFormat="1" ht="30.75" customHeight="1" x14ac:dyDescent="0.2">
      <c r="A7" s="134"/>
      <c r="B7" s="134"/>
      <c r="C7" s="143"/>
      <c r="D7" s="143"/>
      <c r="E7" s="132" t="s">
        <v>512</v>
      </c>
      <c r="F7" s="132" t="s">
        <v>513</v>
      </c>
      <c r="G7" s="132" t="s">
        <v>514</v>
      </c>
      <c r="H7" s="143"/>
    </row>
    <row r="8" spans="1:8" s="27" customFormat="1" ht="30.75" customHeight="1" x14ac:dyDescent="0.2">
      <c r="A8" s="134"/>
      <c r="B8" s="134"/>
      <c r="C8" s="143"/>
      <c r="D8" s="143"/>
      <c r="E8" s="132"/>
      <c r="F8" s="132"/>
      <c r="G8" s="132"/>
      <c r="H8" s="143"/>
    </row>
    <row r="9" spans="1:8" s="27" customFormat="1" ht="11.25" customHeight="1" x14ac:dyDescent="0.2">
      <c r="A9" s="129" t="s">
        <v>2</v>
      </c>
      <c r="B9" s="129"/>
      <c r="C9" s="124">
        <v>10015.50516014475</v>
      </c>
      <c r="D9" s="122">
        <v>4020.43892095512</v>
      </c>
      <c r="E9" s="122">
        <v>3249.8947129917401</v>
      </c>
      <c r="F9" s="122">
        <v>2325.6623248925248</v>
      </c>
      <c r="G9" s="122">
        <v>2924.38783237804</v>
      </c>
      <c r="H9" s="122">
        <v>3505.415690230961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  <c r="D11" s="63"/>
    </row>
    <row r="12" spans="1:8" ht="11.25" customHeight="1" x14ac:dyDescent="0.2">
      <c r="C12" s="31"/>
    </row>
    <row r="13" spans="1:8" ht="11.25" customHeight="1" x14ac:dyDescent="0.2">
      <c r="A13" s="32"/>
      <c r="B13" s="32"/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10">
    <mergeCell ref="A1:H1"/>
    <mergeCell ref="A9:B9"/>
    <mergeCell ref="E6:G6"/>
    <mergeCell ref="A6:B8"/>
    <mergeCell ref="C6:C8"/>
    <mergeCell ref="D6:D8"/>
    <mergeCell ref="H6:H8"/>
    <mergeCell ref="E7:E8"/>
    <mergeCell ref="F7:F8"/>
    <mergeCell ref="G7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K20"/>
  <sheetViews>
    <sheetView zoomScaleNormal="100" workbookViewId="0">
      <selection sqref="A1:I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9.5703125" style="81" customWidth="1"/>
    <col min="3" max="3" width="10.7109375" style="34" customWidth="1"/>
    <col min="4" max="7" width="10.7109375" style="81" customWidth="1"/>
    <col min="8" max="9" width="10.7109375" style="94" customWidth="1"/>
    <col min="10" max="16384" width="14.7109375" style="81"/>
  </cols>
  <sheetData>
    <row r="1" spans="1:11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</row>
    <row r="2" spans="1:11" ht="12.75" customHeight="1" x14ac:dyDescent="0.2"/>
    <row r="3" spans="1:11" s="84" customFormat="1" ht="12.75" customHeight="1" x14ac:dyDescent="0.2">
      <c r="A3" s="26" t="s">
        <v>559</v>
      </c>
      <c r="B3" s="81"/>
      <c r="C3" s="34"/>
      <c r="D3" s="81"/>
      <c r="E3" s="81"/>
      <c r="F3" s="82"/>
      <c r="G3" s="81"/>
      <c r="H3" s="85"/>
      <c r="I3" s="85" t="s">
        <v>226</v>
      </c>
      <c r="K3" s="96"/>
    </row>
    <row r="4" spans="1:11" s="84" customFormat="1" ht="12.75" customHeight="1" x14ac:dyDescent="0.2">
      <c r="A4" s="26" t="s">
        <v>415</v>
      </c>
      <c r="B4" s="81"/>
      <c r="C4" s="34"/>
      <c r="D4" s="81"/>
      <c r="E4" s="81"/>
      <c r="F4" s="82"/>
      <c r="G4" s="81"/>
      <c r="H4" s="94"/>
      <c r="I4" s="82"/>
      <c r="K4" s="96"/>
    </row>
    <row r="5" spans="1:11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55"/>
      <c r="I5" s="62"/>
    </row>
    <row r="6" spans="1:11" s="12" customFormat="1" ht="20.100000000000001" customHeight="1" x14ac:dyDescent="0.2">
      <c r="A6" s="134" t="s">
        <v>0</v>
      </c>
      <c r="B6" s="134"/>
      <c r="C6" s="143" t="s">
        <v>1</v>
      </c>
      <c r="D6" s="148">
        <v>0</v>
      </c>
      <c r="E6" s="143" t="s">
        <v>142</v>
      </c>
      <c r="F6" s="143" t="s">
        <v>143</v>
      </c>
      <c r="G6" s="143" t="s">
        <v>144</v>
      </c>
      <c r="H6" s="149">
        <v>1</v>
      </c>
      <c r="I6" s="143" t="s">
        <v>145</v>
      </c>
    </row>
    <row r="7" spans="1:11" s="12" customFormat="1" ht="20.100000000000001" customHeight="1" x14ac:dyDescent="0.2">
      <c r="A7" s="134"/>
      <c r="B7" s="134"/>
      <c r="C7" s="143"/>
      <c r="D7" s="143"/>
      <c r="E7" s="143"/>
      <c r="F7" s="143"/>
      <c r="G7" s="143"/>
      <c r="H7" s="149"/>
      <c r="I7" s="143"/>
    </row>
    <row r="8" spans="1:11" s="12" customFormat="1" ht="20.100000000000001" customHeight="1" x14ac:dyDescent="0.2">
      <c r="A8" s="134"/>
      <c r="B8" s="134"/>
      <c r="C8" s="143"/>
      <c r="D8" s="143"/>
      <c r="E8" s="143"/>
      <c r="F8" s="143"/>
      <c r="G8" s="143"/>
      <c r="H8" s="149"/>
      <c r="I8" s="143"/>
    </row>
    <row r="9" spans="1:11" s="12" customFormat="1" ht="11.25" customHeight="1" x14ac:dyDescent="0.2">
      <c r="A9" s="129" t="s">
        <v>2</v>
      </c>
      <c r="B9" s="129"/>
      <c r="C9" s="124">
        <v>6510.0894699139017</v>
      </c>
      <c r="D9" s="122">
        <v>446.6899731226074</v>
      </c>
      <c r="E9" s="122">
        <v>2199.8632872105868</v>
      </c>
      <c r="F9" s="122">
        <v>966.46500508252359</v>
      </c>
      <c r="G9" s="122">
        <v>1234.510069224727</v>
      </c>
      <c r="H9" s="122">
        <v>1486.3549157246109</v>
      </c>
      <c r="I9" s="122">
        <v>176.20621954888179</v>
      </c>
    </row>
    <row r="10" spans="1:11" s="12" customFormat="1" ht="11.25" customHeight="1" x14ac:dyDescent="0.2">
      <c r="A10" s="118" t="s">
        <v>639</v>
      </c>
      <c r="C10" s="27"/>
      <c r="H10" s="55"/>
      <c r="I10" s="55"/>
    </row>
    <row r="11" spans="1:11" ht="11.25" customHeight="1" x14ac:dyDescent="0.2">
      <c r="A11" s="27" t="s">
        <v>442</v>
      </c>
    </row>
    <row r="12" spans="1:11" ht="11.25" customHeight="1" x14ac:dyDescent="0.2">
      <c r="A12" s="34"/>
      <c r="B12" s="34"/>
      <c r="C12" s="31"/>
      <c r="D12" s="34"/>
      <c r="E12" s="34"/>
      <c r="F12" s="34"/>
      <c r="G12" s="34"/>
      <c r="H12" s="34"/>
      <c r="I12" s="34"/>
    </row>
    <row r="13" spans="1:11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</row>
    <row r="20" spans="3:3" ht="11.25" customHeight="1" x14ac:dyDescent="0.2">
      <c r="C20" s="102" t="s">
        <v>408</v>
      </c>
    </row>
  </sheetData>
  <mergeCells count="10">
    <mergeCell ref="A9:B9"/>
    <mergeCell ref="A1:I1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H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6" width="14.7109375" style="34"/>
    <col min="7" max="7" width="14.7109375" style="93"/>
    <col min="8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8" ht="12.75" customHeight="1" x14ac:dyDescent="0.2"/>
    <row r="3" spans="1:8" s="77" customFormat="1" ht="12.75" customHeight="1" x14ac:dyDescent="0.2">
      <c r="A3" s="23" t="s">
        <v>558</v>
      </c>
      <c r="B3" s="34"/>
      <c r="C3" s="34"/>
      <c r="D3" s="34"/>
      <c r="E3" s="76"/>
      <c r="F3" s="34"/>
      <c r="G3" s="79" t="s">
        <v>227</v>
      </c>
      <c r="H3" s="34"/>
    </row>
    <row r="4" spans="1:8" s="77" customFormat="1" ht="12.75" customHeight="1" x14ac:dyDescent="0.2">
      <c r="A4" s="23" t="s">
        <v>377</v>
      </c>
      <c r="B4" s="34"/>
      <c r="C4" s="34"/>
      <c r="D4" s="34"/>
      <c r="E4" s="76"/>
      <c r="F4" s="34"/>
      <c r="G4" s="76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8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39" t="s">
        <v>515</v>
      </c>
      <c r="E6" s="139"/>
      <c r="F6" s="139"/>
      <c r="G6" s="143" t="s">
        <v>146</v>
      </c>
    </row>
    <row r="7" spans="1:8" s="27" customFormat="1" ht="27.75" customHeight="1" x14ac:dyDescent="0.2">
      <c r="A7" s="134"/>
      <c r="B7" s="134"/>
      <c r="C7" s="143"/>
      <c r="D7" s="132" t="s">
        <v>516</v>
      </c>
      <c r="E7" s="132" t="s">
        <v>517</v>
      </c>
      <c r="F7" s="132" t="s">
        <v>518</v>
      </c>
      <c r="G7" s="143"/>
    </row>
    <row r="8" spans="1:8" s="27" customFormat="1" ht="27.75" customHeight="1" x14ac:dyDescent="0.2">
      <c r="A8" s="134"/>
      <c r="B8" s="134"/>
      <c r="C8" s="143"/>
      <c r="D8" s="132"/>
      <c r="E8" s="132"/>
      <c r="F8" s="132"/>
      <c r="G8" s="143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6892.5719605243203</v>
      </c>
      <c r="E9" s="122">
        <v>1638.7372947773169</v>
      </c>
      <c r="F9" s="122">
        <v>266.5109957823077</v>
      </c>
      <c r="G9" s="122">
        <v>2511.1797489159981</v>
      </c>
    </row>
    <row r="10" spans="1:8" s="27" customFormat="1" ht="11.25" customHeight="1" x14ac:dyDescent="0.2">
      <c r="A10" s="118" t="s">
        <v>639</v>
      </c>
      <c r="G10" s="28"/>
    </row>
    <row r="11" spans="1:8" ht="11.25" customHeight="1" x14ac:dyDescent="0.2">
      <c r="A11" s="34" t="s">
        <v>424</v>
      </c>
    </row>
    <row r="12" spans="1:8" ht="11.25" customHeight="1" x14ac:dyDescent="0.2">
      <c r="A12" s="34" t="s">
        <v>442</v>
      </c>
      <c r="C12" s="31"/>
      <c r="G12" s="34"/>
    </row>
    <row r="13" spans="1:8" ht="11.25" customHeight="1" x14ac:dyDescent="0.2">
      <c r="C13" s="32"/>
      <c r="D13" s="32"/>
      <c r="E13" s="32"/>
      <c r="F13" s="32"/>
      <c r="G13" s="32"/>
    </row>
    <row r="20" spans="3:3" ht="11.25" customHeight="1" x14ac:dyDescent="0.2">
      <c r="C20" s="102" t="s">
        <v>408</v>
      </c>
    </row>
  </sheetData>
  <mergeCells count="9">
    <mergeCell ref="A1:G1"/>
    <mergeCell ref="A9:B9"/>
    <mergeCell ref="D6:F6"/>
    <mergeCell ref="A6:B8"/>
    <mergeCell ref="C6:C8"/>
    <mergeCell ref="D7:D8"/>
    <mergeCell ref="E7:E8"/>
    <mergeCell ref="F7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H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6" width="14.7109375" style="34"/>
    <col min="7" max="7" width="14.7109375" style="93"/>
    <col min="8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8" ht="12.75" customHeight="1" x14ac:dyDescent="0.2"/>
    <row r="3" spans="1:8" s="77" customFormat="1" ht="12.75" customHeight="1" x14ac:dyDescent="0.2">
      <c r="A3" s="23" t="s">
        <v>558</v>
      </c>
      <c r="B3" s="34"/>
      <c r="C3" s="34"/>
      <c r="D3" s="34"/>
      <c r="E3" s="76"/>
      <c r="F3" s="34"/>
      <c r="G3" s="79" t="s">
        <v>228</v>
      </c>
      <c r="H3" s="34"/>
    </row>
    <row r="4" spans="1:8" s="77" customFormat="1" ht="12.75" customHeight="1" x14ac:dyDescent="0.2">
      <c r="A4" s="23" t="s">
        <v>376</v>
      </c>
      <c r="B4" s="34"/>
      <c r="C4" s="34"/>
      <c r="D4" s="34"/>
      <c r="E4" s="76"/>
      <c r="F4" s="34"/>
      <c r="G4" s="76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8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39" t="s">
        <v>515</v>
      </c>
      <c r="E6" s="139"/>
      <c r="F6" s="139"/>
      <c r="G6" s="143" t="s">
        <v>147</v>
      </c>
    </row>
    <row r="7" spans="1:8" s="27" customFormat="1" ht="27.75" customHeight="1" x14ac:dyDescent="0.2">
      <c r="A7" s="134"/>
      <c r="B7" s="134"/>
      <c r="C7" s="143"/>
      <c r="D7" s="132" t="s">
        <v>516</v>
      </c>
      <c r="E7" s="132" t="s">
        <v>517</v>
      </c>
      <c r="F7" s="132" t="s">
        <v>518</v>
      </c>
      <c r="G7" s="143"/>
    </row>
    <row r="8" spans="1:8" s="27" customFormat="1" ht="27.75" customHeight="1" x14ac:dyDescent="0.2">
      <c r="A8" s="134"/>
      <c r="B8" s="134"/>
      <c r="C8" s="143"/>
      <c r="D8" s="132"/>
      <c r="E8" s="132"/>
      <c r="F8" s="132"/>
      <c r="G8" s="143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5988.2649522813399</v>
      </c>
      <c r="E9" s="122">
        <v>1241.1823629070111</v>
      </c>
      <c r="F9" s="122">
        <v>254.8677780359462</v>
      </c>
      <c r="G9" s="122">
        <v>3824.684906775638</v>
      </c>
    </row>
    <row r="10" spans="1:8" s="27" customFormat="1" ht="11.25" customHeight="1" x14ac:dyDescent="0.2">
      <c r="A10" s="118" t="s">
        <v>639</v>
      </c>
      <c r="G10" s="28"/>
    </row>
    <row r="11" spans="1:8" ht="11.25" customHeight="1" x14ac:dyDescent="0.2">
      <c r="A11" s="27" t="s">
        <v>424</v>
      </c>
    </row>
    <row r="12" spans="1:8" ht="11.25" customHeight="1" x14ac:dyDescent="0.2">
      <c r="A12" s="34" t="s">
        <v>442</v>
      </c>
    </row>
    <row r="13" spans="1:8" ht="11.25" customHeight="1" x14ac:dyDescent="0.2">
      <c r="C13" s="31"/>
      <c r="G13" s="34"/>
    </row>
    <row r="14" spans="1:8" ht="11.25" customHeight="1" x14ac:dyDescent="0.2">
      <c r="C14" s="32"/>
      <c r="D14" s="32"/>
      <c r="E14" s="32"/>
      <c r="F14" s="32"/>
      <c r="G14" s="32"/>
    </row>
    <row r="20" spans="3:3" ht="11.25" customHeight="1" x14ac:dyDescent="0.2">
      <c r="C20" s="102" t="s">
        <v>408</v>
      </c>
    </row>
  </sheetData>
  <mergeCells count="9">
    <mergeCell ref="A1:G1"/>
    <mergeCell ref="A9:B9"/>
    <mergeCell ref="D6:F6"/>
    <mergeCell ref="A6:B8"/>
    <mergeCell ref="C6:C8"/>
    <mergeCell ref="G6:G8"/>
    <mergeCell ref="D7:D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1.85546875" style="81" customWidth="1"/>
    <col min="3" max="3" width="15.7109375" style="34" customWidth="1"/>
    <col min="4" max="4" width="22" style="81" customWidth="1"/>
    <col min="5" max="5" width="21.5703125" style="81" customWidth="1"/>
    <col min="6" max="6" width="13.7109375" style="81" customWidth="1"/>
    <col min="7" max="16384" width="14.7109375" style="81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84" customFormat="1" ht="12.75" customHeight="1" x14ac:dyDescent="0.2">
      <c r="A3" s="26" t="s">
        <v>557</v>
      </c>
      <c r="B3" s="81"/>
      <c r="C3" s="34"/>
      <c r="D3" s="81"/>
      <c r="E3" s="85"/>
      <c r="F3" s="85" t="s">
        <v>229</v>
      </c>
      <c r="G3" s="81"/>
      <c r="H3" s="81"/>
    </row>
    <row r="4" spans="1:8" s="84" customFormat="1" ht="12.75" customHeight="1" x14ac:dyDescent="0.2">
      <c r="A4" s="26" t="s">
        <v>375</v>
      </c>
      <c r="B4" s="81"/>
      <c r="C4" s="34"/>
      <c r="D4" s="81"/>
      <c r="E4" s="85"/>
      <c r="F4" s="94"/>
      <c r="G4" s="81"/>
      <c r="H4" s="81"/>
    </row>
    <row r="5" spans="1:8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12"/>
    </row>
    <row r="6" spans="1:8" s="12" customFormat="1" ht="11.25" customHeight="1" x14ac:dyDescent="0.2">
      <c r="A6" s="134" t="s">
        <v>0</v>
      </c>
      <c r="B6" s="134"/>
      <c r="C6" s="143" t="s">
        <v>1</v>
      </c>
      <c r="D6" s="143" t="s">
        <v>148</v>
      </c>
      <c r="E6" s="143" t="s">
        <v>149</v>
      </c>
      <c r="F6" s="143" t="s">
        <v>150</v>
      </c>
    </row>
    <row r="7" spans="1:8" s="12" customFormat="1" ht="11.25" customHeight="1" x14ac:dyDescent="0.2">
      <c r="A7" s="134"/>
      <c r="B7" s="134"/>
      <c r="C7" s="143"/>
      <c r="D7" s="143"/>
      <c r="E7" s="143"/>
      <c r="F7" s="143"/>
    </row>
    <row r="8" spans="1:8" s="12" customFormat="1" ht="11.25" customHeight="1" x14ac:dyDescent="0.2">
      <c r="A8" s="134"/>
      <c r="B8" s="134"/>
      <c r="C8" s="143"/>
      <c r="D8" s="143"/>
      <c r="E8" s="143"/>
      <c r="F8" s="143"/>
    </row>
    <row r="9" spans="1:8" s="12" customFormat="1" ht="11.25" customHeight="1" x14ac:dyDescent="0.2">
      <c r="A9" s="129" t="s">
        <v>2</v>
      </c>
      <c r="B9" s="129"/>
      <c r="C9" s="124">
        <v>11308.999999999791</v>
      </c>
      <c r="D9" s="122">
        <v>4147.6039273235256</v>
      </c>
      <c r="E9" s="122">
        <v>1400.2603868460819</v>
      </c>
      <c r="F9" s="122">
        <v>5761.1356858303452</v>
      </c>
    </row>
    <row r="10" spans="1:8" s="12" customFormat="1" ht="11.25" customHeight="1" x14ac:dyDescent="0.2">
      <c r="A10" s="118" t="s">
        <v>639</v>
      </c>
      <c r="C10" s="27"/>
    </row>
    <row r="11" spans="1:8" ht="11.25" customHeight="1" x14ac:dyDescent="0.2">
      <c r="A11" s="27" t="s">
        <v>442</v>
      </c>
    </row>
    <row r="12" spans="1:8" ht="11.25" customHeight="1" x14ac:dyDescent="0.2">
      <c r="C12" s="31"/>
      <c r="D12" s="34"/>
      <c r="E12" s="34"/>
      <c r="F12" s="34"/>
    </row>
    <row r="13" spans="1:8" ht="11.25" customHeight="1" x14ac:dyDescent="0.2">
      <c r="C13" s="32"/>
      <c r="D13" s="32"/>
      <c r="E13" s="32"/>
      <c r="F13" s="32"/>
    </row>
    <row r="16" spans="1:8" ht="11.25" customHeight="1" x14ac:dyDescent="0.2">
      <c r="B16" s="106"/>
    </row>
    <row r="20" spans="3:3" ht="11.25" customHeight="1" x14ac:dyDescent="0.2">
      <c r="C20" s="102" t="s">
        <v>408</v>
      </c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23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8" style="34" customWidth="1"/>
    <col min="3" max="3" width="16.7109375" style="34" customWidth="1"/>
    <col min="4" max="4" width="15.140625" style="34" customWidth="1"/>
    <col min="5" max="5" width="18.28515625" style="34" customWidth="1"/>
    <col min="6" max="6" width="16.7109375" style="34" customWidth="1"/>
    <col min="7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77" customFormat="1" ht="12.75" customHeight="1" x14ac:dyDescent="0.2">
      <c r="A3" s="23" t="s">
        <v>583</v>
      </c>
      <c r="B3" s="34"/>
      <c r="C3" s="34"/>
      <c r="D3" s="34"/>
      <c r="E3" s="34"/>
      <c r="F3" s="78" t="s">
        <v>96</v>
      </c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34"/>
      <c r="E4" s="34"/>
      <c r="F4" s="78"/>
      <c r="G4" s="34"/>
      <c r="H4" s="34"/>
    </row>
    <row r="5" spans="1:8" s="41" customFormat="1" ht="12.75" customHeight="1" x14ac:dyDescent="0.2">
      <c r="A5" s="23"/>
      <c r="B5" s="27"/>
      <c r="C5" s="27"/>
      <c r="D5" s="27"/>
      <c r="E5" s="27"/>
      <c r="F5" s="42"/>
      <c r="G5" s="27"/>
      <c r="H5" s="27"/>
    </row>
    <row r="6" spans="1:8" s="27" customFormat="1" ht="11.25" customHeight="1" x14ac:dyDescent="0.2">
      <c r="A6" s="134" t="s">
        <v>0</v>
      </c>
      <c r="B6" s="134"/>
      <c r="C6" s="132" t="s">
        <v>1</v>
      </c>
      <c r="D6" s="132" t="s">
        <v>91</v>
      </c>
      <c r="E6" s="132" t="s">
        <v>193</v>
      </c>
      <c r="F6" s="132" t="s">
        <v>192</v>
      </c>
    </row>
    <row r="7" spans="1:8" s="27" customFormat="1" ht="11.25" customHeight="1" x14ac:dyDescent="0.2">
      <c r="A7" s="134"/>
      <c r="B7" s="134"/>
      <c r="C7" s="132"/>
      <c r="D7" s="132"/>
      <c r="E7" s="132"/>
      <c r="F7" s="132"/>
    </row>
    <row r="8" spans="1:8" s="27" customFormat="1" ht="11.25" customHeight="1" x14ac:dyDescent="0.2">
      <c r="A8" s="134"/>
      <c r="B8" s="134"/>
      <c r="C8" s="132"/>
      <c r="D8" s="132"/>
      <c r="E8" s="132"/>
      <c r="F8" s="132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2769.3083335789779</v>
      </c>
      <c r="E9" s="122">
        <v>995.40948746829645</v>
      </c>
      <c r="F9" s="122">
        <v>7544.2821789526424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A13" s="32"/>
      <c r="B13" s="32"/>
      <c r="C13" s="32"/>
      <c r="D13" s="32"/>
      <c r="E13" s="32"/>
      <c r="F13" s="32"/>
    </row>
    <row r="20" spans="2:3" ht="11.25" customHeight="1" x14ac:dyDescent="0.2">
      <c r="C20" s="102" t="s">
        <v>408</v>
      </c>
    </row>
    <row r="23" spans="2:3" ht="11.25" customHeight="1" x14ac:dyDescent="0.25">
      <c r="B23" s="112"/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1.85546875" style="81" customWidth="1"/>
    <col min="3" max="3" width="15.7109375" style="34" customWidth="1"/>
    <col min="4" max="4" width="22" style="81" customWidth="1"/>
    <col min="5" max="5" width="21.5703125" style="81" customWidth="1"/>
    <col min="6" max="6" width="13.7109375" style="81" customWidth="1"/>
    <col min="7" max="16384" width="14.7109375" style="81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84" customFormat="1" ht="12.75" customHeight="1" x14ac:dyDescent="0.2">
      <c r="A3" s="26" t="s">
        <v>556</v>
      </c>
      <c r="B3" s="81"/>
      <c r="C3" s="34"/>
      <c r="D3" s="81"/>
      <c r="E3" s="85"/>
      <c r="F3" s="83" t="s">
        <v>337</v>
      </c>
      <c r="G3" s="81"/>
      <c r="H3" s="81"/>
    </row>
    <row r="4" spans="1:8" s="84" customFormat="1" ht="12.75" customHeight="1" x14ac:dyDescent="0.2">
      <c r="A4" s="26" t="s">
        <v>375</v>
      </c>
      <c r="B4" s="81"/>
      <c r="C4" s="34"/>
      <c r="D4" s="81"/>
      <c r="E4" s="85"/>
      <c r="F4" s="94"/>
      <c r="G4" s="81"/>
      <c r="H4" s="81"/>
    </row>
    <row r="5" spans="1:8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12"/>
    </row>
    <row r="6" spans="1:8" s="12" customFormat="1" ht="11.25" customHeight="1" x14ac:dyDescent="0.2">
      <c r="A6" s="134" t="s">
        <v>0</v>
      </c>
      <c r="B6" s="134"/>
      <c r="C6" s="143" t="s">
        <v>1</v>
      </c>
      <c r="D6" s="143" t="s">
        <v>148</v>
      </c>
      <c r="E6" s="143" t="s">
        <v>149</v>
      </c>
      <c r="F6" s="143" t="s">
        <v>150</v>
      </c>
    </row>
    <row r="7" spans="1:8" s="12" customFormat="1" ht="11.25" customHeight="1" x14ac:dyDescent="0.2">
      <c r="A7" s="134"/>
      <c r="B7" s="134"/>
      <c r="C7" s="143"/>
      <c r="D7" s="143"/>
      <c r="E7" s="143"/>
      <c r="F7" s="143"/>
    </row>
    <row r="8" spans="1:8" s="12" customFormat="1" ht="11.25" customHeight="1" x14ac:dyDescent="0.2">
      <c r="A8" s="134"/>
      <c r="B8" s="134"/>
      <c r="C8" s="143"/>
      <c r="D8" s="143"/>
      <c r="E8" s="143"/>
      <c r="F8" s="143"/>
    </row>
    <row r="9" spans="1:8" s="12" customFormat="1" ht="11.25" customHeight="1" x14ac:dyDescent="0.2">
      <c r="A9" s="129" t="s">
        <v>2</v>
      </c>
      <c r="B9" s="129"/>
      <c r="C9" s="124">
        <v>11308.999999999791</v>
      </c>
      <c r="D9" s="122">
        <v>3490.8346661409018</v>
      </c>
      <c r="E9" s="122">
        <v>1319.299085325317</v>
      </c>
      <c r="F9" s="122">
        <v>6498.86624853372</v>
      </c>
    </row>
    <row r="10" spans="1:8" s="12" customFormat="1" ht="11.25" customHeight="1" x14ac:dyDescent="0.2">
      <c r="A10" s="118" t="s">
        <v>639</v>
      </c>
      <c r="C10" s="27"/>
    </row>
    <row r="11" spans="1:8" ht="11.25" customHeight="1" x14ac:dyDescent="0.2">
      <c r="A11" s="27" t="s">
        <v>442</v>
      </c>
    </row>
    <row r="12" spans="1:8" ht="11.25" customHeight="1" x14ac:dyDescent="0.2">
      <c r="C12" s="31"/>
      <c r="D12" s="34"/>
      <c r="E12" s="34"/>
      <c r="F12" s="34"/>
    </row>
    <row r="13" spans="1:8" ht="11.25" customHeight="1" x14ac:dyDescent="0.2"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7">
    <mergeCell ref="A9:B9"/>
    <mergeCell ref="A1:F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85546875" style="34" customWidth="1"/>
    <col min="3" max="3" width="11.7109375" style="34" customWidth="1"/>
    <col min="4" max="4" width="22.7109375" style="34" customWidth="1"/>
    <col min="5" max="5" width="28" style="34" customWidth="1"/>
    <col min="6" max="6" width="10.7109375" style="34" customWidth="1"/>
    <col min="7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77" customFormat="1" ht="12.75" customHeight="1" x14ac:dyDescent="0.2">
      <c r="A3" s="23" t="s">
        <v>555</v>
      </c>
      <c r="B3" s="34"/>
      <c r="C3" s="34"/>
      <c r="D3" s="34"/>
      <c r="E3" s="78"/>
      <c r="F3" s="79" t="s">
        <v>230</v>
      </c>
      <c r="G3" s="34"/>
      <c r="H3" s="34"/>
    </row>
    <row r="4" spans="1:8" s="77" customFormat="1" ht="12.75" customHeight="1" x14ac:dyDescent="0.2">
      <c r="A4" s="23" t="s">
        <v>486</v>
      </c>
      <c r="B4" s="34"/>
      <c r="C4" s="34"/>
      <c r="D4" s="34"/>
      <c r="E4" s="78"/>
      <c r="F4" s="93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39" t="s">
        <v>520</v>
      </c>
      <c r="E6" s="139"/>
      <c r="F6" s="143" t="s">
        <v>15</v>
      </c>
    </row>
    <row r="7" spans="1:8" s="27" customFormat="1" ht="11.25" customHeight="1" x14ac:dyDescent="0.2">
      <c r="A7" s="134"/>
      <c r="B7" s="134"/>
      <c r="C7" s="143"/>
      <c r="D7" s="132" t="s">
        <v>151</v>
      </c>
      <c r="E7" s="132" t="s">
        <v>519</v>
      </c>
      <c r="F7" s="143"/>
    </row>
    <row r="8" spans="1:8" s="27" customFormat="1" ht="11.25" customHeight="1" x14ac:dyDescent="0.2">
      <c r="A8" s="134"/>
      <c r="B8" s="134"/>
      <c r="C8" s="143"/>
      <c r="D8" s="132"/>
      <c r="E8" s="132"/>
      <c r="F8" s="143"/>
    </row>
    <row r="9" spans="1:8" s="27" customFormat="1" ht="11.25" customHeight="1" x14ac:dyDescent="0.2">
      <c r="A9" s="129" t="s">
        <v>2</v>
      </c>
      <c r="B9" s="129"/>
      <c r="C9" s="124">
        <v>1109.6551509245171</v>
      </c>
      <c r="D9" s="122">
        <v>445.77303974274002</v>
      </c>
      <c r="E9" s="122">
        <v>618.00294291759599</v>
      </c>
      <c r="F9" s="122">
        <v>498.96987776856213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A13" s="32"/>
      <c r="B13" s="32"/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8">
    <mergeCell ref="A1:F1"/>
    <mergeCell ref="A9:B9"/>
    <mergeCell ref="D6:E6"/>
    <mergeCell ref="A6:B8"/>
    <mergeCell ref="C6:C8"/>
    <mergeCell ref="D7:D8"/>
    <mergeCell ref="E7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8" width="12.285156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77" customFormat="1" ht="12.75" customHeight="1" x14ac:dyDescent="0.2">
      <c r="A3" s="26" t="s">
        <v>554</v>
      </c>
      <c r="B3" s="95"/>
      <c r="C3" s="95"/>
      <c r="D3" s="34"/>
      <c r="E3" s="76"/>
      <c r="F3" s="95"/>
      <c r="G3" s="34"/>
      <c r="H3" s="78" t="s">
        <v>231</v>
      </c>
    </row>
    <row r="4" spans="1:8" s="77" customFormat="1" ht="12.75" customHeight="1" x14ac:dyDescent="0.2">
      <c r="A4" s="23" t="s">
        <v>599</v>
      </c>
      <c r="B4" s="95"/>
      <c r="C4" s="95"/>
      <c r="D4" s="34"/>
      <c r="E4" s="76"/>
      <c r="F4" s="95"/>
      <c r="G4" s="34"/>
      <c r="H4" s="76"/>
    </row>
    <row r="5" spans="1:8" s="41" customFormat="1" ht="12.75" customHeight="1" x14ac:dyDescent="0.2">
      <c r="A5" s="39" t="s">
        <v>3</v>
      </c>
      <c r="B5" s="60"/>
      <c r="C5" s="60"/>
      <c r="D5" s="27"/>
      <c r="E5" s="27"/>
      <c r="F5" s="60"/>
      <c r="G5" s="27"/>
      <c r="H5" s="27"/>
    </row>
    <row r="6" spans="1:8" s="27" customFormat="1" ht="11.25" customHeight="1" x14ac:dyDescent="0.2">
      <c r="A6" s="134" t="s">
        <v>0</v>
      </c>
      <c r="B6" s="134"/>
      <c r="C6" s="137">
        <v>2016</v>
      </c>
      <c r="D6" s="137"/>
      <c r="E6" s="137"/>
      <c r="F6" s="137">
        <v>2017</v>
      </c>
      <c r="G6" s="137"/>
      <c r="H6" s="137"/>
    </row>
    <row r="7" spans="1:8" s="27" customFormat="1" ht="24.75" customHeight="1" x14ac:dyDescent="0.2">
      <c r="A7" s="134"/>
      <c r="B7" s="134"/>
      <c r="C7" s="132" t="s">
        <v>82</v>
      </c>
      <c r="D7" s="132" t="s">
        <v>83</v>
      </c>
      <c r="E7" s="132" t="s">
        <v>339</v>
      </c>
      <c r="F7" s="132" t="s">
        <v>82</v>
      </c>
      <c r="G7" s="132" t="s">
        <v>83</v>
      </c>
      <c r="H7" s="132" t="s">
        <v>339</v>
      </c>
    </row>
    <row r="8" spans="1:8" s="27" customFormat="1" ht="24.75" customHeight="1" x14ac:dyDescent="0.2">
      <c r="A8" s="134"/>
      <c r="B8" s="134"/>
      <c r="C8" s="132"/>
      <c r="D8" s="132"/>
      <c r="E8" s="132"/>
      <c r="F8" s="132"/>
      <c r="G8" s="132"/>
      <c r="H8" s="132"/>
    </row>
    <row r="9" spans="1:8" s="61" customFormat="1" ht="11.25" customHeight="1" x14ac:dyDescent="0.2">
      <c r="A9" s="129" t="s">
        <v>2</v>
      </c>
      <c r="B9" s="129"/>
      <c r="C9" s="122">
        <v>173.65710137097</v>
      </c>
      <c r="D9" s="122">
        <v>120.76647187555371</v>
      </c>
      <c r="E9" s="123">
        <v>308.89719562245409</v>
      </c>
      <c r="F9" s="122">
        <v>233.44708808495969</v>
      </c>
      <c r="G9" s="122">
        <v>163.148632573724</v>
      </c>
      <c r="H9" s="123">
        <v>789.84844567409073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  <c r="C11" s="31"/>
      <c r="D11" s="31"/>
      <c r="E11" s="31"/>
      <c r="F11" s="31"/>
      <c r="G11" s="31"/>
      <c r="H11" s="31"/>
    </row>
    <row r="12" spans="1:8" ht="11.25" customHeight="1" x14ac:dyDescent="0.2">
      <c r="C12" s="4"/>
      <c r="D12" s="4"/>
      <c r="E12" s="4"/>
      <c r="F12" s="4"/>
      <c r="G12" s="4"/>
      <c r="H12" s="4"/>
    </row>
    <row r="13" spans="1:8" ht="11.25" customHeight="1" x14ac:dyDescent="0.2">
      <c r="C13" s="105"/>
      <c r="D13" s="105"/>
      <c r="E13" s="105"/>
      <c r="F13" s="105"/>
      <c r="G13" s="105"/>
      <c r="H13" s="105"/>
    </row>
    <row r="20" spans="3:3" ht="11.25" customHeight="1" x14ac:dyDescent="0.2">
      <c r="C20" s="102" t="s">
        <v>408</v>
      </c>
    </row>
  </sheetData>
  <mergeCells count="11">
    <mergeCell ref="A9:B9"/>
    <mergeCell ref="C6:E6"/>
    <mergeCell ref="F6:H6"/>
    <mergeCell ref="A1:H1"/>
    <mergeCell ref="A6:B8"/>
    <mergeCell ref="C7:C8"/>
    <mergeCell ref="D7:D8"/>
    <mergeCell ref="E7:E8"/>
    <mergeCell ref="F7:F8"/>
    <mergeCell ref="G7:G8"/>
    <mergeCell ref="H7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J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7.140625" style="34" customWidth="1"/>
    <col min="3" max="5" width="9.7109375" style="34" customWidth="1"/>
    <col min="6" max="6" width="10.140625" style="34" customWidth="1"/>
    <col min="7" max="9" width="9.7109375" style="34" customWidth="1"/>
    <col min="10" max="10" width="9.28515625" style="93" customWidth="1"/>
    <col min="11" max="16384" width="14.7109375" style="34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2.75" customHeight="1" x14ac:dyDescent="0.2"/>
    <row r="3" spans="1:10" s="77" customFormat="1" ht="12.75" customHeight="1" x14ac:dyDescent="0.2">
      <c r="A3" s="23" t="s">
        <v>553</v>
      </c>
      <c r="B3" s="34"/>
      <c r="C3" s="34"/>
      <c r="D3" s="34"/>
      <c r="E3" s="34"/>
      <c r="F3" s="76"/>
      <c r="G3" s="34"/>
      <c r="H3" s="34"/>
      <c r="J3" s="78" t="s">
        <v>232</v>
      </c>
    </row>
    <row r="4" spans="1:10" s="77" customFormat="1" ht="12.75" customHeight="1" x14ac:dyDescent="0.2">
      <c r="A4" s="23" t="s">
        <v>600</v>
      </c>
      <c r="B4" s="34"/>
      <c r="C4" s="34"/>
      <c r="D4" s="34"/>
      <c r="E4" s="34"/>
      <c r="F4" s="76"/>
      <c r="G4" s="34"/>
      <c r="H4" s="34"/>
      <c r="J4" s="76"/>
    </row>
    <row r="5" spans="1:10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J5" s="56"/>
    </row>
    <row r="6" spans="1:10" s="27" customFormat="1" ht="21.75" customHeight="1" x14ac:dyDescent="0.2">
      <c r="A6" s="134" t="s">
        <v>0</v>
      </c>
      <c r="B6" s="134"/>
      <c r="C6" s="143" t="s">
        <v>1</v>
      </c>
      <c r="D6" s="143" t="s">
        <v>421</v>
      </c>
      <c r="E6" s="143" t="s">
        <v>38</v>
      </c>
      <c r="F6" s="143" t="s">
        <v>39</v>
      </c>
      <c r="G6" s="143" t="s">
        <v>40</v>
      </c>
      <c r="H6" s="143" t="s">
        <v>37</v>
      </c>
      <c r="I6" s="143" t="s">
        <v>233</v>
      </c>
      <c r="J6" s="143" t="s">
        <v>24</v>
      </c>
    </row>
    <row r="7" spans="1:10" s="27" customFormat="1" ht="21.7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0" s="27" customFormat="1" ht="21.7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0" s="27" customFormat="1" ht="11.25" customHeight="1" x14ac:dyDescent="0.2">
      <c r="A9" s="129" t="s">
        <v>2</v>
      </c>
      <c r="B9" s="129"/>
      <c r="C9" s="124">
        <v>11008.71866473183</v>
      </c>
      <c r="D9" s="122">
        <v>2772.0218204582229</v>
      </c>
      <c r="E9" s="122">
        <v>536.1678617880649</v>
      </c>
      <c r="F9" s="122">
        <v>1066.2265243687191</v>
      </c>
      <c r="G9" s="122">
        <v>4167.6934432489679</v>
      </c>
      <c r="H9" s="122">
        <v>728.67686415016476</v>
      </c>
      <c r="I9" s="122">
        <v>1654.363070074221</v>
      </c>
      <c r="J9" s="122">
        <v>83.569080643644682</v>
      </c>
    </row>
    <row r="10" spans="1:10" s="27" customFormat="1" ht="11.25" customHeight="1" x14ac:dyDescent="0.2">
      <c r="A10" s="118" t="s">
        <v>639</v>
      </c>
      <c r="D10" s="59"/>
      <c r="J10" s="28"/>
    </row>
    <row r="11" spans="1:10" ht="11.25" customHeight="1" x14ac:dyDescent="0.2">
      <c r="A11" s="27" t="s">
        <v>442</v>
      </c>
    </row>
    <row r="12" spans="1:10" ht="11.25" customHeight="1" x14ac:dyDescent="0.2">
      <c r="B12" s="31"/>
      <c r="D12" s="31"/>
      <c r="E12" s="31"/>
      <c r="F12" s="31"/>
      <c r="G12" s="31"/>
      <c r="H12" s="31"/>
      <c r="I12" s="31"/>
      <c r="J12" s="31"/>
    </row>
    <row r="13" spans="1:10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1">
    <mergeCell ref="A9:B9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591</v>
      </c>
      <c r="B3" s="34"/>
      <c r="C3" s="79" t="s">
        <v>340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93"/>
      <c r="D4" s="34"/>
      <c r="E4" s="34"/>
      <c r="F4" s="34"/>
      <c r="G4" s="34"/>
      <c r="H4" s="34"/>
    </row>
    <row r="5" spans="1:8" s="41" customFormat="1" ht="12.75" customHeight="1" x14ac:dyDescent="0.2">
      <c r="A5" s="39"/>
      <c r="B5" s="27"/>
      <c r="C5" s="28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152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6596.4088000073598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1.28515625" style="81" customWidth="1"/>
    <col min="3" max="7" width="12.28515625" style="81" customWidth="1"/>
    <col min="8" max="8" width="12.28515625" style="94" customWidth="1"/>
    <col min="9" max="16384" width="14.7109375" style="81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84" customFormat="1" ht="12.75" customHeight="1" x14ac:dyDescent="0.2">
      <c r="A3" s="26" t="s">
        <v>552</v>
      </c>
      <c r="B3" s="81"/>
      <c r="C3" s="81"/>
      <c r="D3" s="81"/>
      <c r="E3" s="81"/>
      <c r="F3" s="82"/>
      <c r="G3" s="81"/>
      <c r="H3" s="83" t="s">
        <v>235</v>
      </c>
    </row>
    <row r="4" spans="1:8" s="84" customFormat="1" ht="12.75" customHeight="1" x14ac:dyDescent="0.2">
      <c r="A4" s="26" t="s">
        <v>3</v>
      </c>
      <c r="B4" s="81"/>
      <c r="C4" s="81"/>
      <c r="D4" s="81"/>
      <c r="E4" s="81"/>
      <c r="F4" s="82"/>
      <c r="G4" s="81"/>
      <c r="H4" s="82"/>
    </row>
    <row r="5" spans="1:8" s="21" customFormat="1" ht="12.75" customHeight="1" x14ac:dyDescent="0.2">
      <c r="A5" s="58" t="s">
        <v>191</v>
      </c>
      <c r="B5" s="12"/>
      <c r="C5" s="12"/>
      <c r="D5" s="12"/>
      <c r="E5" s="12"/>
      <c r="F5" s="12"/>
      <c r="G5" s="12"/>
      <c r="H5" s="55"/>
    </row>
    <row r="6" spans="1:8" s="12" customFormat="1" ht="15" customHeight="1" x14ac:dyDescent="0.2">
      <c r="A6" s="134" t="s">
        <v>0</v>
      </c>
      <c r="B6" s="134"/>
      <c r="C6" s="143" t="s">
        <v>1</v>
      </c>
      <c r="D6" s="143" t="s">
        <v>153</v>
      </c>
      <c r="E6" s="143" t="s">
        <v>234</v>
      </c>
      <c r="F6" s="143" t="s">
        <v>154</v>
      </c>
      <c r="G6" s="143" t="s">
        <v>155</v>
      </c>
      <c r="H6" s="143" t="s">
        <v>6</v>
      </c>
    </row>
    <row r="7" spans="1:8" s="12" customFormat="1" ht="15" customHeight="1" x14ac:dyDescent="0.2">
      <c r="A7" s="134"/>
      <c r="B7" s="134"/>
      <c r="C7" s="143"/>
      <c r="D7" s="143"/>
      <c r="E7" s="143"/>
      <c r="F7" s="143"/>
      <c r="G7" s="143"/>
      <c r="H7" s="143"/>
    </row>
    <row r="8" spans="1:8" s="12" customFormat="1" ht="15" customHeight="1" x14ac:dyDescent="0.2">
      <c r="A8" s="134"/>
      <c r="B8" s="134"/>
      <c r="C8" s="143"/>
      <c r="D8" s="143"/>
      <c r="E8" s="143"/>
      <c r="F8" s="143"/>
      <c r="G8" s="143"/>
      <c r="H8" s="143"/>
    </row>
    <row r="9" spans="1:8" s="12" customFormat="1" ht="11.25" customHeight="1" x14ac:dyDescent="0.2">
      <c r="A9" s="129" t="s">
        <v>2</v>
      </c>
      <c r="B9" s="129"/>
      <c r="C9" s="125">
        <v>6826724.5781233907</v>
      </c>
      <c r="D9" s="123">
        <v>3728623.169166537</v>
      </c>
      <c r="E9" s="123">
        <v>1428721.479483875</v>
      </c>
      <c r="F9" s="123">
        <v>1490361.6218223041</v>
      </c>
      <c r="G9" s="123">
        <v>37126.269517954039</v>
      </c>
      <c r="H9" s="123">
        <v>141892.03813270709</v>
      </c>
    </row>
    <row r="10" spans="1:8" s="12" customFormat="1" ht="11.25" customHeight="1" x14ac:dyDescent="0.2">
      <c r="A10" s="118" t="s">
        <v>639</v>
      </c>
      <c r="C10" s="59"/>
      <c r="H10" s="55"/>
    </row>
    <row r="11" spans="1:8" ht="11.25" customHeight="1" x14ac:dyDescent="0.2">
      <c r="A11" s="27" t="s">
        <v>442</v>
      </c>
    </row>
    <row r="12" spans="1:8" ht="11.25" customHeight="1" x14ac:dyDescent="0.2">
      <c r="A12" s="34"/>
      <c r="B12" s="34"/>
      <c r="C12" s="34"/>
      <c r="D12" s="34"/>
      <c r="E12" s="34"/>
      <c r="F12" s="34"/>
      <c r="G12" s="34"/>
      <c r="H12" s="34"/>
    </row>
    <row r="13" spans="1:8" ht="11.25" customHeight="1" x14ac:dyDescent="0.2">
      <c r="A13" s="32"/>
      <c r="B13" s="32"/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9">
    <mergeCell ref="A9:B9"/>
    <mergeCell ref="A1:H1"/>
    <mergeCell ref="A6:B8"/>
    <mergeCell ref="C6:C8"/>
    <mergeCell ref="D6:D8"/>
    <mergeCell ref="E6:E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Z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2" style="34" customWidth="1"/>
    <col min="3" max="3" width="8.7109375" style="34" customWidth="1"/>
    <col min="4" max="4" width="9" style="34" customWidth="1"/>
    <col min="5" max="5" width="9.42578125" style="34" customWidth="1"/>
    <col min="6" max="6" width="7.7109375" style="34" customWidth="1"/>
    <col min="7" max="7" width="8.7109375" style="34" customWidth="1"/>
    <col min="8" max="8" width="13" style="34" customWidth="1"/>
    <col min="9" max="9" width="9.28515625" style="34" customWidth="1"/>
    <col min="10" max="10" width="11.7109375" style="34" customWidth="1"/>
    <col min="11" max="12" width="9.7109375" style="34" customWidth="1"/>
    <col min="13" max="13" width="10.28515625" style="34" customWidth="1"/>
    <col min="14" max="14" width="7.7109375" style="93" customWidth="1"/>
    <col min="15" max="15" width="8.7109375" style="34" customWidth="1"/>
    <col min="16" max="16" width="9" style="34" customWidth="1"/>
    <col min="17" max="17" width="9.42578125" style="34" customWidth="1"/>
    <col min="18" max="18" width="7.7109375" style="34" customWidth="1"/>
    <col min="19" max="19" width="8.7109375" style="34" customWidth="1"/>
    <col min="20" max="20" width="13" style="34" customWidth="1"/>
    <col min="21" max="21" width="9.28515625" style="34" customWidth="1"/>
    <col min="22" max="22" width="11.7109375" style="34" customWidth="1"/>
    <col min="23" max="24" width="9.7109375" style="34" customWidth="1"/>
    <col min="25" max="25" width="10.28515625" style="34" customWidth="1"/>
    <col min="26" max="26" width="7.7109375" style="34" customWidth="1"/>
    <col min="27" max="16384" width="14.7109375" style="34"/>
  </cols>
  <sheetData>
    <row r="1" spans="1:26" ht="12.75" customHeight="1" x14ac:dyDescent="0.2">
      <c r="A1" s="80" t="s">
        <v>485</v>
      </c>
    </row>
    <row r="2" spans="1:26" ht="12.75" customHeight="1" x14ac:dyDescent="0.2"/>
    <row r="3" spans="1:26" s="77" customFormat="1" ht="12.75" customHeight="1" x14ac:dyDescent="0.2">
      <c r="A3" s="23" t="s">
        <v>551</v>
      </c>
      <c r="B3" s="34"/>
      <c r="C3" s="34"/>
      <c r="D3" s="34"/>
      <c r="E3" s="34"/>
      <c r="F3" s="34"/>
      <c r="G3" s="34"/>
      <c r="H3" s="34"/>
      <c r="I3" s="34"/>
      <c r="J3" s="34"/>
      <c r="K3" s="76"/>
      <c r="L3" s="34"/>
      <c r="Z3" s="79" t="s">
        <v>43</v>
      </c>
    </row>
    <row r="4" spans="1:26" s="77" customFormat="1" ht="12.7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N4" s="79"/>
    </row>
    <row r="5" spans="1:26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L5" s="27"/>
      <c r="N5" s="56"/>
    </row>
    <row r="6" spans="1:26" s="27" customFormat="1" ht="11.25" customHeight="1" x14ac:dyDescent="0.2">
      <c r="A6" s="134" t="s">
        <v>0</v>
      </c>
      <c r="B6" s="134"/>
      <c r="C6" s="150">
        <v>2016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50">
        <v>2017</v>
      </c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s="27" customFormat="1" ht="9.75" customHeight="1" x14ac:dyDescent="0.2">
      <c r="A7" s="134"/>
      <c r="B7" s="134"/>
      <c r="C7" s="151" t="s">
        <v>494</v>
      </c>
      <c r="D7" s="151" t="s">
        <v>470</v>
      </c>
      <c r="E7" s="151" t="s">
        <v>236</v>
      </c>
      <c r="F7" s="152" t="s">
        <v>237</v>
      </c>
      <c r="G7" s="152"/>
      <c r="H7" s="152"/>
      <c r="I7" s="152"/>
      <c r="J7" s="152"/>
      <c r="K7" s="132" t="s">
        <v>41</v>
      </c>
      <c r="L7" s="143" t="s">
        <v>238</v>
      </c>
      <c r="M7" s="132" t="s">
        <v>42</v>
      </c>
      <c r="N7" s="132" t="s">
        <v>239</v>
      </c>
      <c r="O7" s="151" t="s">
        <v>494</v>
      </c>
      <c r="P7" s="151" t="s">
        <v>470</v>
      </c>
      <c r="Q7" s="151" t="s">
        <v>236</v>
      </c>
      <c r="R7" s="152" t="s">
        <v>237</v>
      </c>
      <c r="S7" s="152"/>
      <c r="T7" s="152"/>
      <c r="U7" s="152"/>
      <c r="V7" s="152"/>
      <c r="W7" s="132" t="s">
        <v>41</v>
      </c>
      <c r="X7" s="143" t="s">
        <v>238</v>
      </c>
      <c r="Y7" s="132" t="s">
        <v>42</v>
      </c>
      <c r="Z7" s="132" t="s">
        <v>239</v>
      </c>
    </row>
    <row r="8" spans="1:26" s="27" customFormat="1" ht="93.75" customHeight="1" x14ac:dyDescent="0.2">
      <c r="A8" s="134"/>
      <c r="B8" s="134"/>
      <c r="C8" s="151"/>
      <c r="D8" s="151"/>
      <c r="E8" s="151"/>
      <c r="F8" s="121" t="s">
        <v>1</v>
      </c>
      <c r="G8" s="121" t="s">
        <v>471</v>
      </c>
      <c r="H8" s="121" t="s">
        <v>430</v>
      </c>
      <c r="I8" s="121" t="s">
        <v>472</v>
      </c>
      <c r="J8" s="121" t="s">
        <v>473</v>
      </c>
      <c r="K8" s="132"/>
      <c r="L8" s="143"/>
      <c r="M8" s="132"/>
      <c r="N8" s="132"/>
      <c r="O8" s="151"/>
      <c r="P8" s="151"/>
      <c r="Q8" s="151"/>
      <c r="R8" s="121" t="s">
        <v>1</v>
      </c>
      <c r="S8" s="121" t="s">
        <v>471</v>
      </c>
      <c r="T8" s="121" t="s">
        <v>430</v>
      </c>
      <c r="U8" s="121" t="s">
        <v>472</v>
      </c>
      <c r="V8" s="121" t="s">
        <v>473</v>
      </c>
      <c r="W8" s="132"/>
      <c r="X8" s="143"/>
      <c r="Y8" s="132"/>
      <c r="Z8" s="132"/>
    </row>
    <row r="9" spans="1:26" s="27" customFormat="1" ht="11.25" customHeight="1" x14ac:dyDescent="0.2">
      <c r="A9" s="129" t="s">
        <v>2</v>
      </c>
      <c r="B9" s="129"/>
      <c r="C9" s="124">
        <v>3474.7909336186399</v>
      </c>
      <c r="D9" s="123">
        <v>56345.966538192217</v>
      </c>
      <c r="E9" s="123">
        <v>945.41843233206964</v>
      </c>
      <c r="F9" s="123">
        <v>201126.6203418751</v>
      </c>
      <c r="G9" s="123">
        <v>177823.19343434839</v>
      </c>
      <c r="H9" s="123">
        <v>19954.9052638088</v>
      </c>
      <c r="I9" s="123">
        <v>3892.4371566734312</v>
      </c>
      <c r="J9" s="123">
        <v>19410.989750853259</v>
      </c>
      <c r="K9" s="123">
        <v>3395.7088928856542</v>
      </c>
      <c r="L9" s="123">
        <v>152642.55903127609</v>
      </c>
      <c r="M9" s="123">
        <v>9312.600413652046</v>
      </c>
      <c r="N9" s="123">
        <v>20000.963816769381</v>
      </c>
      <c r="O9" s="124">
        <v>3791.7207835856489</v>
      </c>
      <c r="P9" s="123">
        <v>73660.809900644992</v>
      </c>
      <c r="Q9" s="123">
        <v>2592.4980827009799</v>
      </c>
      <c r="R9" s="123">
        <v>230604.6381640739</v>
      </c>
      <c r="S9" s="123">
        <v>188277.06209803181</v>
      </c>
      <c r="T9" s="123">
        <v>25433.21106603507</v>
      </c>
      <c r="U9" s="123">
        <v>6039.7749336006727</v>
      </c>
      <c r="V9" s="123">
        <v>36287.801132441447</v>
      </c>
      <c r="W9" s="123">
        <v>2390.2386503911748</v>
      </c>
      <c r="X9" s="123">
        <v>207748.9304899555</v>
      </c>
      <c r="Y9" s="123">
        <v>10738.533837983839</v>
      </c>
      <c r="Z9" s="123">
        <v>24881.06600913707</v>
      </c>
    </row>
    <row r="10" spans="1:26" s="27" customFormat="1" ht="11.25" customHeight="1" x14ac:dyDescent="0.2">
      <c r="A10" s="118" t="s">
        <v>639</v>
      </c>
      <c r="N10" s="28"/>
    </row>
    <row r="11" spans="1:26" ht="11.25" customHeight="1" x14ac:dyDescent="0.2">
      <c r="A11" s="57" t="s">
        <v>457</v>
      </c>
    </row>
    <row r="12" spans="1:26" ht="11.25" customHeight="1" x14ac:dyDescent="0.2">
      <c r="A12" s="57" t="s">
        <v>458</v>
      </c>
    </row>
    <row r="13" spans="1:26" ht="11.25" customHeight="1" x14ac:dyDescent="0.2">
      <c r="A13" s="34" t="s">
        <v>459</v>
      </c>
    </row>
    <row r="14" spans="1:26" ht="11.25" customHeight="1" x14ac:dyDescent="0.2">
      <c r="A14" s="34" t="s">
        <v>460</v>
      </c>
      <c r="C14" s="104"/>
    </row>
    <row r="15" spans="1:26" ht="11.25" customHeight="1" x14ac:dyDescent="0.2">
      <c r="A15" s="34" t="s">
        <v>442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26" ht="11.2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20" spans="3:3" ht="11.25" customHeight="1" x14ac:dyDescent="0.2">
      <c r="C20" s="102" t="s">
        <v>408</v>
      </c>
    </row>
  </sheetData>
  <mergeCells count="20">
    <mergeCell ref="P7:P8"/>
    <mergeCell ref="F7:J7"/>
    <mergeCell ref="C6:N6"/>
    <mergeCell ref="C7:C8"/>
    <mergeCell ref="A9:B9"/>
    <mergeCell ref="O6:Z6"/>
    <mergeCell ref="D7:D8"/>
    <mergeCell ref="K7:K8"/>
    <mergeCell ref="L7:L8"/>
    <mergeCell ref="M7:M8"/>
    <mergeCell ref="N7:N8"/>
    <mergeCell ref="A6:B8"/>
    <mergeCell ref="E7:E8"/>
    <mergeCell ref="R7:V7"/>
    <mergeCell ref="Y7:Y8"/>
    <mergeCell ref="Z7:Z8"/>
    <mergeCell ref="W7:W8"/>
    <mergeCell ref="O7:O8"/>
    <mergeCell ref="Q7:Q8"/>
    <mergeCell ref="X7:X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5.5703125" style="34" customWidth="1"/>
    <col min="4" max="4" width="15.71093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601</v>
      </c>
      <c r="B3" s="34"/>
      <c r="C3" s="34"/>
      <c r="D3" s="79" t="s">
        <v>240</v>
      </c>
      <c r="E3" s="34"/>
      <c r="F3" s="34"/>
      <c r="G3" s="34"/>
      <c r="H3" s="34"/>
    </row>
    <row r="4" spans="1:8" s="77" customFormat="1" ht="12.75" customHeight="1" x14ac:dyDescent="0.2">
      <c r="A4" s="23" t="s">
        <v>374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  <c r="D6" s="143" t="s">
        <v>84</v>
      </c>
    </row>
    <row r="7" spans="1:8" s="27" customFormat="1" ht="11.25" customHeight="1" x14ac:dyDescent="0.2">
      <c r="A7" s="134"/>
      <c r="B7" s="134"/>
      <c r="C7" s="143"/>
      <c r="D7" s="143"/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2">
        <v>3644.0803126011242</v>
      </c>
      <c r="D9" s="122">
        <v>31.00828954546083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153"/>
      <c r="B12" s="153"/>
      <c r="C12" s="31"/>
      <c r="D12" s="104"/>
    </row>
    <row r="13" spans="1:8" ht="11.25" customHeight="1" x14ac:dyDescent="0.2">
      <c r="A13" s="30"/>
      <c r="B13" s="30"/>
      <c r="C13" s="32"/>
      <c r="D13" s="32"/>
    </row>
    <row r="20" spans="3:3" ht="11.25" customHeight="1" x14ac:dyDescent="0.2">
      <c r="C20" s="102" t="s">
        <v>408</v>
      </c>
    </row>
  </sheetData>
  <mergeCells count="6">
    <mergeCell ref="A9:B9"/>
    <mergeCell ref="A12:B12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5.5703125" style="34" customWidth="1"/>
    <col min="4" max="4" width="15.71093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601</v>
      </c>
      <c r="B3" s="34"/>
      <c r="C3" s="34"/>
      <c r="D3" s="79" t="s">
        <v>241</v>
      </c>
      <c r="E3" s="34"/>
      <c r="F3" s="34"/>
      <c r="G3" s="34"/>
      <c r="H3" s="34"/>
    </row>
    <row r="4" spans="1:8" s="77" customFormat="1" ht="12.75" customHeight="1" x14ac:dyDescent="0.2">
      <c r="A4" s="23" t="s">
        <v>373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  <c r="D6" s="143" t="s">
        <v>87</v>
      </c>
    </row>
    <row r="7" spans="1:8" s="27" customFormat="1" ht="11.25" customHeight="1" x14ac:dyDescent="0.2">
      <c r="A7" s="134"/>
      <c r="B7" s="134"/>
      <c r="C7" s="143"/>
      <c r="D7" s="143"/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2">
        <v>3644.0803126011242</v>
      </c>
      <c r="D9" s="123">
        <v>10.87099408777056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153"/>
      <c r="B12" s="153"/>
      <c r="C12" s="31"/>
      <c r="D12" s="104"/>
    </row>
    <row r="13" spans="1:8" ht="11.25" customHeight="1" x14ac:dyDescent="0.2">
      <c r="A13" s="30"/>
      <c r="B13" s="30"/>
      <c r="C13" s="32"/>
      <c r="D13" s="32"/>
    </row>
    <row r="20" spans="3:3" ht="11.25" customHeight="1" x14ac:dyDescent="0.2">
      <c r="C20" s="102" t="s">
        <v>408</v>
      </c>
    </row>
  </sheetData>
  <mergeCells count="6">
    <mergeCell ref="A9:B9"/>
    <mergeCell ref="A12:B12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P20"/>
  <sheetViews>
    <sheetView zoomScaleNormal="100" workbookViewId="0">
      <selection sqref="A1:I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9.7109375" style="34" customWidth="1"/>
    <col min="4" max="10" width="10.7109375" style="34" customWidth="1"/>
    <col min="11" max="11" width="12.28515625" style="34" customWidth="1"/>
    <col min="12" max="12" width="12.7109375" style="34" customWidth="1"/>
    <col min="13" max="16" width="12.28515625" style="34" customWidth="1"/>
    <col min="17" max="16384" width="14.7109375" style="34"/>
  </cols>
  <sheetData>
    <row r="1" spans="1:16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</row>
    <row r="2" spans="1:16" ht="12.75" customHeight="1" x14ac:dyDescent="0.2"/>
    <row r="3" spans="1:16" s="77" customFormat="1" ht="12.75" customHeight="1" x14ac:dyDescent="0.2">
      <c r="A3" s="23" t="s">
        <v>601</v>
      </c>
      <c r="B3" s="34"/>
      <c r="C3" s="34"/>
      <c r="D3" s="34"/>
      <c r="E3" s="34"/>
      <c r="F3" s="34"/>
      <c r="G3" s="34"/>
      <c r="H3" s="34"/>
      <c r="O3" s="79" t="s">
        <v>244</v>
      </c>
    </row>
    <row r="4" spans="1:16" s="77" customFormat="1" ht="12.75" customHeight="1" x14ac:dyDescent="0.2">
      <c r="A4" s="23" t="s">
        <v>446</v>
      </c>
      <c r="B4" s="34"/>
      <c r="C4" s="34"/>
      <c r="D4" s="34"/>
      <c r="E4" s="34"/>
      <c r="F4" s="34"/>
      <c r="G4" s="34"/>
      <c r="H4" s="34"/>
      <c r="I4" s="79"/>
    </row>
    <row r="5" spans="1:16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</row>
    <row r="6" spans="1:16" s="27" customFormat="1" ht="15" customHeight="1" x14ac:dyDescent="0.2">
      <c r="A6" s="134" t="s">
        <v>0</v>
      </c>
      <c r="B6" s="134"/>
      <c r="C6" s="143" t="s">
        <v>1</v>
      </c>
      <c r="D6" s="143" t="s">
        <v>245</v>
      </c>
      <c r="E6" s="143" t="s">
        <v>246</v>
      </c>
      <c r="F6" s="143" t="s">
        <v>247</v>
      </c>
      <c r="G6" s="143" t="s">
        <v>248</v>
      </c>
      <c r="H6" s="143" t="s">
        <v>249</v>
      </c>
      <c r="I6" s="143" t="s">
        <v>250</v>
      </c>
      <c r="J6" s="143" t="s">
        <v>251</v>
      </c>
      <c r="K6" s="143" t="s">
        <v>252</v>
      </c>
      <c r="L6" s="143" t="s">
        <v>253</v>
      </c>
      <c r="M6" s="143" t="s">
        <v>254</v>
      </c>
      <c r="N6" s="143" t="s">
        <v>255</v>
      </c>
      <c r="O6" s="143" t="s">
        <v>15</v>
      </c>
    </row>
    <row r="7" spans="1:16" s="27" customFormat="1" ht="1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6" s="27" customFormat="1" ht="1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s="27" customFormat="1" ht="11.25" customHeight="1" x14ac:dyDescent="0.2">
      <c r="A9" s="129" t="s">
        <v>2</v>
      </c>
      <c r="B9" s="129"/>
      <c r="C9" s="124">
        <v>3644.0803126011242</v>
      </c>
      <c r="D9" s="122">
        <v>1155.640557544393</v>
      </c>
      <c r="E9" s="122">
        <v>1038.8366570478649</v>
      </c>
      <c r="F9" s="122">
        <v>2159.700153485267</v>
      </c>
      <c r="G9" s="122">
        <v>818.26590783281017</v>
      </c>
      <c r="H9" s="122">
        <v>329.52382154791297</v>
      </c>
      <c r="I9" s="122">
        <v>616.47118092133815</v>
      </c>
      <c r="J9" s="122">
        <v>759.02492751537898</v>
      </c>
      <c r="K9" s="122">
        <v>380.87159068365042</v>
      </c>
      <c r="L9" s="122">
        <v>348.87122541103702</v>
      </c>
      <c r="M9" s="122">
        <v>660.65791221984875</v>
      </c>
      <c r="N9" s="122">
        <v>737.51712625083462</v>
      </c>
      <c r="O9" s="122">
        <v>236.01342091197299</v>
      </c>
    </row>
    <row r="10" spans="1:16" s="27" customFormat="1" ht="11.25" customHeight="1" x14ac:dyDescent="0.2">
      <c r="A10" s="118" t="s">
        <v>639</v>
      </c>
    </row>
    <row r="11" spans="1:16" ht="11.25" customHeight="1" x14ac:dyDescent="0.2">
      <c r="A11" s="27" t="s">
        <v>442</v>
      </c>
    </row>
    <row r="12" spans="1:16" ht="11.25" customHeight="1" x14ac:dyDescent="0.2">
      <c r="A12" s="104"/>
      <c r="B12" s="30"/>
      <c r="C12" s="31"/>
      <c r="D12" s="31"/>
      <c r="E12" s="31"/>
      <c r="F12" s="31"/>
      <c r="G12" s="31"/>
      <c r="H12" s="31"/>
      <c r="I12" s="31"/>
      <c r="J12" s="30"/>
      <c r="K12" s="31"/>
      <c r="L12" s="31"/>
      <c r="M12" s="31"/>
      <c r="N12" s="31"/>
      <c r="O12" s="31"/>
      <c r="P12" s="31"/>
    </row>
    <row r="13" spans="1:16" ht="11.25" customHeight="1" x14ac:dyDescent="0.2">
      <c r="A13" s="30"/>
      <c r="B13" s="30"/>
      <c r="C13" s="32"/>
      <c r="D13" s="32"/>
      <c r="E13" s="32"/>
      <c r="F13" s="32"/>
      <c r="G13" s="32"/>
      <c r="H13" s="32"/>
      <c r="I13" s="32"/>
      <c r="J13" s="30"/>
      <c r="K13" s="32"/>
      <c r="L13" s="32"/>
      <c r="M13" s="32"/>
      <c r="N13" s="32"/>
      <c r="O13" s="32"/>
      <c r="P13" s="32"/>
    </row>
    <row r="20" spans="3:3" ht="11.25" customHeight="1" x14ac:dyDescent="0.2">
      <c r="C20" s="102" t="s">
        <v>408</v>
      </c>
    </row>
  </sheetData>
  <mergeCells count="16">
    <mergeCell ref="A1:I1"/>
    <mergeCell ref="A9:B9"/>
    <mergeCell ref="A6:B8"/>
    <mergeCell ref="C6:C8"/>
    <mergeCell ref="D6:D8"/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H20"/>
  <sheetViews>
    <sheetView zoomScaleNormal="100" workbookViewId="0">
      <selection sqref="A1:E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0.85546875" style="34" customWidth="1"/>
    <col min="3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</row>
    <row r="2" spans="1:8" ht="12.75" customHeight="1" x14ac:dyDescent="0.2"/>
    <row r="3" spans="1:8" s="77" customFormat="1" ht="12.75" customHeight="1" x14ac:dyDescent="0.2">
      <c r="A3" s="23" t="s">
        <v>582</v>
      </c>
      <c r="B3" s="34"/>
      <c r="C3" s="34"/>
      <c r="D3" s="34"/>
      <c r="E3" s="78" t="s">
        <v>194</v>
      </c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34"/>
      <c r="E4" s="78"/>
      <c r="F4" s="34"/>
      <c r="G4" s="34"/>
      <c r="H4" s="34"/>
    </row>
    <row r="5" spans="1:8" s="41" customFormat="1" ht="12.75" customHeight="1" x14ac:dyDescent="0.2">
      <c r="A5" s="23"/>
      <c r="B5" s="27"/>
      <c r="C5" s="27"/>
      <c r="D5" s="27"/>
      <c r="E5" s="42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32" t="s">
        <v>1</v>
      </c>
      <c r="D6" s="132" t="s">
        <v>195</v>
      </c>
      <c r="E6" s="132" t="s">
        <v>196</v>
      </c>
    </row>
    <row r="7" spans="1:8" s="27" customFormat="1" ht="11.25" customHeight="1" x14ac:dyDescent="0.2">
      <c r="A7" s="134"/>
      <c r="B7" s="134"/>
      <c r="C7" s="132"/>
      <c r="D7" s="132"/>
      <c r="E7" s="132"/>
    </row>
    <row r="8" spans="1:8" s="27" customFormat="1" ht="11.25" customHeight="1" x14ac:dyDescent="0.2">
      <c r="A8" s="134"/>
      <c r="B8" s="134"/>
      <c r="C8" s="132"/>
      <c r="D8" s="132"/>
      <c r="E8" s="132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10484.920954117821</v>
      </c>
      <c r="E9" s="122">
        <v>824.07904588198028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A13" s="32"/>
      <c r="B13" s="32"/>
      <c r="C13" s="32"/>
      <c r="D13" s="32"/>
      <c r="E13" s="32"/>
    </row>
    <row r="20" spans="3:3" ht="11.25" customHeight="1" x14ac:dyDescent="0.2">
      <c r="C20" s="102" t="s">
        <v>408</v>
      </c>
    </row>
  </sheetData>
  <mergeCells count="6">
    <mergeCell ref="A9:B9"/>
    <mergeCell ref="A1:E1"/>
    <mergeCell ref="A6:B8"/>
    <mergeCell ref="C6:C8"/>
    <mergeCell ref="D6:D8"/>
    <mergeCell ref="E6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J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140625" style="34" customWidth="1"/>
    <col min="3" max="7" width="9.42578125" style="34" customWidth="1"/>
    <col min="8" max="8" width="10.7109375" style="34" customWidth="1"/>
    <col min="9" max="9" width="9.42578125" style="34" customWidth="1"/>
    <col min="10" max="10" width="8.5703125" style="34" customWidth="1"/>
    <col min="11" max="16384" width="14.7109375" style="34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2.75" customHeight="1" x14ac:dyDescent="0.2"/>
    <row r="3" spans="1:10" s="77" customFormat="1" ht="12.75" customHeight="1" x14ac:dyDescent="0.2">
      <c r="A3" s="23" t="s">
        <v>601</v>
      </c>
      <c r="B3" s="34"/>
      <c r="C3" s="34"/>
      <c r="D3" s="34"/>
      <c r="E3" s="34"/>
      <c r="F3" s="34"/>
      <c r="G3" s="34"/>
      <c r="H3" s="34"/>
      <c r="J3" s="79" t="s">
        <v>243</v>
      </c>
    </row>
    <row r="4" spans="1:10" s="77" customFormat="1" ht="12.75" customHeight="1" x14ac:dyDescent="0.2">
      <c r="A4" s="23" t="s">
        <v>372</v>
      </c>
      <c r="B4" s="34"/>
      <c r="C4" s="34"/>
      <c r="D4" s="34"/>
      <c r="E4" s="34"/>
      <c r="F4" s="34"/>
      <c r="G4" s="34"/>
      <c r="H4" s="34"/>
      <c r="I4" s="34"/>
    </row>
    <row r="5" spans="1:10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</row>
    <row r="6" spans="1:10" s="27" customFormat="1" ht="11.25" customHeight="1" x14ac:dyDescent="0.2">
      <c r="A6" s="134" t="s">
        <v>0</v>
      </c>
      <c r="B6" s="134"/>
      <c r="C6" s="143" t="s">
        <v>1</v>
      </c>
      <c r="D6" s="143" t="s">
        <v>256</v>
      </c>
      <c r="E6" s="143" t="s">
        <v>257</v>
      </c>
      <c r="F6" s="143" t="s">
        <v>258</v>
      </c>
      <c r="G6" s="143" t="s">
        <v>259</v>
      </c>
      <c r="H6" s="143" t="s">
        <v>260</v>
      </c>
      <c r="I6" s="143" t="s">
        <v>261</v>
      </c>
      <c r="J6" s="143" t="s">
        <v>24</v>
      </c>
    </row>
    <row r="7" spans="1:10" s="27" customFormat="1" ht="11.2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0" s="27" customFormat="1" ht="11.2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0" s="27" customFormat="1" ht="11.25" customHeight="1" x14ac:dyDescent="0.2">
      <c r="A9" s="129" t="s">
        <v>2</v>
      </c>
      <c r="B9" s="129"/>
      <c r="C9" s="124">
        <v>3644.0803126011242</v>
      </c>
      <c r="D9" s="122">
        <v>871.35647293416821</v>
      </c>
      <c r="E9" s="122">
        <v>197.06266895723121</v>
      </c>
      <c r="F9" s="122">
        <v>846.24549907430116</v>
      </c>
      <c r="G9" s="122">
        <v>599.47684101085554</v>
      </c>
      <c r="H9" s="122">
        <v>116.83716516164139</v>
      </c>
      <c r="I9" s="122">
        <v>997.50337189121376</v>
      </c>
      <c r="J9" s="122">
        <v>15.598293571724581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2" spans="1:10" ht="11.25" customHeight="1" x14ac:dyDescent="0.2">
      <c r="A12" s="153"/>
      <c r="B12" s="154"/>
      <c r="C12" s="31"/>
      <c r="D12" s="31"/>
      <c r="E12" s="31"/>
      <c r="F12" s="31"/>
      <c r="G12" s="31"/>
      <c r="H12" s="31"/>
      <c r="I12" s="31"/>
      <c r="J12" s="31"/>
    </row>
    <row r="13" spans="1:10" ht="11.25" customHeight="1" x14ac:dyDescent="0.2">
      <c r="A13" s="154"/>
      <c r="B13" s="154"/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2">
    <mergeCell ref="A9:B9"/>
    <mergeCell ref="A12:B13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H21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140625" style="34" customWidth="1"/>
    <col min="3" max="8" width="12.285156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77" customFormat="1" ht="12.75" customHeight="1" x14ac:dyDescent="0.2">
      <c r="A3" s="23" t="s">
        <v>601</v>
      </c>
      <c r="B3" s="34"/>
      <c r="C3" s="34"/>
      <c r="D3" s="34"/>
      <c r="E3" s="34"/>
      <c r="F3" s="34"/>
      <c r="G3" s="34"/>
      <c r="H3" s="79" t="s">
        <v>242</v>
      </c>
    </row>
    <row r="4" spans="1:8" s="77" customFormat="1" ht="12.75" customHeight="1" x14ac:dyDescent="0.2">
      <c r="A4" s="23" t="s">
        <v>371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  <c r="D6" s="143" t="s">
        <v>262</v>
      </c>
      <c r="E6" s="143" t="s">
        <v>263</v>
      </c>
      <c r="F6" s="143" t="s">
        <v>264</v>
      </c>
      <c r="G6" s="143" t="s">
        <v>265</v>
      </c>
      <c r="H6" s="143" t="s">
        <v>24</v>
      </c>
    </row>
    <row r="7" spans="1:8" s="27" customFormat="1" ht="11.25" customHeight="1" x14ac:dyDescent="0.2">
      <c r="A7" s="134"/>
      <c r="B7" s="134"/>
      <c r="C7" s="143"/>
      <c r="D7" s="143"/>
      <c r="E7" s="143"/>
      <c r="F7" s="143"/>
      <c r="G7" s="143"/>
      <c r="H7" s="143"/>
    </row>
    <row r="8" spans="1:8" s="27" customFormat="1" ht="11.25" customHeight="1" x14ac:dyDescent="0.2">
      <c r="A8" s="134"/>
      <c r="B8" s="134"/>
      <c r="C8" s="143"/>
      <c r="D8" s="143"/>
      <c r="E8" s="143"/>
      <c r="F8" s="143"/>
      <c r="G8" s="143"/>
      <c r="H8" s="143"/>
    </row>
    <row r="9" spans="1:8" s="27" customFormat="1" ht="11.25" customHeight="1" x14ac:dyDescent="0.2">
      <c r="A9" s="129" t="s">
        <v>2</v>
      </c>
      <c r="B9" s="129"/>
      <c r="C9" s="124">
        <v>3644.0803126011242</v>
      </c>
      <c r="D9" s="122">
        <v>3503.3843909040679</v>
      </c>
      <c r="E9" s="122">
        <v>478.62109442727552</v>
      </c>
      <c r="F9" s="122">
        <v>36.819742766783762</v>
      </c>
      <c r="G9" s="122" t="s">
        <v>307</v>
      </c>
      <c r="H9" s="122" t="s">
        <v>307</v>
      </c>
    </row>
    <row r="10" spans="1:8" s="27" customFormat="1" ht="11.25" customHeight="1" x14ac:dyDescent="0.2">
      <c r="A10" s="118" t="s">
        <v>639</v>
      </c>
    </row>
    <row r="11" spans="1:8" s="27" customFormat="1" ht="11.25" customHeight="1" x14ac:dyDescent="0.2">
      <c r="A11" s="126" t="s">
        <v>638</v>
      </c>
    </row>
    <row r="12" spans="1:8" ht="11.25" customHeight="1" x14ac:dyDescent="0.2">
      <c r="A12" s="27" t="s">
        <v>442</v>
      </c>
    </row>
    <row r="13" spans="1:8" ht="11.25" customHeight="1" x14ac:dyDescent="0.2">
      <c r="C13" s="31"/>
      <c r="D13" s="31"/>
      <c r="E13" s="31"/>
      <c r="F13" s="31"/>
      <c r="G13" s="31"/>
      <c r="H13" s="31"/>
    </row>
    <row r="14" spans="1:8" ht="11.25" customHeight="1" x14ac:dyDescent="0.2">
      <c r="C14" s="32"/>
      <c r="D14" s="32"/>
      <c r="E14" s="32"/>
      <c r="F14" s="32"/>
      <c r="G14" s="32"/>
      <c r="H14" s="32"/>
    </row>
    <row r="21" spans="3:3" ht="11.25" customHeight="1" x14ac:dyDescent="0.2">
      <c r="C21" s="102" t="s">
        <v>408</v>
      </c>
    </row>
  </sheetData>
  <mergeCells count="9">
    <mergeCell ref="A9:B9"/>
    <mergeCell ref="A1:H1"/>
    <mergeCell ref="A6:B8"/>
    <mergeCell ref="C6:C8"/>
    <mergeCell ref="D6:D8"/>
    <mergeCell ref="E6:E8"/>
    <mergeCell ref="F6:F8"/>
    <mergeCell ref="G6:G8"/>
    <mergeCell ref="H6:H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1.85546875" style="81" customWidth="1"/>
    <col min="3" max="5" width="18.28515625" style="81" customWidth="1"/>
    <col min="6" max="6" width="18.28515625" style="94" customWidth="1"/>
    <col min="7" max="16384" width="14.7109375" style="81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ht="12.75" customHeight="1" x14ac:dyDescent="0.2"/>
    <row r="3" spans="1:8" s="84" customFormat="1" ht="12.75" customHeight="1" x14ac:dyDescent="0.2">
      <c r="A3" s="23" t="s">
        <v>550</v>
      </c>
      <c r="B3" s="81"/>
      <c r="C3" s="81"/>
      <c r="D3" s="81"/>
      <c r="E3" s="82"/>
      <c r="F3" s="83" t="s">
        <v>88</v>
      </c>
      <c r="G3" s="81"/>
      <c r="H3" s="81"/>
    </row>
    <row r="4" spans="1:8" s="84" customFormat="1" ht="12.75" customHeight="1" x14ac:dyDescent="0.2">
      <c r="A4" s="23" t="s">
        <v>607</v>
      </c>
      <c r="B4" s="81"/>
      <c r="C4" s="81"/>
      <c r="D4" s="81"/>
      <c r="E4" s="82"/>
      <c r="F4" s="82"/>
      <c r="G4" s="81"/>
      <c r="H4" s="81"/>
    </row>
    <row r="5" spans="1:8" s="21" customFormat="1" ht="12.75" customHeight="1" x14ac:dyDescent="0.2">
      <c r="A5" s="22" t="s">
        <v>3</v>
      </c>
      <c r="B5" s="12"/>
      <c r="C5" s="12"/>
      <c r="D5" s="12"/>
      <c r="E5" s="12"/>
      <c r="F5" s="55"/>
      <c r="G5" s="12"/>
      <c r="H5" s="12"/>
    </row>
    <row r="6" spans="1:8" s="12" customFormat="1" ht="11.25" customHeight="1" x14ac:dyDescent="0.2">
      <c r="A6" s="134" t="s">
        <v>0</v>
      </c>
      <c r="B6" s="134"/>
      <c r="C6" s="155">
        <v>2016</v>
      </c>
      <c r="D6" s="155"/>
      <c r="E6" s="156">
        <v>2017</v>
      </c>
      <c r="F6" s="156"/>
    </row>
    <row r="7" spans="1:8" s="12" customFormat="1" ht="11.25" customHeight="1" x14ac:dyDescent="0.2">
      <c r="A7" s="134"/>
      <c r="B7" s="134"/>
      <c r="C7" s="148" t="s">
        <v>5</v>
      </c>
      <c r="D7" s="148" t="s">
        <v>341</v>
      </c>
      <c r="E7" s="148" t="s">
        <v>5</v>
      </c>
      <c r="F7" s="148" t="s">
        <v>341</v>
      </c>
    </row>
    <row r="8" spans="1:8" s="12" customFormat="1" ht="11.25" customHeight="1" x14ac:dyDescent="0.2">
      <c r="A8" s="134"/>
      <c r="B8" s="134"/>
      <c r="C8" s="148"/>
      <c r="D8" s="148"/>
      <c r="E8" s="148"/>
      <c r="F8" s="148"/>
    </row>
    <row r="9" spans="1:8" s="12" customFormat="1" ht="11.25" customHeight="1" x14ac:dyDescent="0.2">
      <c r="A9" s="129" t="s">
        <v>2</v>
      </c>
      <c r="B9" s="129"/>
      <c r="C9" s="122">
        <v>362.11071551522548</v>
      </c>
      <c r="D9" s="123">
        <v>33972.879068490132</v>
      </c>
      <c r="E9" s="122">
        <v>432.94078624875618</v>
      </c>
      <c r="F9" s="123">
        <v>58944.084387257499</v>
      </c>
    </row>
    <row r="10" spans="1:8" s="12" customFormat="1" ht="11.25" customHeight="1" x14ac:dyDescent="0.2">
      <c r="A10" s="118" t="s">
        <v>639</v>
      </c>
      <c r="F10" s="55"/>
    </row>
    <row r="11" spans="1:8" ht="11.25" customHeight="1" x14ac:dyDescent="0.2">
      <c r="A11" s="27" t="s">
        <v>442</v>
      </c>
    </row>
    <row r="12" spans="1:8" ht="11.25" customHeight="1" x14ac:dyDescent="0.2">
      <c r="A12" s="34"/>
      <c r="B12" s="34"/>
      <c r="C12" s="34"/>
      <c r="D12" s="34"/>
      <c r="E12" s="34"/>
      <c r="F12" s="34"/>
    </row>
    <row r="13" spans="1:8" ht="11.25" customHeight="1" x14ac:dyDescent="0.2">
      <c r="A13" s="32"/>
      <c r="B13" s="32"/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9">
    <mergeCell ref="A9:B9"/>
    <mergeCell ref="C6:D6"/>
    <mergeCell ref="E6:F6"/>
    <mergeCell ref="A1:F1"/>
    <mergeCell ref="A6:B8"/>
    <mergeCell ref="C7:C8"/>
    <mergeCell ref="D7:D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69.140625" style="81" customWidth="1"/>
    <col min="3" max="3" width="15.7109375" style="81" customWidth="1"/>
    <col min="4" max="16384" width="14.7109375" style="81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84" customFormat="1" ht="12.75" customHeight="1" x14ac:dyDescent="0.2">
      <c r="A3" s="26" t="s">
        <v>590</v>
      </c>
      <c r="B3" s="81"/>
      <c r="C3" s="83" t="s">
        <v>44</v>
      </c>
      <c r="D3" s="81"/>
      <c r="E3" s="81"/>
      <c r="F3" s="81"/>
      <c r="G3" s="81"/>
      <c r="H3" s="81"/>
    </row>
    <row r="4" spans="1:8" s="84" customFormat="1" ht="12.75" customHeight="1" x14ac:dyDescent="0.2">
      <c r="A4" s="26" t="s">
        <v>399</v>
      </c>
      <c r="B4" s="81"/>
      <c r="C4" s="81"/>
      <c r="D4" s="81"/>
      <c r="E4" s="81"/>
      <c r="F4" s="81"/>
      <c r="G4" s="81"/>
      <c r="H4" s="81"/>
    </row>
    <row r="5" spans="1:8" s="21" customFormat="1" ht="12.75" customHeight="1" x14ac:dyDescent="0.2">
      <c r="A5" s="22" t="s">
        <v>3</v>
      </c>
      <c r="B5" s="12"/>
      <c r="C5" s="12"/>
      <c r="D5" s="12"/>
      <c r="E5" s="12"/>
      <c r="F5" s="12"/>
      <c r="G5" s="12"/>
      <c r="H5" s="12"/>
    </row>
    <row r="6" spans="1:8" s="12" customFormat="1" ht="11.25" customHeight="1" x14ac:dyDescent="0.2">
      <c r="A6" s="134" t="s">
        <v>0</v>
      </c>
      <c r="B6" s="134"/>
      <c r="C6" s="143" t="s">
        <v>5</v>
      </c>
    </row>
    <row r="7" spans="1:8" s="12" customFormat="1" ht="11.25" customHeight="1" x14ac:dyDescent="0.2">
      <c r="A7" s="134"/>
      <c r="B7" s="134"/>
      <c r="C7" s="143"/>
    </row>
    <row r="8" spans="1:8" s="12" customFormat="1" ht="11.25" customHeight="1" x14ac:dyDescent="0.2">
      <c r="A8" s="134"/>
      <c r="B8" s="134"/>
      <c r="C8" s="143"/>
    </row>
    <row r="9" spans="1:8" s="12" customFormat="1" ht="11.25" customHeight="1" x14ac:dyDescent="0.2">
      <c r="A9" s="129" t="s">
        <v>2</v>
      </c>
      <c r="B9" s="129"/>
      <c r="C9" s="122">
        <v>1849.751675738843</v>
      </c>
    </row>
    <row r="10" spans="1:8" s="12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4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4" t="s">
        <v>400</v>
      </c>
      <c r="B3" s="8"/>
      <c r="C3" s="78" t="s">
        <v>266</v>
      </c>
      <c r="D3" s="34"/>
      <c r="E3" s="34"/>
      <c r="F3" s="34"/>
      <c r="G3" s="34"/>
      <c r="H3" s="34"/>
    </row>
    <row r="4" spans="1:8" s="77" customFormat="1" ht="12.75" customHeight="1" x14ac:dyDescent="0.2">
      <c r="A4" s="24" t="s">
        <v>401</v>
      </c>
      <c r="B4" s="8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23" t="s">
        <v>3</v>
      </c>
      <c r="B5" s="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426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3">
        <v>14.46912563324808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104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602</v>
      </c>
      <c r="B3" s="34"/>
      <c r="C3" s="78" t="s">
        <v>50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427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4779.4480017352589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J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8.42578125" style="34" customWidth="1"/>
    <col min="3" max="3" width="9.140625" style="34" customWidth="1"/>
    <col min="4" max="9" width="9.7109375" style="34" customWidth="1"/>
    <col min="10" max="10" width="9" style="34" customWidth="1"/>
    <col min="11" max="16384" width="14.7109375" style="34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2.75" customHeight="1" x14ac:dyDescent="0.2"/>
    <row r="3" spans="1:10" s="77" customFormat="1" ht="12.75" customHeight="1" x14ac:dyDescent="0.2">
      <c r="A3" s="23" t="s">
        <v>549</v>
      </c>
      <c r="B3" s="34"/>
      <c r="C3" s="34"/>
      <c r="D3" s="34"/>
      <c r="E3" s="34"/>
      <c r="F3" s="76"/>
      <c r="G3" s="34"/>
      <c r="H3" s="34"/>
      <c r="J3" s="79" t="s">
        <v>51</v>
      </c>
    </row>
    <row r="4" spans="1:10" s="77" customFormat="1" ht="12.75" customHeight="1" x14ac:dyDescent="0.2">
      <c r="A4" s="23" t="s">
        <v>370</v>
      </c>
      <c r="B4" s="34"/>
      <c r="C4" s="34"/>
      <c r="D4" s="34"/>
      <c r="E4" s="34"/>
      <c r="F4" s="76"/>
      <c r="G4" s="34"/>
      <c r="H4" s="34"/>
      <c r="I4" s="76"/>
    </row>
    <row r="5" spans="1:10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</row>
    <row r="6" spans="1:10" s="27" customFormat="1" ht="23.25" customHeight="1" x14ac:dyDescent="0.2">
      <c r="A6" s="134" t="s">
        <v>0</v>
      </c>
      <c r="B6" s="134"/>
      <c r="C6" s="143" t="s">
        <v>1</v>
      </c>
      <c r="D6" s="143" t="s">
        <v>45</v>
      </c>
      <c r="E6" s="143" t="s">
        <v>46</v>
      </c>
      <c r="F6" s="143" t="s">
        <v>47</v>
      </c>
      <c r="G6" s="143" t="s">
        <v>267</v>
      </c>
      <c r="H6" s="143" t="s">
        <v>48</v>
      </c>
      <c r="I6" s="143" t="s">
        <v>49</v>
      </c>
      <c r="J6" s="143" t="s">
        <v>24</v>
      </c>
    </row>
    <row r="7" spans="1:10" s="27" customFormat="1" ht="23.2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0" s="27" customFormat="1" ht="23.2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0" s="27" customFormat="1" ht="11.25" customHeight="1" x14ac:dyDescent="0.2">
      <c r="A9" s="129" t="s">
        <v>2</v>
      </c>
      <c r="B9" s="129"/>
      <c r="C9" s="124">
        <v>6529.5519982646701</v>
      </c>
      <c r="D9" s="122">
        <v>180.40987649314249</v>
      </c>
      <c r="E9" s="122">
        <v>2168.0935750226909</v>
      </c>
      <c r="F9" s="122">
        <v>3416.90969450486</v>
      </c>
      <c r="G9" s="122">
        <v>30.077343639476371</v>
      </c>
      <c r="H9" s="122">
        <v>113.35553418773721</v>
      </c>
      <c r="I9" s="122">
        <v>202.3672401976464</v>
      </c>
      <c r="J9" s="122">
        <v>418.33873421914171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2" spans="1:10" ht="11.25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1">
    <mergeCell ref="A9:B9"/>
    <mergeCell ref="A1:J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3.42578125" style="34" customWidth="1"/>
    <col min="4" max="4" width="17.855468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589</v>
      </c>
      <c r="B3" s="34"/>
      <c r="C3" s="34"/>
      <c r="D3" s="78" t="s">
        <v>268</v>
      </c>
      <c r="E3" s="34"/>
      <c r="F3" s="34"/>
      <c r="G3" s="34"/>
      <c r="H3" s="34"/>
    </row>
    <row r="4" spans="1:8" s="77" customFormat="1" ht="12.75" customHeight="1" x14ac:dyDescent="0.2">
      <c r="A4" s="23" t="s">
        <v>431</v>
      </c>
      <c r="B4" s="34"/>
      <c r="C4" s="34"/>
      <c r="D4" s="76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269</v>
      </c>
      <c r="D6" s="143" t="s">
        <v>270</v>
      </c>
    </row>
    <row r="7" spans="1:8" s="27" customFormat="1" ht="11.25" customHeight="1" x14ac:dyDescent="0.2">
      <c r="A7" s="134"/>
      <c r="B7" s="134"/>
      <c r="C7" s="143"/>
      <c r="D7" s="143"/>
    </row>
    <row r="8" spans="1:8" s="27" customFormat="1" ht="11.25" customHeight="1" x14ac:dyDescent="0.2">
      <c r="A8" s="134"/>
      <c r="B8" s="134"/>
      <c r="C8" s="143"/>
      <c r="D8" s="143"/>
    </row>
    <row r="9" spans="1:8" s="27" customFormat="1" ht="11.25" customHeight="1" x14ac:dyDescent="0.2">
      <c r="A9" s="129" t="s">
        <v>2</v>
      </c>
      <c r="B9" s="129"/>
      <c r="C9" s="122">
        <v>5835.1311814224737</v>
      </c>
      <c r="D9" s="122">
        <v>234.35266714811371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31"/>
      <c r="C12" s="31"/>
      <c r="D12" s="31"/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588</v>
      </c>
      <c r="B3" s="34"/>
      <c r="C3" s="79" t="s">
        <v>156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369</v>
      </c>
      <c r="B4" s="34"/>
      <c r="C4" s="76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654.37088811492526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N21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42578125" style="34" customWidth="1"/>
    <col min="3" max="4" width="8.7109375" style="34" customWidth="1"/>
    <col min="5" max="5" width="9.42578125" style="34" customWidth="1"/>
    <col min="6" max="11" width="8.7109375" style="34" customWidth="1"/>
    <col min="12" max="12" width="10.7109375" style="34" customWidth="1"/>
    <col min="13" max="14" width="8.7109375" style="34" customWidth="1"/>
    <col min="15" max="16384" width="14.7109375" style="34"/>
  </cols>
  <sheetData>
    <row r="1" spans="1:14" ht="12.75" customHeight="1" x14ac:dyDescent="0.2">
      <c r="A1" s="80" t="s">
        <v>485</v>
      </c>
    </row>
    <row r="2" spans="1:14" ht="12.75" customHeight="1" x14ac:dyDescent="0.2"/>
    <row r="3" spans="1:14" s="77" customFormat="1" ht="12.75" customHeight="1" x14ac:dyDescent="0.2">
      <c r="A3" s="23" t="s">
        <v>548</v>
      </c>
      <c r="B3" s="34"/>
      <c r="C3" s="34"/>
      <c r="D3" s="34"/>
      <c r="E3" s="34"/>
      <c r="F3" s="34"/>
      <c r="G3" s="76"/>
      <c r="H3" s="34"/>
      <c r="I3" s="34"/>
      <c r="J3" s="76"/>
      <c r="K3" s="34"/>
      <c r="L3" s="34"/>
      <c r="N3" s="78" t="s">
        <v>158</v>
      </c>
    </row>
    <row r="4" spans="1:14" s="77" customFormat="1" ht="12.75" customHeight="1" x14ac:dyDescent="0.2">
      <c r="A4" s="23" t="s">
        <v>3</v>
      </c>
      <c r="B4" s="34"/>
      <c r="C4" s="34"/>
      <c r="D4" s="34"/>
      <c r="E4" s="34"/>
      <c r="F4" s="34"/>
      <c r="G4" s="76"/>
      <c r="H4" s="34"/>
      <c r="I4" s="34"/>
      <c r="J4" s="76"/>
      <c r="K4" s="34"/>
      <c r="L4" s="34"/>
      <c r="M4" s="76"/>
    </row>
    <row r="5" spans="1:14" s="41" customFormat="1" ht="12.75" customHeight="1" x14ac:dyDescent="0.2">
      <c r="A5" s="39"/>
      <c r="B5" s="27"/>
      <c r="C5" s="27"/>
      <c r="D5" s="27"/>
      <c r="E5" s="27"/>
      <c r="F5" s="27"/>
      <c r="G5" s="40"/>
      <c r="H5" s="27"/>
      <c r="I5" s="27"/>
      <c r="J5" s="40"/>
      <c r="K5" s="27"/>
      <c r="L5" s="27"/>
      <c r="M5" s="40"/>
    </row>
    <row r="6" spans="1:14" s="27" customFormat="1" ht="32.25" customHeight="1" x14ac:dyDescent="0.2">
      <c r="A6" s="134" t="s">
        <v>0</v>
      </c>
      <c r="B6" s="134"/>
      <c r="C6" s="143" t="s">
        <v>1</v>
      </c>
      <c r="D6" s="143" t="s">
        <v>271</v>
      </c>
      <c r="E6" s="143" t="s">
        <v>52</v>
      </c>
      <c r="F6" s="143" t="s">
        <v>272</v>
      </c>
      <c r="G6" s="143" t="s">
        <v>53</v>
      </c>
      <c r="H6" s="143" t="s">
        <v>273</v>
      </c>
      <c r="I6" s="143" t="s">
        <v>274</v>
      </c>
      <c r="J6" s="143" t="s">
        <v>275</v>
      </c>
      <c r="K6" s="143" t="s">
        <v>447</v>
      </c>
      <c r="L6" s="143" t="s">
        <v>54</v>
      </c>
      <c r="M6" s="143" t="s">
        <v>276</v>
      </c>
      <c r="N6" s="143" t="s">
        <v>24</v>
      </c>
    </row>
    <row r="7" spans="1:14" s="27" customFormat="1" ht="32.2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</row>
    <row r="8" spans="1:14" s="27" customFormat="1" ht="32.2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s="27" customFormat="1" ht="11.25" customHeight="1" x14ac:dyDescent="0.2">
      <c r="A9" s="129" t="s">
        <v>2</v>
      </c>
      <c r="B9" s="129"/>
      <c r="C9" s="124">
        <v>654.37088811492526</v>
      </c>
      <c r="D9" s="122">
        <v>82.003693095631363</v>
      </c>
      <c r="E9" s="122">
        <v>32.047485697891112</v>
      </c>
      <c r="F9" s="122">
        <v>35.070609973383768</v>
      </c>
      <c r="G9" s="122">
        <v>25.266581522319029</v>
      </c>
      <c r="H9" s="122" t="s">
        <v>307</v>
      </c>
      <c r="I9" s="122">
        <v>180.54740137585549</v>
      </c>
      <c r="J9" s="122">
        <v>67.335237626140355</v>
      </c>
      <c r="K9" s="122" t="s">
        <v>307</v>
      </c>
      <c r="L9" s="122">
        <v>73.843243954325345</v>
      </c>
      <c r="M9" s="122">
        <v>95.347405912906723</v>
      </c>
      <c r="N9" s="122" t="s">
        <v>307</v>
      </c>
    </row>
    <row r="10" spans="1:14" s="27" customFormat="1" ht="11.25" customHeight="1" x14ac:dyDescent="0.2">
      <c r="A10" s="118" t="s">
        <v>639</v>
      </c>
    </row>
    <row r="11" spans="1:14" s="27" customFormat="1" ht="11.25" customHeight="1" x14ac:dyDescent="0.2">
      <c r="A11" s="126" t="s">
        <v>638</v>
      </c>
    </row>
    <row r="12" spans="1:14" ht="11.25" customHeight="1" x14ac:dyDescent="0.2">
      <c r="A12" s="27" t="s">
        <v>442</v>
      </c>
    </row>
    <row r="13" spans="1:14" ht="11.2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1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21" spans="3:3" ht="11.25" customHeight="1" x14ac:dyDescent="0.2">
      <c r="C21" s="102" t="s">
        <v>408</v>
      </c>
    </row>
  </sheetData>
  <mergeCells count="14">
    <mergeCell ref="A9:B9"/>
    <mergeCell ref="A6:B8"/>
    <mergeCell ref="C6:C8"/>
    <mergeCell ref="D6:D8"/>
    <mergeCell ref="E6:E8"/>
    <mergeCell ref="K6:K8"/>
    <mergeCell ref="L6:L8"/>
    <mergeCell ref="M6:M8"/>
    <mergeCell ref="N6:N8"/>
    <mergeCell ref="F6:F8"/>
    <mergeCell ref="G6:G8"/>
    <mergeCell ref="H6:H8"/>
    <mergeCell ref="I6:I8"/>
    <mergeCell ref="J6:J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I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16384" width="14.7109375" style="34"/>
  </cols>
  <sheetData>
    <row r="1" spans="1:9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9" ht="12.75" customHeight="1" x14ac:dyDescent="0.2"/>
    <row r="3" spans="1:9" s="77" customFormat="1" ht="12.75" customHeight="1" x14ac:dyDescent="0.2">
      <c r="A3" s="23" t="s">
        <v>581</v>
      </c>
      <c r="B3" s="99"/>
      <c r="C3" s="99"/>
      <c r="D3" s="34"/>
      <c r="E3" s="34"/>
      <c r="F3" s="34"/>
      <c r="G3" s="79" t="s">
        <v>312</v>
      </c>
      <c r="H3" s="34"/>
      <c r="I3" s="7"/>
    </row>
    <row r="4" spans="1:9" s="77" customFormat="1" ht="12.75" customHeight="1" x14ac:dyDescent="0.2">
      <c r="A4" s="23" t="s">
        <v>3</v>
      </c>
      <c r="B4" s="99"/>
      <c r="C4" s="99"/>
      <c r="D4" s="34"/>
      <c r="E4" s="34"/>
      <c r="F4" s="34"/>
      <c r="G4" s="34"/>
      <c r="H4" s="34"/>
    </row>
    <row r="5" spans="1:9" s="41" customFormat="1" ht="12.75" customHeight="1" x14ac:dyDescent="0.2">
      <c r="A5" s="23"/>
      <c r="B5" s="73"/>
      <c r="C5" s="73"/>
      <c r="D5" s="27"/>
      <c r="E5" s="27"/>
      <c r="F5" s="27"/>
      <c r="G5" s="27"/>
      <c r="H5" s="27"/>
    </row>
    <row r="6" spans="1:9" s="27" customFormat="1" ht="11.25" customHeight="1" x14ac:dyDescent="0.2">
      <c r="A6" s="134" t="s">
        <v>0</v>
      </c>
      <c r="B6" s="134"/>
      <c r="C6" s="132" t="s">
        <v>1</v>
      </c>
      <c r="D6" s="132" t="s">
        <v>3</v>
      </c>
      <c r="E6" s="132" t="s">
        <v>405</v>
      </c>
      <c r="F6" s="132" t="s">
        <v>301</v>
      </c>
      <c r="G6" s="132" t="s">
        <v>6</v>
      </c>
    </row>
    <row r="7" spans="1:9" s="27" customFormat="1" ht="11.25" customHeight="1" x14ac:dyDescent="0.2">
      <c r="A7" s="134"/>
      <c r="B7" s="134"/>
      <c r="C7" s="132"/>
      <c r="D7" s="132"/>
      <c r="E7" s="132"/>
      <c r="F7" s="132"/>
      <c r="G7" s="132"/>
    </row>
    <row r="8" spans="1:9" s="27" customFormat="1" ht="11.25" customHeight="1" x14ac:dyDescent="0.2">
      <c r="A8" s="134"/>
      <c r="B8" s="134"/>
      <c r="C8" s="132"/>
      <c r="D8" s="132"/>
      <c r="E8" s="132"/>
      <c r="F8" s="132"/>
      <c r="G8" s="132"/>
    </row>
    <row r="9" spans="1:9" s="27" customFormat="1" ht="11.25" customHeight="1" x14ac:dyDescent="0.2">
      <c r="A9" s="129" t="s">
        <v>2</v>
      </c>
      <c r="B9" s="129"/>
      <c r="C9" s="124">
        <v>11308.999999999791</v>
      </c>
      <c r="D9" s="122">
        <v>9420.0012847808084</v>
      </c>
      <c r="E9" s="122">
        <v>899.07007160840362</v>
      </c>
      <c r="F9" s="122">
        <v>91.52726138749864</v>
      </c>
      <c r="G9" s="122">
        <v>898.4013822231658</v>
      </c>
    </row>
    <row r="10" spans="1:9" s="27" customFormat="1" ht="11.25" customHeight="1" x14ac:dyDescent="0.2">
      <c r="A10" s="118" t="s">
        <v>639</v>
      </c>
    </row>
    <row r="11" spans="1:9" ht="11.25" customHeight="1" x14ac:dyDescent="0.2">
      <c r="A11" s="27" t="s">
        <v>442</v>
      </c>
    </row>
    <row r="13" spans="1:9" ht="11.25" customHeight="1" x14ac:dyDescent="0.2">
      <c r="G13" s="93"/>
    </row>
    <row r="14" spans="1:9" ht="11.25" customHeight="1" x14ac:dyDescent="0.2">
      <c r="C14" s="32"/>
      <c r="D14" s="32"/>
      <c r="E14" s="32"/>
      <c r="F14" s="32"/>
      <c r="G14" s="32"/>
    </row>
    <row r="20" spans="3:3" ht="11.25" customHeight="1" x14ac:dyDescent="0.2">
      <c r="C20" s="102" t="s">
        <v>408</v>
      </c>
    </row>
  </sheetData>
  <mergeCells count="8">
    <mergeCell ref="A9:B9"/>
    <mergeCell ref="A1:G1"/>
    <mergeCell ref="A6:B8"/>
    <mergeCell ref="C6:C8"/>
    <mergeCell ref="D6:D8"/>
    <mergeCell ref="E6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495</v>
      </c>
      <c r="B3" s="8"/>
      <c r="C3" s="78" t="s">
        <v>160</v>
      </c>
      <c r="D3" s="34"/>
      <c r="E3" s="34"/>
      <c r="G3" s="34"/>
      <c r="H3" s="34"/>
    </row>
    <row r="4" spans="1:8" s="77" customFormat="1" ht="12.75" customHeight="1" x14ac:dyDescent="0.2">
      <c r="A4" s="23" t="s">
        <v>496</v>
      </c>
      <c r="B4" s="8"/>
      <c r="C4" s="34"/>
      <c r="D4" s="34"/>
      <c r="E4" s="34"/>
      <c r="G4" s="34"/>
      <c r="H4" s="34"/>
    </row>
    <row r="5" spans="1:8" s="41" customFormat="1" ht="12.75" customHeight="1" x14ac:dyDescent="0.2">
      <c r="A5" s="24" t="s">
        <v>3</v>
      </c>
      <c r="B5" s="9"/>
      <c r="C5" s="27"/>
      <c r="D5" s="27"/>
      <c r="E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157</v>
      </c>
      <c r="D6" s="54"/>
    </row>
    <row r="7" spans="1:8" s="27" customFormat="1" ht="11.25" customHeight="1" x14ac:dyDescent="0.2">
      <c r="A7" s="134"/>
      <c r="B7" s="134"/>
      <c r="C7" s="143"/>
      <c r="D7" s="54"/>
    </row>
    <row r="8" spans="1:8" s="27" customFormat="1" ht="11.25" customHeight="1" x14ac:dyDescent="0.2">
      <c r="A8" s="134"/>
      <c r="B8" s="134"/>
      <c r="C8" s="143"/>
      <c r="D8" s="54"/>
    </row>
    <row r="9" spans="1:8" s="27" customFormat="1" ht="11.25" customHeight="1" x14ac:dyDescent="0.2">
      <c r="A9" s="129" t="s">
        <v>2</v>
      </c>
      <c r="B9" s="129"/>
      <c r="C9" s="123">
        <v>86.491749420474548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54" t="s">
        <v>502</v>
      </c>
    </row>
    <row r="12" spans="1:8" ht="11.25" customHeight="1" x14ac:dyDescent="0.2">
      <c r="A12" s="34" t="s">
        <v>442</v>
      </c>
      <c r="C12" s="93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4" t="s">
        <v>603</v>
      </c>
      <c r="B3" s="8"/>
      <c r="C3" s="79" t="s">
        <v>277</v>
      </c>
      <c r="D3" s="34"/>
      <c r="E3" s="34"/>
      <c r="F3" s="34"/>
      <c r="G3" s="34"/>
      <c r="H3" s="34"/>
    </row>
    <row r="4" spans="1:8" s="77" customFormat="1" ht="12.75" customHeight="1" x14ac:dyDescent="0.2">
      <c r="A4" s="24" t="s">
        <v>368</v>
      </c>
      <c r="B4" s="8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24" t="s">
        <v>3</v>
      </c>
      <c r="B5" s="2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159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3">
        <v>12.30264351955933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93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74.5703125" style="34" customWidth="1"/>
    <col min="3" max="3" width="10.2851562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587</v>
      </c>
      <c r="B3" s="34"/>
      <c r="C3" s="78" t="s">
        <v>278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367</v>
      </c>
      <c r="B4" s="34"/>
      <c r="C4" s="76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1145.2085766323121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V21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9.5703125" style="34" customWidth="1"/>
    <col min="3" max="6" width="10.7109375" style="34" customWidth="1"/>
    <col min="7" max="7" width="10.7109375" style="93" customWidth="1"/>
    <col min="8" max="21" width="10.7109375" style="34" customWidth="1"/>
    <col min="22" max="22" width="11.7109375" style="34" customWidth="1"/>
    <col min="23" max="23" width="10.7109375" style="34" customWidth="1"/>
    <col min="24" max="16384" width="14.7109375" style="34"/>
  </cols>
  <sheetData>
    <row r="1" spans="1:22" ht="12.75" customHeight="1" x14ac:dyDescent="0.2">
      <c r="A1" s="80" t="s">
        <v>485</v>
      </c>
    </row>
    <row r="2" spans="1:22" ht="12.75" customHeight="1" x14ac:dyDescent="0.2"/>
    <row r="3" spans="1:22" s="77" customFormat="1" ht="12.75" customHeight="1" x14ac:dyDescent="0.2">
      <c r="A3" s="23" t="s">
        <v>547</v>
      </c>
      <c r="B3" s="34"/>
      <c r="C3" s="34"/>
      <c r="D3" s="34"/>
      <c r="E3" s="34"/>
      <c r="F3" s="76"/>
      <c r="G3" s="34"/>
      <c r="H3" s="34"/>
      <c r="I3" s="34"/>
      <c r="J3" s="34"/>
      <c r="K3" s="34"/>
      <c r="U3" s="79" t="s">
        <v>161</v>
      </c>
    </row>
    <row r="4" spans="1:22" s="77" customFormat="1" ht="12.75" customHeight="1" x14ac:dyDescent="0.2">
      <c r="A4" s="23" t="s">
        <v>3</v>
      </c>
      <c r="B4" s="34"/>
      <c r="C4" s="34"/>
      <c r="D4" s="34"/>
      <c r="E4" s="34"/>
      <c r="F4" s="76"/>
      <c r="G4" s="34"/>
      <c r="H4" s="34"/>
      <c r="I4" s="34"/>
      <c r="J4" s="34"/>
      <c r="K4" s="34"/>
      <c r="L4" s="79"/>
    </row>
    <row r="5" spans="1:22" s="41" customFormat="1" ht="12.75" customHeight="1" x14ac:dyDescent="0.2">
      <c r="A5" s="39"/>
      <c r="B5" s="27"/>
      <c r="C5" s="27"/>
      <c r="D5" s="27"/>
      <c r="E5" s="27"/>
      <c r="F5" s="40"/>
      <c r="G5" s="27"/>
      <c r="H5" s="27"/>
      <c r="I5" s="27"/>
      <c r="J5" s="27"/>
      <c r="K5" s="27"/>
      <c r="L5" s="43"/>
    </row>
    <row r="6" spans="1:22" s="27" customFormat="1" ht="11.25" customHeight="1" x14ac:dyDescent="0.2">
      <c r="A6" s="134" t="s">
        <v>0</v>
      </c>
      <c r="B6" s="134"/>
      <c r="C6" s="143" t="s">
        <v>1</v>
      </c>
      <c r="D6" s="157">
        <v>2016</v>
      </c>
      <c r="E6" s="157"/>
      <c r="F6" s="157"/>
      <c r="G6" s="157"/>
      <c r="H6" s="157"/>
      <c r="I6" s="157"/>
      <c r="J6" s="157"/>
      <c r="K6" s="157"/>
      <c r="L6" s="157"/>
      <c r="M6" s="157">
        <v>2017</v>
      </c>
      <c r="N6" s="157"/>
      <c r="O6" s="157"/>
      <c r="P6" s="157"/>
      <c r="Q6" s="157"/>
      <c r="R6" s="157"/>
      <c r="S6" s="157"/>
      <c r="T6" s="157"/>
      <c r="U6" s="157"/>
    </row>
    <row r="7" spans="1:22" s="27" customFormat="1" ht="24.75" customHeight="1" x14ac:dyDescent="0.2">
      <c r="A7" s="134"/>
      <c r="B7" s="134"/>
      <c r="C7" s="143"/>
      <c r="D7" s="143" t="s">
        <v>356</v>
      </c>
      <c r="E7" s="143" t="s">
        <v>357</v>
      </c>
      <c r="F7" s="143" t="s">
        <v>358</v>
      </c>
      <c r="G7" s="143" t="s">
        <v>474</v>
      </c>
      <c r="H7" s="143" t="s">
        <v>359</v>
      </c>
      <c r="I7" s="143" t="s">
        <v>37</v>
      </c>
      <c r="J7" s="143" t="s">
        <v>279</v>
      </c>
      <c r="K7" s="143" t="s">
        <v>280</v>
      </c>
      <c r="L7" s="143" t="s">
        <v>24</v>
      </c>
      <c r="M7" s="143" t="s">
        <v>356</v>
      </c>
      <c r="N7" s="143" t="s">
        <v>357</v>
      </c>
      <c r="O7" s="143" t="s">
        <v>358</v>
      </c>
      <c r="P7" s="143" t="s">
        <v>474</v>
      </c>
      <c r="Q7" s="143" t="s">
        <v>359</v>
      </c>
      <c r="R7" s="143" t="s">
        <v>37</v>
      </c>
      <c r="S7" s="143" t="s">
        <v>279</v>
      </c>
      <c r="T7" s="143" t="s">
        <v>280</v>
      </c>
      <c r="U7" s="143" t="s">
        <v>24</v>
      </c>
    </row>
    <row r="8" spans="1:22" s="27" customFormat="1" ht="24.7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</row>
    <row r="9" spans="1:22" s="27" customFormat="1" ht="11.25" customHeight="1" x14ac:dyDescent="0.2">
      <c r="A9" s="129" t="s">
        <v>2</v>
      </c>
      <c r="B9" s="129"/>
      <c r="C9" s="124">
        <v>10163.79142336752</v>
      </c>
      <c r="D9" s="122">
        <v>2572.075560468455</v>
      </c>
      <c r="E9" s="122">
        <v>176.39727790091681</v>
      </c>
      <c r="F9" s="122" t="s">
        <v>307</v>
      </c>
      <c r="G9" s="122">
        <v>27.12620176900397</v>
      </c>
      <c r="H9" s="122">
        <v>127.437065743235</v>
      </c>
      <c r="I9" s="122">
        <v>1942.1773310301321</v>
      </c>
      <c r="J9" s="122">
        <v>2930.3533410468558</v>
      </c>
      <c r="K9" s="122">
        <v>2317.462274115785</v>
      </c>
      <c r="L9" s="122" t="s">
        <v>307</v>
      </c>
      <c r="M9" s="122">
        <v>2528.2928330148429</v>
      </c>
      <c r="N9" s="122">
        <v>177.15988361090601</v>
      </c>
      <c r="O9" s="122">
        <v>30.50945198324743</v>
      </c>
      <c r="P9" s="122">
        <v>31.416142597406338</v>
      </c>
      <c r="Q9" s="122">
        <v>125.12289684432061</v>
      </c>
      <c r="R9" s="122">
        <v>1922.2391870673839</v>
      </c>
      <c r="S9" s="122">
        <v>2952.934632062671</v>
      </c>
      <c r="T9" s="122">
        <v>2338.8242235691032</v>
      </c>
      <c r="U9" s="122">
        <v>57.292172617779897</v>
      </c>
    </row>
    <row r="10" spans="1:22" s="27" customFormat="1" ht="11.25" customHeight="1" x14ac:dyDescent="0.2">
      <c r="A10" s="118" t="s">
        <v>639</v>
      </c>
      <c r="G10" s="28"/>
    </row>
    <row r="11" spans="1:22" s="27" customFormat="1" ht="11.25" customHeight="1" x14ac:dyDescent="0.2">
      <c r="A11" s="126" t="s">
        <v>638</v>
      </c>
      <c r="G11" s="28"/>
    </row>
    <row r="12" spans="1:22" ht="11.25" customHeight="1" x14ac:dyDescent="0.2">
      <c r="A12" s="27" t="s">
        <v>448</v>
      </c>
    </row>
    <row r="13" spans="1:22" ht="11.25" customHeight="1" x14ac:dyDescent="0.2">
      <c r="A13" s="34" t="s">
        <v>442</v>
      </c>
      <c r="G13" s="34"/>
    </row>
    <row r="14" spans="1:22" ht="11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21" spans="3:3" ht="11.25" customHeight="1" x14ac:dyDescent="0.2">
      <c r="C21" s="102" t="s">
        <v>408</v>
      </c>
    </row>
  </sheetData>
  <mergeCells count="23">
    <mergeCell ref="A9:B9"/>
    <mergeCell ref="D6:L6"/>
    <mergeCell ref="M6:U6"/>
    <mergeCell ref="A6:B8"/>
    <mergeCell ref="C6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S7:S8"/>
    <mergeCell ref="T7:T8"/>
    <mergeCell ref="U7:U8"/>
    <mergeCell ref="N7:N8"/>
    <mergeCell ref="O7:O8"/>
    <mergeCell ref="P7:P8"/>
    <mergeCell ref="Q7:Q8"/>
    <mergeCell ref="R7:R8"/>
  </mergeCells>
  <hyperlinks>
    <hyperlink ref="C21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C13"/>
  <sheetViews>
    <sheetView zoomScaleNormal="100" workbookViewId="0">
      <selection sqref="A1:C1"/>
    </sheetView>
  </sheetViews>
  <sheetFormatPr baseColWidth="10" defaultRowHeight="11.25" x14ac:dyDescent="0.2"/>
  <cols>
    <col min="1" max="1" width="5.7109375" style="34" customWidth="1"/>
    <col min="2" max="2" width="71.28515625" style="34" customWidth="1"/>
    <col min="3" max="3" width="13.42578125" style="34" customWidth="1"/>
    <col min="4" max="16384" width="11.42578125" style="34"/>
  </cols>
  <sheetData>
    <row r="1" spans="1:3" ht="24.95" customHeight="1" x14ac:dyDescent="0.2">
      <c r="A1" s="130" t="s">
        <v>485</v>
      </c>
      <c r="B1" s="130"/>
      <c r="C1" s="130"/>
    </row>
    <row r="3" spans="1:3" ht="12.75" x14ac:dyDescent="0.2">
      <c r="A3" s="23" t="s">
        <v>614</v>
      </c>
      <c r="C3" s="79" t="s">
        <v>487</v>
      </c>
    </row>
    <row r="4" spans="1:3" ht="12.75" x14ac:dyDescent="0.2">
      <c r="A4" s="23" t="s">
        <v>618</v>
      </c>
    </row>
    <row r="5" spans="1:3" s="27" customFormat="1" ht="12.75" x14ac:dyDescent="0.2">
      <c r="A5" s="39" t="s">
        <v>3</v>
      </c>
    </row>
    <row r="6" spans="1:3" s="27" customFormat="1" ht="11.25" customHeight="1" x14ac:dyDescent="0.2">
      <c r="A6" s="134" t="s">
        <v>0</v>
      </c>
      <c r="B6" s="134"/>
      <c r="C6" s="143" t="s">
        <v>488</v>
      </c>
    </row>
    <row r="7" spans="1:3" s="27" customFormat="1" x14ac:dyDescent="0.2">
      <c r="A7" s="134"/>
      <c r="B7" s="134"/>
      <c r="C7" s="143"/>
    </row>
    <row r="8" spans="1:3" s="27" customFormat="1" x14ac:dyDescent="0.2">
      <c r="A8" s="134"/>
      <c r="B8" s="134"/>
      <c r="C8" s="143"/>
    </row>
    <row r="9" spans="1:3" s="27" customFormat="1" x14ac:dyDescent="0.2">
      <c r="A9" s="129" t="s">
        <v>2</v>
      </c>
      <c r="B9" s="129"/>
      <c r="C9" s="122">
        <v>6.6646316430492973</v>
      </c>
    </row>
    <row r="10" spans="1:3" s="27" customFormat="1" x14ac:dyDescent="0.2">
      <c r="A10" s="118" t="s">
        <v>639</v>
      </c>
      <c r="C10" s="29"/>
    </row>
    <row r="11" spans="1:3" x14ac:dyDescent="0.2">
      <c r="A11" s="27" t="s">
        <v>489</v>
      </c>
    </row>
    <row r="13" spans="1:3" ht="12.75" x14ac:dyDescent="0.2">
      <c r="C13" s="103" t="s">
        <v>408</v>
      </c>
    </row>
  </sheetData>
  <mergeCells count="4">
    <mergeCell ref="A1:C1"/>
    <mergeCell ref="A9:B9"/>
    <mergeCell ref="A6:B8"/>
    <mergeCell ref="C6:C8"/>
  </mergeCells>
  <hyperlinks>
    <hyperlink ref="C13" location="Índice!A1" display="Índice!A1"/>
  </hyperlink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J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3.7109375" style="81" customWidth="1"/>
    <col min="3" max="3" width="12.7109375" style="34" customWidth="1"/>
    <col min="4" max="5" width="22.7109375" style="81" customWidth="1"/>
    <col min="6" max="6" width="12.7109375" style="81" customWidth="1"/>
    <col min="7" max="16384" width="14.7109375" style="81"/>
  </cols>
  <sheetData>
    <row r="1" spans="1:10" ht="24.95" customHeight="1" x14ac:dyDescent="0.2">
      <c r="A1" s="130" t="s">
        <v>485</v>
      </c>
      <c r="B1" s="130"/>
      <c r="C1" s="130"/>
      <c r="D1" s="130"/>
      <c r="E1" s="130"/>
      <c r="F1" s="130"/>
    </row>
    <row r="2" spans="1:10" ht="12.75" customHeight="1" x14ac:dyDescent="0.2"/>
    <row r="3" spans="1:10" s="84" customFormat="1" ht="12.75" customHeight="1" x14ac:dyDescent="0.2">
      <c r="A3" s="26" t="s">
        <v>546</v>
      </c>
      <c r="B3" s="81"/>
      <c r="C3" s="34"/>
      <c r="D3" s="81"/>
      <c r="E3" s="81"/>
      <c r="F3" s="83" t="s">
        <v>55</v>
      </c>
      <c r="G3" s="81"/>
      <c r="H3" s="81"/>
    </row>
    <row r="4" spans="1:10" s="84" customFormat="1" ht="12.75" customHeight="1" x14ac:dyDescent="0.2">
      <c r="A4" s="26" t="s">
        <v>616</v>
      </c>
      <c r="B4" s="81"/>
      <c r="C4" s="34"/>
      <c r="D4" s="81"/>
      <c r="E4" s="81"/>
      <c r="F4" s="82"/>
      <c r="G4" s="81"/>
      <c r="H4" s="81"/>
    </row>
    <row r="5" spans="1:10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12"/>
    </row>
    <row r="6" spans="1:10" s="12" customFormat="1" ht="11.25" customHeight="1" x14ac:dyDescent="0.2">
      <c r="A6" s="134" t="s">
        <v>0</v>
      </c>
      <c r="B6" s="134"/>
      <c r="C6" s="143" t="s">
        <v>1</v>
      </c>
      <c r="D6" s="158" t="s">
        <v>625</v>
      </c>
      <c r="E6" s="158"/>
      <c r="F6" s="143" t="s">
        <v>162</v>
      </c>
    </row>
    <row r="7" spans="1:10" s="12" customFormat="1" ht="11.25" customHeight="1" x14ac:dyDescent="0.2">
      <c r="A7" s="134"/>
      <c r="B7" s="134"/>
      <c r="C7" s="143"/>
      <c r="D7" s="143" t="s">
        <v>636</v>
      </c>
      <c r="E7" s="143" t="s">
        <v>637</v>
      </c>
      <c r="F7" s="143"/>
    </row>
    <row r="8" spans="1:10" s="12" customFormat="1" ht="11.25" customHeight="1" x14ac:dyDescent="0.2">
      <c r="A8" s="134"/>
      <c r="B8" s="134"/>
      <c r="C8" s="143"/>
      <c r="D8" s="143"/>
      <c r="E8" s="143"/>
      <c r="F8" s="143"/>
    </row>
    <row r="9" spans="1:10" s="12" customFormat="1" ht="11.25" customHeight="1" x14ac:dyDescent="0.2">
      <c r="A9" s="129" t="s">
        <v>2</v>
      </c>
      <c r="B9" s="129"/>
      <c r="C9" s="124">
        <v>1145.2085766323121</v>
      </c>
      <c r="D9" s="122">
        <v>548.24578546567454</v>
      </c>
      <c r="E9" s="122">
        <v>499.63871016404431</v>
      </c>
      <c r="F9" s="122">
        <v>574.84580978468455</v>
      </c>
      <c r="G9" s="53"/>
      <c r="H9" s="53"/>
      <c r="I9" s="53"/>
      <c r="J9" s="53"/>
    </row>
    <row r="10" spans="1:10" s="12" customFormat="1" ht="11.25" customHeight="1" x14ac:dyDescent="0.2">
      <c r="A10" s="118" t="s">
        <v>639</v>
      </c>
      <c r="C10" s="27"/>
    </row>
    <row r="11" spans="1:10" ht="11.25" customHeight="1" x14ac:dyDescent="0.2">
      <c r="A11" s="27" t="s">
        <v>461</v>
      </c>
    </row>
    <row r="12" spans="1:10" ht="11.25" customHeight="1" x14ac:dyDescent="0.2">
      <c r="A12" s="34" t="s">
        <v>462</v>
      </c>
    </row>
    <row r="13" spans="1:10" ht="11.25" customHeight="1" x14ac:dyDescent="0.2">
      <c r="A13" s="34" t="s">
        <v>442</v>
      </c>
      <c r="B13" s="32"/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8">
    <mergeCell ref="A1:F1"/>
    <mergeCell ref="A9:B9"/>
    <mergeCell ref="D6:E6"/>
    <mergeCell ref="A6:B8"/>
    <mergeCell ref="C6:C8"/>
    <mergeCell ref="D7:D8"/>
    <mergeCell ref="E7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J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10" width="13.28515625" style="34" customWidth="1"/>
    <col min="11" max="16384" width="14.7109375" style="34"/>
  </cols>
  <sheetData>
    <row r="1" spans="1:10" ht="12.75" customHeight="1" x14ac:dyDescent="0.2">
      <c r="A1" s="80" t="s">
        <v>485</v>
      </c>
    </row>
    <row r="2" spans="1:10" ht="12.75" customHeight="1" x14ac:dyDescent="0.2"/>
    <row r="3" spans="1:10" s="77" customFormat="1" ht="12.75" customHeight="1" x14ac:dyDescent="0.2">
      <c r="A3" s="23" t="s">
        <v>617</v>
      </c>
      <c r="B3" s="34"/>
      <c r="C3" s="34"/>
      <c r="D3" s="34"/>
      <c r="E3" s="34"/>
      <c r="F3" s="34"/>
      <c r="G3" s="76"/>
      <c r="H3" s="34"/>
      <c r="I3" s="34"/>
      <c r="J3" s="79" t="s">
        <v>281</v>
      </c>
    </row>
    <row r="4" spans="1:10" s="77" customFormat="1" ht="12.75" customHeight="1" x14ac:dyDescent="0.2">
      <c r="A4" s="23" t="s">
        <v>3</v>
      </c>
      <c r="B4" s="34"/>
      <c r="C4" s="34"/>
      <c r="D4" s="34"/>
      <c r="E4" s="34"/>
      <c r="F4" s="34"/>
      <c r="G4" s="76"/>
      <c r="H4" s="34"/>
      <c r="I4" s="34"/>
      <c r="J4" s="76"/>
    </row>
    <row r="5" spans="1:10" s="41" customFormat="1" ht="12.75" customHeight="1" x14ac:dyDescent="0.2">
      <c r="A5" s="39"/>
      <c r="B5" s="27"/>
      <c r="C5" s="27"/>
      <c r="D5" s="27"/>
      <c r="E5" s="27"/>
      <c r="F5" s="27"/>
      <c r="G5" s="40"/>
      <c r="H5" s="27"/>
      <c r="I5" s="27"/>
      <c r="J5" s="40"/>
    </row>
    <row r="6" spans="1:10" s="27" customFormat="1" ht="27" customHeight="1" x14ac:dyDescent="0.2">
      <c r="A6" s="134" t="s">
        <v>0</v>
      </c>
      <c r="B6" s="134"/>
      <c r="C6" s="143" t="s">
        <v>1</v>
      </c>
      <c r="D6" s="143" t="s">
        <v>163</v>
      </c>
      <c r="E6" s="143" t="s">
        <v>403</v>
      </c>
      <c r="F6" s="143" t="s">
        <v>164</v>
      </c>
      <c r="G6" s="143" t="s">
        <v>343</v>
      </c>
      <c r="H6" s="143" t="s">
        <v>165</v>
      </c>
      <c r="I6" s="143" t="s">
        <v>344</v>
      </c>
      <c r="J6" s="143" t="s">
        <v>15</v>
      </c>
    </row>
    <row r="7" spans="1:10" s="27" customFormat="1" ht="27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</row>
    <row r="8" spans="1:10" s="27" customFormat="1" ht="27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</row>
    <row r="9" spans="1:10" s="27" customFormat="1" ht="11.25" customHeight="1" x14ac:dyDescent="0.2">
      <c r="A9" s="129" t="s">
        <v>2</v>
      </c>
      <c r="B9" s="129"/>
      <c r="C9" s="124">
        <v>1145.2085766323121</v>
      </c>
      <c r="D9" s="122">
        <v>102.018017825906</v>
      </c>
      <c r="E9" s="122">
        <v>35.872144671232817</v>
      </c>
      <c r="F9" s="122">
        <v>91.119566661362597</v>
      </c>
      <c r="G9" s="122">
        <v>363.81075997091938</v>
      </c>
      <c r="H9" s="122">
        <v>200.93190842628809</v>
      </c>
      <c r="I9" s="122">
        <v>315.75009565079449</v>
      </c>
      <c r="J9" s="122">
        <v>35.706083425808707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3" spans="1:10" ht="11.2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20" spans="3:3" ht="11.25" customHeight="1" x14ac:dyDescent="0.2">
      <c r="C20" s="102" t="s">
        <v>408</v>
      </c>
    </row>
  </sheetData>
  <mergeCells count="10">
    <mergeCell ref="A9:B9"/>
    <mergeCell ref="A6:B8"/>
    <mergeCell ref="C6:C8"/>
    <mergeCell ref="D6:D8"/>
    <mergeCell ref="J6:J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s="77" customFormat="1" ht="12.75" customHeight="1" x14ac:dyDescent="0.2">
      <c r="A2" s="23" t="s">
        <v>586</v>
      </c>
      <c r="B2" s="34"/>
      <c r="C2" s="78" t="s">
        <v>62</v>
      </c>
      <c r="D2" s="34"/>
      <c r="E2" s="34"/>
      <c r="F2" s="34"/>
      <c r="G2" s="34"/>
      <c r="H2" s="34"/>
    </row>
    <row r="3" spans="1:8" s="77" customFormat="1" ht="12.75" customHeight="1" x14ac:dyDescent="0.2">
      <c r="A3" s="23" t="s">
        <v>404</v>
      </c>
      <c r="B3" s="34"/>
      <c r="C3" s="34"/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366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11160.335170833931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K21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11" width="11.7109375" style="34" customWidth="1"/>
    <col min="12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s="77" customFormat="1" ht="12.75" customHeight="1" x14ac:dyDescent="0.2">
      <c r="A3" s="23" t="s">
        <v>545</v>
      </c>
      <c r="B3" s="34"/>
      <c r="C3" s="34"/>
      <c r="D3" s="92"/>
      <c r="E3" s="34"/>
      <c r="F3" s="34"/>
      <c r="G3" s="76"/>
      <c r="H3" s="34"/>
      <c r="K3" s="79" t="s">
        <v>64</v>
      </c>
    </row>
    <row r="4" spans="1:11" s="77" customFormat="1" ht="12.75" customHeight="1" x14ac:dyDescent="0.2">
      <c r="A4" s="23" t="s">
        <v>366</v>
      </c>
      <c r="B4" s="34"/>
      <c r="C4" s="34"/>
      <c r="D4" s="34"/>
      <c r="E4" s="34"/>
      <c r="F4" s="34"/>
      <c r="G4" s="76"/>
      <c r="H4" s="34"/>
      <c r="K4" s="76"/>
    </row>
    <row r="5" spans="1:11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11" s="27" customFormat="1" ht="11.25" customHeight="1" x14ac:dyDescent="0.2">
      <c r="A6" s="134" t="s">
        <v>0</v>
      </c>
      <c r="B6" s="134"/>
      <c r="C6" s="143" t="s">
        <v>1</v>
      </c>
      <c r="D6" s="143" t="s">
        <v>56</v>
      </c>
      <c r="E6" s="143" t="s">
        <v>57</v>
      </c>
      <c r="F6" s="143" t="s">
        <v>58</v>
      </c>
      <c r="G6" s="143" t="s">
        <v>59</v>
      </c>
      <c r="H6" s="143" t="s">
        <v>60</v>
      </c>
      <c r="I6" s="143" t="s">
        <v>475</v>
      </c>
      <c r="J6" s="143" t="s">
        <v>61</v>
      </c>
      <c r="K6" s="143" t="s">
        <v>24</v>
      </c>
    </row>
    <row r="7" spans="1:11" s="27" customFormat="1" ht="11.2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  <c r="K7" s="143"/>
    </row>
    <row r="8" spans="1:11" s="27" customFormat="1" ht="11.2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  <c r="K8" s="143"/>
    </row>
    <row r="9" spans="1:11" s="27" customFormat="1" ht="11.25" customHeight="1" x14ac:dyDescent="0.2">
      <c r="A9" s="129" t="s">
        <v>2</v>
      </c>
      <c r="B9" s="129"/>
      <c r="C9" s="124">
        <v>148.66482916586219</v>
      </c>
      <c r="D9" s="122" t="s">
        <v>307</v>
      </c>
      <c r="E9" s="122">
        <v>0</v>
      </c>
      <c r="F9" s="122">
        <v>117.636268970144</v>
      </c>
      <c r="G9" s="122">
        <v>0</v>
      </c>
      <c r="H9" s="122" t="s">
        <v>307</v>
      </c>
      <c r="I9" s="122">
        <v>18.598098791825869</v>
      </c>
      <c r="J9" s="122" t="s">
        <v>307</v>
      </c>
      <c r="K9" s="122">
        <v>0</v>
      </c>
    </row>
    <row r="10" spans="1:11" s="27" customFormat="1" ht="11.25" customHeight="1" x14ac:dyDescent="0.2">
      <c r="A10" s="118" t="s">
        <v>639</v>
      </c>
    </row>
    <row r="11" spans="1:11" s="27" customFormat="1" ht="11.25" customHeight="1" x14ac:dyDescent="0.2">
      <c r="A11" s="126" t="s">
        <v>638</v>
      </c>
    </row>
    <row r="12" spans="1:11" ht="11.25" customHeight="1" x14ac:dyDescent="0.2">
      <c r="A12" s="27" t="s">
        <v>463</v>
      </c>
    </row>
    <row r="13" spans="1:11" ht="11.25" customHeight="1" x14ac:dyDescent="0.2">
      <c r="A13" s="34" t="s">
        <v>442</v>
      </c>
      <c r="B13" s="31"/>
      <c r="D13" s="31"/>
      <c r="E13" s="31"/>
      <c r="F13" s="31"/>
      <c r="G13" s="31"/>
      <c r="H13" s="31"/>
      <c r="I13" s="31"/>
      <c r="J13" s="31"/>
      <c r="K13" s="31"/>
    </row>
    <row r="14" spans="1:11" ht="11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21" spans="3:3" ht="11.25" customHeight="1" x14ac:dyDescent="0.2">
      <c r="C21" s="102" t="s">
        <v>408</v>
      </c>
    </row>
  </sheetData>
  <mergeCells count="11">
    <mergeCell ref="A9:B9"/>
    <mergeCell ref="A6:B8"/>
    <mergeCell ref="C6:C8"/>
    <mergeCell ref="D6:D8"/>
    <mergeCell ref="J6:J8"/>
    <mergeCell ref="K6:K8"/>
    <mergeCell ref="E6:E8"/>
    <mergeCell ref="F6:F8"/>
    <mergeCell ref="G6:G8"/>
    <mergeCell ref="H6:H8"/>
    <mergeCell ref="I6:I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402</v>
      </c>
      <c r="B3" s="34"/>
      <c r="C3" s="78" t="s">
        <v>282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78"/>
      <c r="D4" s="34"/>
      <c r="E4" s="34"/>
      <c r="F4" s="34"/>
      <c r="G4" s="34"/>
      <c r="H4" s="34"/>
    </row>
    <row r="5" spans="1:8" s="41" customFormat="1" ht="12.75" customHeight="1" x14ac:dyDescent="0.2">
      <c r="A5" s="39"/>
      <c r="B5" s="27"/>
      <c r="C5" s="42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63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2876241.9550509318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31"/>
      <c r="B12" s="31"/>
      <c r="C12" s="31"/>
    </row>
    <row r="13" spans="1:8" ht="11.25" customHeight="1" x14ac:dyDescent="0.2">
      <c r="A13" s="32"/>
      <c r="B13" s="32"/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H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42578125" style="34" customWidth="1"/>
    <col min="3" max="6" width="14.7109375" style="34"/>
    <col min="7" max="7" width="14.5703125" style="34" customWidth="1"/>
    <col min="8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8" ht="12.75" customHeight="1" x14ac:dyDescent="0.2"/>
    <row r="3" spans="1:8" s="77" customFormat="1" ht="12.75" customHeight="1" x14ac:dyDescent="0.2">
      <c r="A3" s="23" t="s">
        <v>580</v>
      </c>
      <c r="B3" s="34"/>
      <c r="C3" s="34"/>
      <c r="D3" s="34"/>
      <c r="E3" s="34"/>
      <c r="F3" s="11"/>
      <c r="G3" s="78" t="s">
        <v>353</v>
      </c>
      <c r="H3" s="34"/>
    </row>
    <row r="4" spans="1:8" s="77" customFormat="1" ht="12.75" customHeight="1" x14ac:dyDescent="0.2">
      <c r="A4" s="23" t="s">
        <v>538</v>
      </c>
      <c r="B4" s="34"/>
      <c r="C4" s="34"/>
      <c r="D4" s="34"/>
      <c r="E4" s="78"/>
      <c r="F4" s="11"/>
      <c r="G4" s="34"/>
      <c r="H4" s="34"/>
    </row>
    <row r="5" spans="1:8" s="41" customFormat="1" ht="12.75" customHeight="1" x14ac:dyDescent="0.2">
      <c r="A5" s="23" t="s">
        <v>3</v>
      </c>
      <c r="B5" s="27"/>
      <c r="C5" s="27"/>
      <c r="D5" s="27"/>
      <c r="E5" s="27"/>
      <c r="F5" s="52"/>
      <c r="G5" s="27"/>
      <c r="H5" s="27"/>
    </row>
    <row r="6" spans="1:8" s="27" customFormat="1" ht="20.100000000000001" customHeight="1" x14ac:dyDescent="0.2">
      <c r="A6" s="134" t="s">
        <v>0</v>
      </c>
      <c r="B6" s="134"/>
      <c r="C6" s="132" t="s">
        <v>1</v>
      </c>
      <c r="D6" s="132" t="s">
        <v>197</v>
      </c>
      <c r="E6" s="132" t="s">
        <v>406</v>
      </c>
      <c r="F6" s="132" t="s">
        <v>198</v>
      </c>
      <c r="G6" s="132" t="s">
        <v>407</v>
      </c>
    </row>
    <row r="7" spans="1:8" s="27" customFormat="1" ht="20.100000000000001" customHeight="1" x14ac:dyDescent="0.2">
      <c r="A7" s="134"/>
      <c r="B7" s="134"/>
      <c r="C7" s="132"/>
      <c r="D7" s="132"/>
      <c r="E7" s="132"/>
      <c r="F7" s="132"/>
      <c r="G7" s="132"/>
    </row>
    <row r="8" spans="1:8" s="27" customFormat="1" ht="20.100000000000001" customHeight="1" x14ac:dyDescent="0.2">
      <c r="A8" s="134"/>
      <c r="B8" s="134"/>
      <c r="C8" s="132"/>
      <c r="D8" s="132"/>
      <c r="E8" s="132"/>
      <c r="F8" s="132"/>
      <c r="G8" s="132"/>
    </row>
    <row r="9" spans="1:8" s="27" customFormat="1" ht="11.25" customHeight="1" x14ac:dyDescent="0.2">
      <c r="A9" s="129" t="s">
        <v>2</v>
      </c>
      <c r="B9" s="129"/>
      <c r="C9" s="124">
        <v>11308.999999999791</v>
      </c>
      <c r="D9" s="122">
        <v>990.73472013721721</v>
      </c>
      <c r="E9" s="122">
        <v>1235.3039421613421</v>
      </c>
      <c r="F9" s="122">
        <v>6254.4154130485103</v>
      </c>
      <c r="G9" s="122">
        <v>2828.5459246528872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A13" s="32"/>
      <c r="B13" s="32"/>
      <c r="C13" s="32"/>
      <c r="D13" s="32"/>
      <c r="E13" s="32"/>
      <c r="F13" s="32"/>
      <c r="G13" s="32"/>
    </row>
    <row r="20" spans="3:3" ht="11.25" customHeight="1" x14ac:dyDescent="0.2">
      <c r="C20" s="102" t="s">
        <v>408</v>
      </c>
    </row>
  </sheetData>
  <mergeCells count="8">
    <mergeCell ref="A9:B9"/>
    <mergeCell ref="A1:G1"/>
    <mergeCell ref="A6:B8"/>
    <mergeCell ref="C6:C8"/>
    <mergeCell ref="D6:D8"/>
    <mergeCell ref="E6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585</v>
      </c>
      <c r="B3" s="34"/>
      <c r="C3" s="78" t="s">
        <v>283</v>
      </c>
      <c r="D3" s="34"/>
      <c r="E3" s="11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78"/>
      <c r="D4" s="34"/>
      <c r="E4" s="11"/>
      <c r="F4" s="34"/>
      <c r="G4" s="34"/>
      <c r="H4" s="34"/>
    </row>
    <row r="5" spans="1:8" s="41" customFormat="1" ht="12.75" customHeight="1" x14ac:dyDescent="0.2">
      <c r="A5" s="39"/>
      <c r="B5" s="27"/>
      <c r="C5" s="42"/>
      <c r="D5" s="27"/>
      <c r="E5" s="52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3" t="s">
        <v>5</v>
      </c>
    </row>
    <row r="7" spans="1:8" s="27" customFormat="1" ht="11.25" customHeight="1" x14ac:dyDescent="0.2">
      <c r="A7" s="134"/>
      <c r="B7" s="134"/>
      <c r="C7" s="143"/>
    </row>
    <row r="8" spans="1:8" s="27" customFormat="1" ht="11.25" customHeight="1" x14ac:dyDescent="0.2">
      <c r="A8" s="134"/>
      <c r="B8" s="134"/>
      <c r="C8" s="143"/>
    </row>
    <row r="9" spans="1:8" s="27" customFormat="1" ht="11.25" customHeight="1" x14ac:dyDescent="0.2">
      <c r="A9" s="129" t="s">
        <v>2</v>
      </c>
      <c r="B9" s="129"/>
      <c r="C9" s="122">
        <v>11215.56584550027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K21"/>
  <sheetViews>
    <sheetView zoomScaleNormal="100" workbookViewId="0">
      <selection sqref="A1:K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5.42578125" style="34" customWidth="1"/>
    <col min="3" max="3" width="8.42578125" style="34" customWidth="1"/>
    <col min="4" max="4" width="8.7109375" style="34" customWidth="1"/>
    <col min="5" max="5" width="10.85546875" style="34" customWidth="1"/>
    <col min="6" max="7" width="8.42578125" style="34" customWidth="1"/>
    <col min="8" max="8" width="8.7109375" style="34" customWidth="1"/>
    <col min="9" max="9" width="8.42578125" style="34" customWidth="1"/>
    <col min="10" max="11" width="8.7109375" style="34" customWidth="1"/>
    <col min="12" max="16384" width="14.7109375" style="34"/>
  </cols>
  <sheetData>
    <row r="1" spans="1:11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.75" customHeight="1" x14ac:dyDescent="0.2"/>
    <row r="3" spans="1:11" s="77" customFormat="1" ht="12.75" customHeight="1" x14ac:dyDescent="0.2">
      <c r="A3" s="23" t="s">
        <v>544</v>
      </c>
      <c r="B3" s="34"/>
      <c r="C3" s="34"/>
      <c r="D3" s="92"/>
      <c r="E3" s="34"/>
      <c r="F3" s="34"/>
      <c r="G3" s="76"/>
      <c r="H3" s="34"/>
      <c r="K3" s="79" t="s">
        <v>284</v>
      </c>
    </row>
    <row r="4" spans="1:11" s="77" customFormat="1" ht="12.75" customHeight="1" x14ac:dyDescent="0.2">
      <c r="A4" s="23" t="s">
        <v>365</v>
      </c>
      <c r="B4" s="34"/>
      <c r="C4" s="34"/>
      <c r="D4" s="34"/>
      <c r="E4" s="34"/>
      <c r="F4" s="34"/>
      <c r="G4" s="76"/>
      <c r="H4" s="34"/>
      <c r="K4" s="76"/>
    </row>
    <row r="5" spans="1:11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11" s="27" customFormat="1" ht="16.5" customHeight="1" x14ac:dyDescent="0.2">
      <c r="A6" s="134" t="s">
        <v>0</v>
      </c>
      <c r="B6" s="134"/>
      <c r="C6" s="143" t="s">
        <v>1</v>
      </c>
      <c r="D6" s="143" t="s">
        <v>56</v>
      </c>
      <c r="E6" s="143" t="s">
        <v>476</v>
      </c>
      <c r="F6" s="143" t="s">
        <v>65</v>
      </c>
      <c r="G6" s="143" t="s">
        <v>58</v>
      </c>
      <c r="H6" s="143" t="s">
        <v>59</v>
      </c>
      <c r="I6" s="143" t="s">
        <v>60</v>
      </c>
      <c r="J6" s="143" t="s">
        <v>66</v>
      </c>
      <c r="K6" s="143" t="s">
        <v>24</v>
      </c>
    </row>
    <row r="7" spans="1:11" s="27" customFormat="1" ht="16.5" customHeight="1" x14ac:dyDescent="0.2">
      <c r="A7" s="134"/>
      <c r="B7" s="134"/>
      <c r="C7" s="143"/>
      <c r="D7" s="143"/>
      <c r="E7" s="143"/>
      <c r="F7" s="143"/>
      <c r="G7" s="143"/>
      <c r="H7" s="143"/>
      <c r="I7" s="143"/>
      <c r="J7" s="143"/>
      <c r="K7" s="143"/>
    </row>
    <row r="8" spans="1:11" s="27" customFormat="1" ht="16.5" customHeight="1" x14ac:dyDescent="0.2">
      <c r="A8" s="134"/>
      <c r="B8" s="134"/>
      <c r="C8" s="143"/>
      <c r="D8" s="143"/>
      <c r="E8" s="143"/>
      <c r="F8" s="143"/>
      <c r="G8" s="143"/>
      <c r="H8" s="143"/>
      <c r="I8" s="143"/>
      <c r="J8" s="143"/>
      <c r="K8" s="143"/>
    </row>
    <row r="9" spans="1:11" s="27" customFormat="1" ht="11.25" customHeight="1" x14ac:dyDescent="0.2">
      <c r="A9" s="129" t="s">
        <v>2</v>
      </c>
      <c r="B9" s="129"/>
      <c r="C9" s="124">
        <v>93.434154499523757</v>
      </c>
      <c r="D9" s="122">
        <v>0</v>
      </c>
      <c r="E9" s="122">
        <v>0</v>
      </c>
      <c r="F9" s="122" t="s">
        <v>307</v>
      </c>
      <c r="G9" s="122">
        <v>78.04381992703307</v>
      </c>
      <c r="H9" s="122">
        <v>0</v>
      </c>
      <c r="I9" s="122">
        <v>0</v>
      </c>
      <c r="J9" s="122" t="s">
        <v>307</v>
      </c>
      <c r="K9" s="122">
        <v>0</v>
      </c>
    </row>
    <row r="10" spans="1:11" s="27" customFormat="1" ht="11.25" customHeight="1" x14ac:dyDescent="0.2">
      <c r="A10" s="118" t="s">
        <v>639</v>
      </c>
    </row>
    <row r="11" spans="1:11" s="27" customFormat="1" ht="11.25" customHeight="1" x14ac:dyDescent="0.2">
      <c r="A11" s="126" t="s">
        <v>638</v>
      </c>
    </row>
    <row r="12" spans="1:11" ht="11.25" customHeight="1" x14ac:dyDescent="0.2">
      <c r="A12" s="27" t="s">
        <v>449</v>
      </c>
    </row>
    <row r="13" spans="1:11" ht="11.25" customHeight="1" x14ac:dyDescent="0.2">
      <c r="A13" s="34" t="s">
        <v>442</v>
      </c>
      <c r="B13" s="31"/>
      <c r="D13" s="31"/>
      <c r="E13" s="31"/>
      <c r="F13" s="31"/>
      <c r="G13" s="31"/>
      <c r="H13" s="31"/>
      <c r="I13" s="31"/>
      <c r="J13" s="31"/>
      <c r="K13" s="31"/>
    </row>
    <row r="14" spans="1:11" ht="11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21" spans="3:3" ht="11.25" customHeight="1" x14ac:dyDescent="0.2">
      <c r="C21" s="102" t="s">
        <v>408</v>
      </c>
    </row>
  </sheetData>
  <mergeCells count="12">
    <mergeCell ref="A9:B9"/>
    <mergeCell ref="A1:K1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hyperlinks>
    <hyperlink ref="C21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N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42578125" style="34" customWidth="1"/>
    <col min="3" max="4" width="12.7109375" style="34" customWidth="1"/>
    <col min="5" max="7" width="11.7109375" style="34" customWidth="1"/>
    <col min="8" max="8" width="12.7109375" style="34" customWidth="1"/>
    <col min="9" max="16384" width="14.7109375" style="34"/>
  </cols>
  <sheetData>
    <row r="1" spans="1:14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14" ht="12.75" customHeight="1" x14ac:dyDescent="0.2"/>
    <row r="3" spans="1:14" s="77" customFormat="1" ht="12.75" customHeight="1" x14ac:dyDescent="0.2">
      <c r="A3" s="23" t="s">
        <v>543</v>
      </c>
      <c r="B3" s="34"/>
      <c r="C3" s="34"/>
      <c r="D3" s="92"/>
      <c r="E3" s="34"/>
      <c r="F3" s="34"/>
      <c r="G3" s="76"/>
      <c r="N3" s="79" t="s">
        <v>178</v>
      </c>
    </row>
    <row r="4" spans="1:14" s="77" customFormat="1" ht="12.75" customHeight="1" x14ac:dyDescent="0.2">
      <c r="A4" s="23" t="s">
        <v>365</v>
      </c>
      <c r="B4" s="34"/>
      <c r="C4" s="34"/>
      <c r="D4" s="92"/>
      <c r="E4" s="34"/>
      <c r="F4" s="34"/>
      <c r="G4" s="76"/>
      <c r="H4" s="79"/>
    </row>
    <row r="5" spans="1:14" s="41" customFormat="1" ht="12.75" customHeight="1" x14ac:dyDescent="0.2">
      <c r="A5" s="39" t="s">
        <v>3</v>
      </c>
      <c r="B5" s="27"/>
      <c r="C5" s="27"/>
      <c r="D5" s="27"/>
      <c r="E5" s="27"/>
      <c r="F5" s="27"/>
      <c r="G5" s="40"/>
    </row>
    <row r="6" spans="1:14" s="27" customFormat="1" ht="11.25" customHeight="1" x14ac:dyDescent="0.2">
      <c r="A6" s="134" t="s">
        <v>0</v>
      </c>
      <c r="B6" s="134"/>
      <c r="C6" s="143" t="s">
        <v>1</v>
      </c>
      <c r="D6" s="143" t="s">
        <v>166</v>
      </c>
      <c r="E6" s="143" t="s">
        <v>167</v>
      </c>
      <c r="F6" s="143" t="s">
        <v>168</v>
      </c>
      <c r="G6" s="143" t="s">
        <v>169</v>
      </c>
      <c r="H6" s="143" t="s">
        <v>170</v>
      </c>
      <c r="I6" s="152" t="s">
        <v>521</v>
      </c>
      <c r="J6" s="152"/>
      <c r="K6" s="143" t="s">
        <v>171</v>
      </c>
      <c r="L6" s="143" t="s">
        <v>172</v>
      </c>
      <c r="M6" s="143" t="s">
        <v>173</v>
      </c>
      <c r="N6" s="143" t="s">
        <v>24</v>
      </c>
    </row>
    <row r="7" spans="1:14" s="27" customFormat="1" ht="24" customHeight="1" x14ac:dyDescent="0.2">
      <c r="A7" s="134"/>
      <c r="B7" s="134"/>
      <c r="C7" s="143"/>
      <c r="D7" s="143"/>
      <c r="E7" s="143"/>
      <c r="F7" s="143"/>
      <c r="G7" s="143"/>
      <c r="H7" s="143"/>
      <c r="I7" s="151" t="s">
        <v>522</v>
      </c>
      <c r="J7" s="151" t="s">
        <v>523</v>
      </c>
      <c r="K7" s="143"/>
      <c r="L7" s="143"/>
      <c r="M7" s="143"/>
      <c r="N7" s="143"/>
    </row>
    <row r="8" spans="1:14" s="27" customFormat="1" ht="24" customHeight="1" x14ac:dyDescent="0.2">
      <c r="A8" s="134"/>
      <c r="B8" s="134"/>
      <c r="C8" s="143"/>
      <c r="D8" s="143"/>
      <c r="E8" s="143"/>
      <c r="F8" s="143"/>
      <c r="G8" s="143"/>
      <c r="H8" s="143"/>
      <c r="I8" s="151"/>
      <c r="J8" s="151"/>
      <c r="K8" s="143"/>
      <c r="L8" s="143"/>
      <c r="M8" s="143"/>
      <c r="N8" s="143"/>
    </row>
    <row r="9" spans="1:14" s="27" customFormat="1" ht="11.25" customHeight="1" x14ac:dyDescent="0.2">
      <c r="A9" s="129" t="s">
        <v>2</v>
      </c>
      <c r="B9" s="129"/>
      <c r="C9" s="124">
        <v>11215.56584550027</v>
      </c>
      <c r="D9" s="122">
        <v>1225.2021789244991</v>
      </c>
      <c r="E9" s="122">
        <v>1070.157038225841</v>
      </c>
      <c r="F9" s="122">
        <v>2203.6853069883018</v>
      </c>
      <c r="G9" s="122">
        <v>370.34680104865163</v>
      </c>
      <c r="H9" s="122">
        <v>1932.925532575181</v>
      </c>
      <c r="I9" s="122">
        <v>20.947091953802779</v>
      </c>
      <c r="J9" s="122">
        <v>106.2578581100577</v>
      </c>
      <c r="K9" s="122">
        <v>216.76843136249559</v>
      </c>
      <c r="L9" s="122">
        <v>285.81963876543881</v>
      </c>
      <c r="M9" s="122">
        <v>2875.0546017352758</v>
      </c>
      <c r="N9" s="122">
        <v>908.40136581091519</v>
      </c>
    </row>
    <row r="10" spans="1:14" s="27" customFormat="1" ht="11.25" customHeight="1" x14ac:dyDescent="0.2">
      <c r="A10" s="118" t="s">
        <v>639</v>
      </c>
    </row>
    <row r="11" spans="1:14" ht="11.25" customHeight="1" x14ac:dyDescent="0.2">
      <c r="A11" s="27" t="s">
        <v>442</v>
      </c>
    </row>
    <row r="13" spans="1:14" ht="11.25" customHeight="1" x14ac:dyDescent="0.2">
      <c r="A13" s="32"/>
      <c r="B13" s="32"/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16">
    <mergeCell ref="A1:H1"/>
    <mergeCell ref="A9:B9"/>
    <mergeCell ref="A6:B8"/>
    <mergeCell ref="C6:C8"/>
    <mergeCell ref="D6:D8"/>
    <mergeCell ref="E6:E8"/>
    <mergeCell ref="F6:F8"/>
    <mergeCell ref="N6:N8"/>
    <mergeCell ref="I7:I8"/>
    <mergeCell ref="J7:J8"/>
    <mergeCell ref="G6:G8"/>
    <mergeCell ref="H6:H8"/>
    <mergeCell ref="K6:K8"/>
    <mergeCell ref="L6:L8"/>
    <mergeCell ref="M6:M8"/>
    <mergeCell ref="I6:J6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K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11.7109375" style="34" customWidth="1"/>
    <col min="4" max="9" width="15.7109375" style="34" customWidth="1"/>
    <col min="10" max="10" width="11.7109375" style="34" customWidth="1"/>
    <col min="11" max="11" width="10.7109375" style="34" customWidth="1"/>
    <col min="12" max="12" width="11.42578125" style="34" customWidth="1"/>
    <col min="13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s="77" customFormat="1" ht="12.75" customHeight="1" x14ac:dyDescent="0.2">
      <c r="A3" s="23" t="s">
        <v>604</v>
      </c>
      <c r="B3" s="34"/>
      <c r="C3" s="34"/>
      <c r="D3" s="92"/>
      <c r="E3" s="34"/>
      <c r="F3" s="76"/>
      <c r="G3" s="76"/>
      <c r="H3" s="76"/>
      <c r="I3" s="78" t="s">
        <v>285</v>
      </c>
      <c r="J3" s="7"/>
      <c r="K3" s="78"/>
    </row>
    <row r="4" spans="1:11" s="77" customFormat="1" ht="12.75" customHeight="1" x14ac:dyDescent="0.2">
      <c r="A4" s="23" t="s">
        <v>608</v>
      </c>
      <c r="B4" s="34"/>
      <c r="C4" s="34"/>
      <c r="D4" s="34"/>
      <c r="E4" s="34"/>
      <c r="F4" s="76"/>
      <c r="G4" s="76"/>
      <c r="H4" s="76"/>
      <c r="I4" s="76"/>
      <c r="J4" s="7"/>
    </row>
    <row r="5" spans="1:11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J5" s="51"/>
    </row>
    <row r="6" spans="1:11" s="27" customFormat="1" ht="35.25" customHeight="1" x14ac:dyDescent="0.2">
      <c r="A6" s="134" t="s">
        <v>0</v>
      </c>
      <c r="B6" s="134"/>
      <c r="C6" s="143" t="s">
        <v>1</v>
      </c>
      <c r="D6" s="152" t="s">
        <v>499</v>
      </c>
      <c r="E6" s="152"/>
      <c r="F6" s="151" t="s">
        <v>174</v>
      </c>
      <c r="G6" s="151" t="s">
        <v>175</v>
      </c>
      <c r="H6" s="151" t="s">
        <v>176</v>
      </c>
      <c r="I6" s="151" t="s">
        <v>177</v>
      </c>
    </row>
    <row r="7" spans="1:11" s="27" customFormat="1" ht="22.5" customHeight="1" x14ac:dyDescent="0.2">
      <c r="A7" s="134"/>
      <c r="B7" s="134"/>
      <c r="C7" s="143"/>
      <c r="D7" s="151" t="s">
        <v>498</v>
      </c>
      <c r="E7" s="151" t="s">
        <v>497</v>
      </c>
      <c r="F7" s="151"/>
      <c r="G7" s="151"/>
      <c r="H7" s="151"/>
      <c r="I7" s="151"/>
    </row>
    <row r="8" spans="1:11" s="27" customFormat="1" ht="66.75" customHeight="1" x14ac:dyDescent="0.2">
      <c r="A8" s="134"/>
      <c r="B8" s="134"/>
      <c r="C8" s="143"/>
      <c r="D8" s="151"/>
      <c r="E8" s="151"/>
      <c r="F8" s="151"/>
      <c r="G8" s="151"/>
      <c r="H8" s="151"/>
      <c r="I8" s="151"/>
    </row>
    <row r="9" spans="1:11" s="27" customFormat="1" ht="11.25" customHeight="1" x14ac:dyDescent="0.2">
      <c r="A9" s="129" t="s">
        <v>2</v>
      </c>
      <c r="B9" s="129"/>
      <c r="C9" s="124">
        <v>1870.1075186593589</v>
      </c>
      <c r="D9" s="122">
        <v>757.21278148177748</v>
      </c>
      <c r="E9" s="122">
        <v>680.11178425133278</v>
      </c>
      <c r="F9" s="122">
        <v>899.12748615802013</v>
      </c>
      <c r="G9" s="122">
        <v>775.91607785806332</v>
      </c>
      <c r="H9" s="122">
        <v>88.672809497305195</v>
      </c>
      <c r="I9" s="122">
        <v>210.93666521898871</v>
      </c>
    </row>
    <row r="10" spans="1:11" s="27" customFormat="1" ht="11.25" customHeight="1" x14ac:dyDescent="0.2">
      <c r="A10" s="118" t="s">
        <v>639</v>
      </c>
    </row>
    <row r="11" spans="1:11" ht="11.25" customHeight="1" x14ac:dyDescent="0.2">
      <c r="A11" s="27" t="s">
        <v>442</v>
      </c>
    </row>
    <row r="13" spans="1:11" ht="11.25" customHeight="1" x14ac:dyDescent="0.2">
      <c r="C13" s="32"/>
      <c r="D13" s="32"/>
      <c r="E13" s="32"/>
      <c r="F13" s="32"/>
      <c r="G13" s="32"/>
      <c r="H13" s="32"/>
      <c r="I13" s="32"/>
    </row>
    <row r="14" spans="1:11" ht="11.25" customHeight="1" x14ac:dyDescent="0.2">
      <c r="A14" s="11"/>
    </row>
    <row r="15" spans="1:11" ht="11.25" customHeight="1" x14ac:dyDescent="0.2">
      <c r="A15" s="11"/>
    </row>
    <row r="20" spans="3:3" ht="11.25" customHeight="1" x14ac:dyDescent="0.2">
      <c r="C20" s="102" t="s">
        <v>408</v>
      </c>
    </row>
  </sheetData>
  <mergeCells count="10">
    <mergeCell ref="D7:D8"/>
    <mergeCell ref="E7:E8"/>
    <mergeCell ref="A9:B9"/>
    <mergeCell ref="H6:H8"/>
    <mergeCell ref="I6:I8"/>
    <mergeCell ref="A6:B8"/>
    <mergeCell ref="F6:F8"/>
    <mergeCell ref="G6:G8"/>
    <mergeCell ref="C6:C8"/>
    <mergeCell ref="D6:E6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K23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11.7109375" style="34" customWidth="1"/>
    <col min="4" max="9" width="15.7109375" style="34" customWidth="1"/>
    <col min="10" max="11" width="11.7109375" style="34" customWidth="1"/>
    <col min="12" max="16384" width="14.7109375" style="34"/>
  </cols>
  <sheetData>
    <row r="1" spans="1:11" ht="12.75" customHeight="1" x14ac:dyDescent="0.2">
      <c r="A1" s="80" t="s">
        <v>485</v>
      </c>
    </row>
    <row r="2" spans="1:11" ht="12.75" customHeight="1" x14ac:dyDescent="0.2"/>
    <row r="3" spans="1:11" s="77" customFormat="1" ht="12.75" customHeight="1" x14ac:dyDescent="0.2">
      <c r="A3" s="23" t="s">
        <v>604</v>
      </c>
      <c r="B3" s="34"/>
      <c r="C3" s="34"/>
      <c r="D3" s="92"/>
      <c r="E3" s="34"/>
      <c r="F3" s="76"/>
      <c r="G3" s="76"/>
      <c r="H3" s="76"/>
      <c r="I3" s="78" t="s">
        <v>286</v>
      </c>
      <c r="J3" s="7"/>
      <c r="K3" s="7"/>
    </row>
    <row r="4" spans="1:11" s="77" customFormat="1" ht="12.75" customHeight="1" x14ac:dyDescent="0.2">
      <c r="A4" s="23" t="s">
        <v>609</v>
      </c>
      <c r="B4" s="34"/>
      <c r="C4" s="34"/>
      <c r="D4" s="34"/>
      <c r="E4" s="34"/>
      <c r="F4" s="76"/>
      <c r="G4" s="76"/>
      <c r="H4" s="76"/>
      <c r="I4" s="76"/>
      <c r="K4" s="7"/>
    </row>
    <row r="5" spans="1:11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K5" s="51"/>
    </row>
    <row r="6" spans="1:11" s="27" customFormat="1" ht="22.5" customHeight="1" x14ac:dyDescent="0.2">
      <c r="A6" s="134" t="s">
        <v>0</v>
      </c>
      <c r="B6" s="134"/>
      <c r="C6" s="143" t="s">
        <v>1</v>
      </c>
      <c r="D6" s="152" t="s">
        <v>499</v>
      </c>
      <c r="E6" s="152"/>
      <c r="F6" s="151" t="s">
        <v>174</v>
      </c>
      <c r="G6" s="151" t="s">
        <v>175</v>
      </c>
      <c r="H6" s="151" t="s">
        <v>176</v>
      </c>
      <c r="I6" s="151" t="s">
        <v>177</v>
      </c>
    </row>
    <row r="7" spans="1:11" s="27" customFormat="1" ht="80.25" customHeight="1" x14ac:dyDescent="0.2">
      <c r="A7" s="134"/>
      <c r="B7" s="134"/>
      <c r="C7" s="143"/>
      <c r="D7" s="151" t="s">
        <v>498</v>
      </c>
      <c r="E7" s="151" t="s">
        <v>497</v>
      </c>
      <c r="F7" s="151"/>
      <c r="G7" s="151"/>
      <c r="H7" s="151"/>
      <c r="I7" s="151"/>
    </row>
    <row r="8" spans="1:11" s="27" customFormat="1" ht="31.5" customHeight="1" x14ac:dyDescent="0.2">
      <c r="A8" s="134"/>
      <c r="B8" s="134"/>
      <c r="C8" s="143"/>
      <c r="D8" s="151"/>
      <c r="E8" s="151"/>
      <c r="F8" s="151"/>
      <c r="G8" s="151"/>
      <c r="H8" s="151"/>
      <c r="I8" s="151"/>
    </row>
    <row r="9" spans="1:11" s="27" customFormat="1" ht="11.25" customHeight="1" x14ac:dyDescent="0.2">
      <c r="A9" s="129" t="s">
        <v>2</v>
      </c>
      <c r="B9" s="129"/>
      <c r="C9" s="124">
        <v>3533.636526876162</v>
      </c>
      <c r="D9" s="122">
        <v>1814.015368345046</v>
      </c>
      <c r="E9" s="122">
        <v>1370.0526272781669</v>
      </c>
      <c r="F9" s="122">
        <v>1988.593412889674</v>
      </c>
      <c r="G9" s="122">
        <v>983.44662043446078</v>
      </c>
      <c r="H9" s="122">
        <v>113.76591252494551</v>
      </c>
      <c r="I9" s="122">
        <v>159.92324750729389</v>
      </c>
    </row>
    <row r="10" spans="1:11" s="27" customFormat="1" ht="11.25" customHeight="1" x14ac:dyDescent="0.2">
      <c r="A10" s="118" t="s">
        <v>639</v>
      </c>
    </row>
    <row r="11" spans="1:11" ht="11.25" customHeight="1" x14ac:dyDescent="0.2">
      <c r="A11" s="27" t="s">
        <v>442</v>
      </c>
    </row>
    <row r="13" spans="1:11" ht="11.25" customHeight="1" x14ac:dyDescent="0.2">
      <c r="C13" s="32"/>
      <c r="D13" s="32"/>
      <c r="E13" s="32"/>
      <c r="F13" s="32"/>
      <c r="G13" s="32"/>
      <c r="H13" s="32"/>
      <c r="I13" s="32"/>
    </row>
    <row r="19" spans="1:3" ht="11.25" customHeight="1" x14ac:dyDescent="0.2">
      <c r="A19" s="7"/>
    </row>
    <row r="20" spans="1:3" ht="11.25" customHeight="1" x14ac:dyDescent="0.2">
      <c r="A20" s="7"/>
      <c r="C20" s="102" t="s">
        <v>408</v>
      </c>
    </row>
    <row r="21" spans="1:3" ht="11.25" customHeight="1" x14ac:dyDescent="0.2">
      <c r="A21" s="7"/>
    </row>
    <row r="22" spans="1:3" ht="11.25" customHeight="1" x14ac:dyDescent="0.2">
      <c r="A22" s="7"/>
    </row>
    <row r="23" spans="1:3" ht="11.25" customHeight="1" x14ac:dyDescent="0.2">
      <c r="A23" s="7"/>
    </row>
  </sheetData>
  <mergeCells count="10">
    <mergeCell ref="A9:B9"/>
    <mergeCell ref="D6:E6"/>
    <mergeCell ref="H6:H8"/>
    <mergeCell ref="I6:I8"/>
    <mergeCell ref="A6:B8"/>
    <mergeCell ref="C6:C8"/>
    <mergeCell ref="F6:F8"/>
    <mergeCell ref="G6:G8"/>
    <mergeCell ref="D7:D8"/>
    <mergeCell ref="E7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J23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11.7109375" style="34" customWidth="1"/>
    <col min="4" max="9" width="15.7109375" style="34" customWidth="1"/>
    <col min="10" max="11" width="11.7109375" style="34" customWidth="1"/>
    <col min="12" max="16384" width="14.7109375" style="34"/>
  </cols>
  <sheetData>
    <row r="1" spans="1:10" ht="12.75" customHeight="1" x14ac:dyDescent="0.2">
      <c r="A1" s="80" t="s">
        <v>485</v>
      </c>
    </row>
    <row r="2" spans="1:10" ht="12.75" customHeight="1" x14ac:dyDescent="0.2"/>
    <row r="3" spans="1:10" s="77" customFormat="1" ht="12.75" customHeight="1" x14ac:dyDescent="0.2">
      <c r="A3" s="23" t="s">
        <v>604</v>
      </c>
      <c r="B3" s="34"/>
      <c r="C3" s="34"/>
      <c r="D3" s="92"/>
      <c r="E3" s="34"/>
      <c r="F3" s="76"/>
      <c r="G3" s="76"/>
      <c r="H3" s="76"/>
      <c r="I3" s="78" t="s">
        <v>289</v>
      </c>
      <c r="J3" s="7"/>
    </row>
    <row r="4" spans="1:10" s="77" customFormat="1" ht="12.75" customHeight="1" x14ac:dyDescent="0.2">
      <c r="A4" s="23" t="s">
        <v>610</v>
      </c>
      <c r="B4" s="34"/>
      <c r="C4" s="34"/>
      <c r="D4" s="34"/>
      <c r="E4" s="34"/>
      <c r="F4" s="76"/>
      <c r="G4" s="76"/>
      <c r="H4" s="76"/>
      <c r="I4" s="76"/>
    </row>
    <row r="5" spans="1:10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10" s="27" customFormat="1" ht="31.5" customHeight="1" x14ac:dyDescent="0.2">
      <c r="A6" s="134" t="s">
        <v>0</v>
      </c>
      <c r="B6" s="134"/>
      <c r="C6" s="143" t="s">
        <v>1</v>
      </c>
      <c r="D6" s="152" t="s">
        <v>499</v>
      </c>
      <c r="E6" s="152"/>
      <c r="F6" s="151" t="s">
        <v>174</v>
      </c>
      <c r="G6" s="151" t="s">
        <v>175</v>
      </c>
      <c r="H6" s="151" t="s">
        <v>176</v>
      </c>
      <c r="I6" s="151" t="s">
        <v>177</v>
      </c>
    </row>
    <row r="7" spans="1:10" s="27" customFormat="1" ht="80.25" customHeight="1" x14ac:dyDescent="0.2">
      <c r="A7" s="134"/>
      <c r="B7" s="134"/>
      <c r="C7" s="143"/>
      <c r="D7" s="151" t="s">
        <v>498</v>
      </c>
      <c r="E7" s="151" t="s">
        <v>497</v>
      </c>
      <c r="F7" s="151"/>
      <c r="G7" s="151"/>
      <c r="H7" s="151"/>
      <c r="I7" s="151"/>
    </row>
    <row r="8" spans="1:10" s="27" customFormat="1" ht="23.25" customHeight="1" x14ac:dyDescent="0.2">
      <c r="A8" s="134"/>
      <c r="B8" s="134"/>
      <c r="C8" s="143"/>
      <c r="D8" s="151"/>
      <c r="E8" s="151"/>
      <c r="F8" s="151"/>
      <c r="G8" s="151"/>
      <c r="H8" s="151"/>
      <c r="I8" s="151"/>
    </row>
    <row r="9" spans="1:10" s="27" customFormat="1" ht="11.25" customHeight="1" x14ac:dyDescent="0.2">
      <c r="A9" s="129" t="s">
        <v>2</v>
      </c>
      <c r="B9" s="129"/>
      <c r="C9" s="124">
        <v>4417.2220050646629</v>
      </c>
      <c r="D9" s="122">
        <v>2562.508033410767</v>
      </c>
      <c r="E9" s="122">
        <v>2228.7458678391081</v>
      </c>
      <c r="F9" s="122">
        <v>1834.5448783838999</v>
      </c>
      <c r="G9" s="122">
        <v>1000.822396131355</v>
      </c>
      <c r="H9" s="122">
        <v>385.92380618045331</v>
      </c>
      <c r="I9" s="122">
        <v>149.59943927057881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3" spans="1:10" ht="11.25" customHeight="1" x14ac:dyDescent="0.2">
      <c r="C13" s="32"/>
      <c r="D13" s="32"/>
      <c r="E13" s="32"/>
      <c r="F13" s="32"/>
      <c r="G13" s="32"/>
      <c r="H13" s="32"/>
      <c r="I13" s="32"/>
    </row>
    <row r="19" spans="1:3" ht="11.25" customHeight="1" x14ac:dyDescent="0.2">
      <c r="A19" s="7"/>
    </row>
    <row r="20" spans="1:3" ht="11.25" customHeight="1" x14ac:dyDescent="0.2">
      <c r="A20" s="7"/>
      <c r="C20" s="102" t="s">
        <v>408</v>
      </c>
    </row>
    <row r="21" spans="1:3" ht="11.25" customHeight="1" x14ac:dyDescent="0.2">
      <c r="A21" s="7"/>
    </row>
    <row r="22" spans="1:3" ht="11.25" customHeight="1" x14ac:dyDescent="0.2">
      <c r="A22" s="7"/>
    </row>
    <row r="23" spans="1:3" ht="11.25" customHeight="1" x14ac:dyDescent="0.2">
      <c r="A23" s="7"/>
    </row>
  </sheetData>
  <mergeCells count="10">
    <mergeCell ref="G6:G8"/>
    <mergeCell ref="H6:H8"/>
    <mergeCell ref="I6:I8"/>
    <mergeCell ref="D7:D8"/>
    <mergeCell ref="E7:E8"/>
    <mergeCell ref="A9:B9"/>
    <mergeCell ref="D6:E6"/>
    <mergeCell ref="A6:B8"/>
    <mergeCell ref="C6:C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J23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11.7109375" style="34" customWidth="1"/>
    <col min="4" max="9" width="15.7109375" style="34" customWidth="1"/>
    <col min="10" max="11" width="11.7109375" style="34" customWidth="1"/>
    <col min="12" max="16384" width="14.7109375" style="34"/>
  </cols>
  <sheetData>
    <row r="1" spans="1:10" ht="12.75" customHeight="1" x14ac:dyDescent="0.2">
      <c r="A1" s="80" t="s">
        <v>485</v>
      </c>
    </row>
    <row r="2" spans="1:10" ht="12.75" customHeight="1" x14ac:dyDescent="0.2"/>
    <row r="3" spans="1:10" s="77" customFormat="1" ht="12.75" customHeight="1" x14ac:dyDescent="0.2">
      <c r="A3" s="23" t="s">
        <v>604</v>
      </c>
      <c r="B3" s="34"/>
      <c r="C3" s="34"/>
      <c r="D3" s="92"/>
      <c r="E3" s="34"/>
      <c r="F3" s="76"/>
      <c r="G3" s="76"/>
      <c r="H3" s="76"/>
      <c r="I3" s="78" t="s">
        <v>288</v>
      </c>
      <c r="J3" s="7"/>
    </row>
    <row r="4" spans="1:10" s="77" customFormat="1" ht="12.75" customHeight="1" x14ac:dyDescent="0.2">
      <c r="A4" s="23" t="s">
        <v>611</v>
      </c>
      <c r="B4" s="34"/>
      <c r="C4" s="34"/>
      <c r="D4" s="34"/>
      <c r="E4" s="34"/>
      <c r="F4" s="76"/>
      <c r="G4" s="76"/>
      <c r="H4" s="76"/>
      <c r="I4" s="76"/>
    </row>
    <row r="5" spans="1:10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10" s="27" customFormat="1" ht="36.75" customHeight="1" x14ac:dyDescent="0.2">
      <c r="A6" s="134" t="s">
        <v>0</v>
      </c>
      <c r="B6" s="134"/>
      <c r="C6" s="143" t="s">
        <v>1</v>
      </c>
      <c r="D6" s="152" t="s">
        <v>499</v>
      </c>
      <c r="E6" s="152"/>
      <c r="F6" s="151" t="s">
        <v>174</v>
      </c>
      <c r="G6" s="151" t="s">
        <v>175</v>
      </c>
      <c r="H6" s="151" t="s">
        <v>176</v>
      </c>
      <c r="I6" s="151" t="s">
        <v>177</v>
      </c>
    </row>
    <row r="7" spans="1:10" s="27" customFormat="1" ht="80.25" customHeight="1" x14ac:dyDescent="0.2">
      <c r="A7" s="134"/>
      <c r="B7" s="134"/>
      <c r="C7" s="143"/>
      <c r="D7" s="151" t="s">
        <v>498</v>
      </c>
      <c r="E7" s="151" t="s">
        <v>497</v>
      </c>
      <c r="F7" s="151"/>
      <c r="G7" s="151"/>
      <c r="H7" s="151"/>
      <c r="I7" s="151"/>
    </row>
    <row r="8" spans="1:10" s="27" customFormat="1" ht="25.5" customHeight="1" x14ac:dyDescent="0.2">
      <c r="A8" s="134"/>
      <c r="B8" s="134"/>
      <c r="C8" s="143"/>
      <c r="D8" s="151"/>
      <c r="E8" s="151"/>
      <c r="F8" s="151"/>
      <c r="G8" s="151"/>
      <c r="H8" s="151"/>
      <c r="I8" s="151"/>
    </row>
    <row r="9" spans="1:10" s="27" customFormat="1" ht="11.25" customHeight="1" x14ac:dyDescent="0.2">
      <c r="A9" s="129" t="s">
        <v>2</v>
      </c>
      <c r="B9" s="129"/>
      <c r="C9" s="124">
        <v>3978.8691116941841</v>
      </c>
      <c r="D9" s="122">
        <v>1671.583520998578</v>
      </c>
      <c r="E9" s="122">
        <v>1667.328175597647</v>
      </c>
      <c r="F9" s="122">
        <v>1440.5195161083141</v>
      </c>
      <c r="G9" s="122">
        <v>1170.176714626991</v>
      </c>
      <c r="H9" s="122">
        <v>954.21804121952903</v>
      </c>
      <c r="I9" s="122">
        <v>354.27830740119828</v>
      </c>
    </row>
    <row r="10" spans="1:10" s="27" customFormat="1" ht="11.25" customHeight="1" x14ac:dyDescent="0.2">
      <c r="A10" s="118" t="s">
        <v>639</v>
      </c>
    </row>
    <row r="11" spans="1:10" ht="11.25" customHeight="1" x14ac:dyDescent="0.2">
      <c r="A11" s="27" t="s">
        <v>442</v>
      </c>
    </row>
    <row r="13" spans="1:10" ht="11.25" customHeight="1" x14ac:dyDescent="0.2">
      <c r="C13" s="32"/>
      <c r="D13" s="32"/>
      <c r="E13" s="32"/>
      <c r="F13" s="32"/>
      <c r="G13" s="32"/>
      <c r="H13" s="32"/>
      <c r="I13" s="32"/>
    </row>
    <row r="19" spans="1:3" ht="11.25" customHeight="1" x14ac:dyDescent="0.2">
      <c r="A19" s="7"/>
    </row>
    <row r="20" spans="1:3" ht="11.25" customHeight="1" x14ac:dyDescent="0.2">
      <c r="A20" s="7"/>
      <c r="C20" s="102" t="s">
        <v>408</v>
      </c>
    </row>
    <row r="21" spans="1:3" ht="11.25" customHeight="1" x14ac:dyDescent="0.2">
      <c r="A21" s="7"/>
    </row>
    <row r="22" spans="1:3" ht="11.25" customHeight="1" x14ac:dyDescent="0.2">
      <c r="A22" s="7"/>
    </row>
    <row r="23" spans="1:3" ht="11.25" customHeight="1" x14ac:dyDescent="0.2">
      <c r="A23" s="7"/>
    </row>
  </sheetData>
  <mergeCells count="10">
    <mergeCell ref="G6:G8"/>
    <mergeCell ref="H6:H8"/>
    <mergeCell ref="I6:I8"/>
    <mergeCell ref="D7:D8"/>
    <mergeCell ref="E7:E8"/>
    <mergeCell ref="A9:B9"/>
    <mergeCell ref="D6:E6"/>
    <mergeCell ref="A6:B8"/>
    <mergeCell ref="C6:C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I23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0.7109375" style="34" customWidth="1"/>
    <col min="3" max="3" width="11.7109375" style="34" customWidth="1"/>
    <col min="4" max="9" width="15.7109375" style="34" customWidth="1"/>
    <col min="10" max="11" width="11.7109375" style="34" customWidth="1"/>
    <col min="12" max="16384" width="14.7109375" style="34"/>
  </cols>
  <sheetData>
    <row r="1" spans="1:9" ht="12.75" customHeight="1" x14ac:dyDescent="0.2">
      <c r="A1" s="80" t="s">
        <v>485</v>
      </c>
    </row>
    <row r="2" spans="1:9" ht="12.75" customHeight="1" x14ac:dyDescent="0.2"/>
    <row r="3" spans="1:9" s="77" customFormat="1" ht="12.75" customHeight="1" x14ac:dyDescent="0.2">
      <c r="A3" s="23" t="s">
        <v>612</v>
      </c>
      <c r="B3" s="34"/>
      <c r="C3" s="34"/>
      <c r="D3" s="92"/>
      <c r="E3" s="34"/>
      <c r="F3" s="76"/>
      <c r="G3" s="76"/>
      <c r="H3" s="76"/>
      <c r="I3" s="78" t="s">
        <v>287</v>
      </c>
    </row>
    <row r="4" spans="1:9" s="77" customFormat="1" ht="12.75" customHeight="1" x14ac:dyDescent="0.2">
      <c r="A4" s="23" t="s">
        <v>3</v>
      </c>
      <c r="B4" s="34"/>
      <c r="C4" s="34"/>
      <c r="D4" s="92"/>
      <c r="E4" s="34"/>
      <c r="F4" s="76"/>
      <c r="G4" s="76"/>
      <c r="H4" s="76"/>
      <c r="I4" s="78"/>
    </row>
    <row r="5" spans="1:9" s="41" customFormat="1" ht="12.75" customHeight="1" x14ac:dyDescent="0.2">
      <c r="A5" s="39"/>
      <c r="B5" s="27"/>
      <c r="C5" s="27"/>
      <c r="D5" s="27"/>
      <c r="E5" s="27"/>
      <c r="F5" s="27"/>
      <c r="G5" s="27"/>
      <c r="H5" s="27"/>
    </row>
    <row r="6" spans="1:9" s="27" customFormat="1" ht="40.5" customHeight="1" x14ac:dyDescent="0.2">
      <c r="A6" s="134" t="s">
        <v>0</v>
      </c>
      <c r="B6" s="134"/>
      <c r="C6" s="143" t="s">
        <v>1</v>
      </c>
      <c r="D6" s="152" t="s">
        <v>499</v>
      </c>
      <c r="E6" s="152"/>
      <c r="F6" s="151" t="s">
        <v>174</v>
      </c>
      <c r="G6" s="151" t="s">
        <v>175</v>
      </c>
      <c r="H6" s="151" t="s">
        <v>176</v>
      </c>
      <c r="I6" s="151" t="s">
        <v>177</v>
      </c>
    </row>
    <row r="7" spans="1:9" s="27" customFormat="1" ht="80.25" customHeight="1" x14ac:dyDescent="0.2">
      <c r="A7" s="134"/>
      <c r="B7" s="134"/>
      <c r="C7" s="143"/>
      <c r="D7" s="151" t="s">
        <v>498</v>
      </c>
      <c r="E7" s="151" t="s">
        <v>497</v>
      </c>
      <c r="F7" s="151"/>
      <c r="G7" s="151"/>
      <c r="H7" s="151"/>
      <c r="I7" s="151"/>
    </row>
    <row r="8" spans="1:9" s="27" customFormat="1" ht="19.5" customHeight="1" x14ac:dyDescent="0.2">
      <c r="A8" s="134"/>
      <c r="B8" s="134"/>
      <c r="C8" s="143"/>
      <c r="D8" s="151"/>
      <c r="E8" s="151"/>
      <c r="F8" s="151"/>
      <c r="G8" s="151"/>
      <c r="H8" s="151"/>
      <c r="I8" s="151"/>
    </row>
    <row r="9" spans="1:9" s="27" customFormat="1" ht="11.25" customHeight="1" x14ac:dyDescent="0.2">
      <c r="A9" s="129" t="s">
        <v>2</v>
      </c>
      <c r="B9" s="129"/>
      <c r="C9" s="124">
        <v>10819.933255437531</v>
      </c>
      <c r="D9" s="122">
        <v>4503.6802957637856</v>
      </c>
      <c r="E9" s="122">
        <v>5362.7615450337062</v>
      </c>
      <c r="F9" s="122">
        <v>5146.2147064600458</v>
      </c>
      <c r="G9" s="122">
        <v>7378.6381909490819</v>
      </c>
      <c r="H9" s="122">
        <v>9766.4194305776127</v>
      </c>
      <c r="I9" s="122">
        <v>10434.26234060175</v>
      </c>
    </row>
    <row r="10" spans="1:9" s="27" customFormat="1" ht="11.25" customHeight="1" x14ac:dyDescent="0.2">
      <c r="A10" s="118" t="s">
        <v>639</v>
      </c>
    </row>
    <row r="11" spans="1:9" ht="11.25" customHeight="1" x14ac:dyDescent="0.2">
      <c r="A11" s="27" t="s">
        <v>442</v>
      </c>
    </row>
    <row r="13" spans="1:9" ht="11.25" customHeight="1" x14ac:dyDescent="0.2">
      <c r="F13" s="32"/>
      <c r="G13" s="32"/>
      <c r="H13" s="32"/>
      <c r="I13" s="32"/>
    </row>
    <row r="19" spans="1:3" ht="11.25" customHeight="1" x14ac:dyDescent="0.2">
      <c r="A19" s="7"/>
    </row>
    <row r="20" spans="1:3" ht="11.25" customHeight="1" x14ac:dyDescent="0.2">
      <c r="A20" s="7"/>
      <c r="C20" s="102" t="s">
        <v>408</v>
      </c>
    </row>
    <row r="21" spans="1:3" ht="11.25" customHeight="1" x14ac:dyDescent="0.2">
      <c r="A21" s="7"/>
    </row>
    <row r="22" spans="1:3" ht="11.25" customHeight="1" x14ac:dyDescent="0.2">
      <c r="A22" s="7"/>
    </row>
    <row r="23" spans="1:3" ht="11.25" customHeight="1" x14ac:dyDescent="0.2">
      <c r="A23" s="7"/>
    </row>
  </sheetData>
  <mergeCells count="10">
    <mergeCell ref="G6:G8"/>
    <mergeCell ref="H6:H8"/>
    <mergeCell ref="I6:I8"/>
    <mergeCell ref="D7:D8"/>
    <mergeCell ref="E7:E8"/>
    <mergeCell ref="A9:B9"/>
    <mergeCell ref="D6:E6"/>
    <mergeCell ref="A6:B8"/>
    <mergeCell ref="C6:C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L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9.7109375" style="81" customWidth="1"/>
    <col min="3" max="12" width="10.7109375" style="81" customWidth="1"/>
    <col min="13" max="16384" width="14.7109375" style="81"/>
  </cols>
  <sheetData>
    <row r="1" spans="1:12" ht="12.75" customHeight="1" x14ac:dyDescent="0.2">
      <c r="A1" s="80" t="s">
        <v>485</v>
      </c>
    </row>
    <row r="2" spans="1:12" ht="12.75" customHeight="1" x14ac:dyDescent="0.2"/>
    <row r="3" spans="1:12" s="84" customFormat="1" ht="12.75" customHeight="1" x14ac:dyDescent="0.2">
      <c r="A3" s="26" t="s">
        <v>584</v>
      </c>
      <c r="B3" s="81"/>
      <c r="C3" s="81"/>
      <c r="D3" s="81"/>
      <c r="E3" s="81"/>
      <c r="F3" s="81"/>
      <c r="G3" s="81"/>
      <c r="H3" s="81"/>
      <c r="L3" s="85" t="s">
        <v>294</v>
      </c>
    </row>
    <row r="4" spans="1:12" s="84" customFormat="1" ht="12.75" customHeight="1" x14ac:dyDescent="0.2">
      <c r="A4" s="26" t="s">
        <v>3</v>
      </c>
      <c r="B4" s="81"/>
      <c r="C4" s="81"/>
      <c r="D4" s="81"/>
      <c r="E4" s="81"/>
      <c r="F4" s="81"/>
      <c r="G4" s="81"/>
      <c r="H4" s="81"/>
      <c r="L4" s="85"/>
    </row>
    <row r="5" spans="1:12" s="21" customFormat="1" ht="12.75" customHeight="1" x14ac:dyDescent="0.2">
      <c r="A5" s="22"/>
      <c r="B5" s="12"/>
      <c r="C5" s="12"/>
      <c r="D5" s="12"/>
      <c r="E5" s="12"/>
      <c r="F5" s="12"/>
      <c r="G5" s="12"/>
      <c r="H5" s="12"/>
      <c r="L5" s="45"/>
    </row>
    <row r="6" spans="1:12" s="12" customFormat="1" ht="11.25" customHeight="1" x14ac:dyDescent="0.2">
      <c r="A6" s="134" t="s">
        <v>0</v>
      </c>
      <c r="B6" s="134"/>
      <c r="C6" s="155">
        <v>2016</v>
      </c>
      <c r="D6" s="159"/>
      <c r="E6" s="159"/>
      <c r="F6" s="159"/>
      <c r="G6" s="159"/>
      <c r="H6" s="155">
        <v>2017</v>
      </c>
      <c r="I6" s="159"/>
      <c r="J6" s="159"/>
      <c r="K6" s="159"/>
      <c r="L6" s="159"/>
    </row>
    <row r="7" spans="1:12" s="12" customFormat="1" ht="11.25" customHeight="1" x14ac:dyDescent="0.2">
      <c r="A7" s="134"/>
      <c r="B7" s="134"/>
      <c r="C7" s="151" t="s">
        <v>1</v>
      </c>
      <c r="D7" s="151" t="s">
        <v>290</v>
      </c>
      <c r="E7" s="151" t="s">
        <v>291</v>
      </c>
      <c r="F7" s="151" t="s">
        <v>292</v>
      </c>
      <c r="G7" s="151" t="s">
        <v>293</v>
      </c>
      <c r="H7" s="151" t="s">
        <v>1</v>
      </c>
      <c r="I7" s="151" t="s">
        <v>290</v>
      </c>
      <c r="J7" s="151" t="s">
        <v>291</v>
      </c>
      <c r="K7" s="151" t="s">
        <v>292</v>
      </c>
      <c r="L7" s="151" t="s">
        <v>293</v>
      </c>
    </row>
    <row r="8" spans="1:12" s="12" customFormat="1" ht="22.5" customHeight="1" x14ac:dyDescent="0.2">
      <c r="A8" s="134"/>
      <c r="B8" s="134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2" s="12" customFormat="1" ht="11.25" customHeight="1" x14ac:dyDescent="0.2">
      <c r="A9" s="129" t="s">
        <v>2</v>
      </c>
      <c r="B9" s="129"/>
      <c r="C9" s="124">
        <v>1444.568921136155</v>
      </c>
      <c r="D9" s="122">
        <v>1225.9622569429951</v>
      </c>
      <c r="E9" s="122">
        <v>519.8168046289012</v>
      </c>
      <c r="F9" s="122">
        <v>175.03562832892891</v>
      </c>
      <c r="G9" s="122">
        <v>273.70186539342808</v>
      </c>
      <c r="H9" s="124">
        <v>1450.3264559815241</v>
      </c>
      <c r="I9" s="122">
        <v>1212.77145587213</v>
      </c>
      <c r="J9" s="122">
        <v>523.9593837495479</v>
      </c>
      <c r="K9" s="122">
        <v>167.08259248082851</v>
      </c>
      <c r="L9" s="122">
        <v>297.04286348216402</v>
      </c>
    </row>
    <row r="10" spans="1:12" s="12" customFormat="1" ht="11.25" customHeight="1" x14ac:dyDescent="0.2">
      <c r="A10" s="118" t="s">
        <v>639</v>
      </c>
    </row>
    <row r="11" spans="1:12" ht="11.25" customHeight="1" x14ac:dyDescent="0.2">
      <c r="A11" s="27" t="s">
        <v>442</v>
      </c>
    </row>
    <row r="12" spans="1:12" ht="11.25" customHeight="1" x14ac:dyDescent="0.2">
      <c r="C12" s="93"/>
      <c r="D12" s="34"/>
      <c r="E12" s="34"/>
      <c r="F12" s="34"/>
      <c r="G12" s="34"/>
      <c r="H12" s="93"/>
      <c r="I12" s="34"/>
      <c r="J12" s="34"/>
      <c r="K12" s="34"/>
      <c r="L12" s="34"/>
    </row>
    <row r="13" spans="1:12" ht="11.25" customHeight="1" x14ac:dyDescent="0.2"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20" spans="3:3" ht="11.25" customHeight="1" x14ac:dyDescent="0.2">
      <c r="C20" s="102" t="s">
        <v>408</v>
      </c>
    </row>
  </sheetData>
  <mergeCells count="14">
    <mergeCell ref="A9:B9"/>
    <mergeCell ref="A6:B8"/>
    <mergeCell ref="C6:G6"/>
    <mergeCell ref="H6:L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H2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28515625" style="34" customWidth="1"/>
    <col min="3" max="8" width="12.28515625" style="34" customWidth="1"/>
    <col min="9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"/>
    <row r="3" spans="1:8" s="77" customFormat="1" ht="12.75" customHeight="1" x14ac:dyDescent="0.2">
      <c r="A3" s="23" t="s">
        <v>500</v>
      </c>
      <c r="B3" s="34"/>
      <c r="C3" s="34"/>
      <c r="D3" s="34"/>
      <c r="E3" s="34"/>
      <c r="F3" s="76"/>
      <c r="G3" s="34"/>
      <c r="H3" s="78" t="s">
        <v>184</v>
      </c>
    </row>
    <row r="4" spans="1:8" s="77" customFormat="1" ht="12.75" customHeight="1" x14ac:dyDescent="0.2">
      <c r="A4" s="23" t="s">
        <v>3</v>
      </c>
      <c r="B4" s="34"/>
      <c r="C4" s="34"/>
      <c r="D4" s="34"/>
      <c r="E4" s="78"/>
      <c r="F4" s="76"/>
      <c r="G4" s="34"/>
      <c r="H4" s="76"/>
    </row>
    <row r="5" spans="1:8" s="41" customFormat="1" ht="12.75" customHeight="1" x14ac:dyDescent="0.2">
      <c r="A5" s="39"/>
      <c r="B5" s="27"/>
      <c r="C5" s="27"/>
      <c r="D5" s="27"/>
      <c r="E5" s="42"/>
      <c r="F5" s="40"/>
      <c r="G5" s="27"/>
      <c r="H5" s="40"/>
    </row>
    <row r="6" spans="1:8" s="27" customFormat="1" ht="11.25" customHeight="1" x14ac:dyDescent="0.2">
      <c r="A6" s="134" t="s">
        <v>0</v>
      </c>
      <c r="B6" s="134"/>
      <c r="C6" s="143" t="s">
        <v>1</v>
      </c>
      <c r="D6" s="143" t="s">
        <v>179</v>
      </c>
      <c r="E6" s="143" t="s">
        <v>180</v>
      </c>
      <c r="F6" s="143" t="s">
        <v>181</v>
      </c>
      <c r="G6" s="143" t="s">
        <v>182</v>
      </c>
      <c r="H6" s="143" t="s">
        <v>183</v>
      </c>
    </row>
    <row r="7" spans="1:8" s="27" customFormat="1" ht="11.25" customHeight="1" x14ac:dyDescent="0.2">
      <c r="A7" s="134"/>
      <c r="B7" s="134"/>
      <c r="C7" s="143"/>
      <c r="D7" s="143"/>
      <c r="E7" s="143"/>
      <c r="F7" s="143"/>
      <c r="G7" s="143"/>
      <c r="H7" s="143"/>
    </row>
    <row r="8" spans="1:8" s="27" customFormat="1" ht="11.25" customHeight="1" x14ac:dyDescent="0.2">
      <c r="A8" s="134"/>
      <c r="B8" s="134"/>
      <c r="C8" s="143"/>
      <c r="D8" s="143"/>
      <c r="E8" s="143"/>
      <c r="F8" s="143"/>
      <c r="G8" s="143"/>
      <c r="H8" s="143"/>
    </row>
    <row r="9" spans="1:8" s="27" customFormat="1" ht="11.25" customHeight="1" x14ac:dyDescent="0.2">
      <c r="A9" s="129" t="s">
        <v>2</v>
      </c>
      <c r="B9" s="129"/>
      <c r="C9" s="124">
        <v>7889.3016667291231</v>
      </c>
      <c r="D9" s="122">
        <v>5868.8823653730051</v>
      </c>
      <c r="E9" s="122">
        <v>4589.7545710187906</v>
      </c>
      <c r="F9" s="122">
        <v>3837.7102777211621</v>
      </c>
      <c r="G9" s="122">
        <v>5946.8453065828198</v>
      </c>
      <c r="H9" s="122">
        <v>5054.4712424936524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  <c r="E13" s="32"/>
      <c r="F13" s="32"/>
      <c r="G13" s="32"/>
      <c r="H13" s="32"/>
    </row>
    <row r="20" spans="3:3" ht="11.25" customHeight="1" x14ac:dyDescent="0.2">
      <c r="C20" s="102" t="s">
        <v>408</v>
      </c>
    </row>
  </sheetData>
  <mergeCells count="9">
    <mergeCell ref="A9:B9"/>
    <mergeCell ref="A1:H1"/>
    <mergeCell ref="A6:B8"/>
    <mergeCell ref="C6:C8"/>
    <mergeCell ref="D6:D8"/>
    <mergeCell ref="E6:E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4" width="20.71093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ht="12.75" customHeight="1" x14ac:dyDescent="0.2"/>
    <row r="3" spans="1:8" s="77" customFormat="1" ht="12.75" customHeight="1" x14ac:dyDescent="0.2">
      <c r="A3" s="23" t="s">
        <v>579</v>
      </c>
      <c r="B3" s="99"/>
      <c r="C3" s="34"/>
      <c r="D3" s="79" t="s">
        <v>97</v>
      </c>
      <c r="E3" s="34"/>
      <c r="F3" s="11"/>
      <c r="G3" s="34"/>
      <c r="H3" s="34"/>
    </row>
    <row r="4" spans="1:8" s="77" customFormat="1" ht="12.75" customHeight="1" x14ac:dyDescent="0.2">
      <c r="A4" s="23" t="s">
        <v>393</v>
      </c>
      <c r="B4" s="99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23" t="s">
        <v>3</v>
      </c>
      <c r="B5" s="73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32" t="s">
        <v>98</v>
      </c>
      <c r="D6" s="132" t="s">
        <v>313</v>
      </c>
    </row>
    <row r="7" spans="1:8" s="27" customFormat="1" ht="11.25" customHeight="1" x14ac:dyDescent="0.2">
      <c r="A7" s="134"/>
      <c r="B7" s="134"/>
      <c r="C7" s="132"/>
      <c r="D7" s="132"/>
    </row>
    <row r="8" spans="1:8" s="27" customFormat="1" ht="11.25" customHeight="1" x14ac:dyDescent="0.2">
      <c r="A8" s="134"/>
      <c r="B8" s="134"/>
      <c r="C8" s="132"/>
      <c r="D8" s="132"/>
    </row>
    <row r="9" spans="1:8" s="27" customFormat="1" ht="11.25" customHeight="1" x14ac:dyDescent="0.2">
      <c r="A9" s="129" t="s">
        <v>2</v>
      </c>
      <c r="B9" s="129"/>
      <c r="C9" s="122">
        <v>2229.6068197835839</v>
      </c>
      <c r="D9" s="123">
        <v>90.579310627643665</v>
      </c>
      <c r="E9" s="74"/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A12" s="11"/>
    </row>
    <row r="13" spans="1:8" ht="11.25" customHeight="1" x14ac:dyDescent="0.2">
      <c r="D13" s="93"/>
    </row>
    <row r="14" spans="1:8" ht="11.25" customHeight="1" x14ac:dyDescent="0.2">
      <c r="C14" s="32"/>
      <c r="D14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H20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85546875" style="34" customWidth="1"/>
    <col min="3" max="6" width="18.28515625" style="34" customWidth="1"/>
    <col min="7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</row>
    <row r="2" spans="1:8" s="77" customFormat="1" ht="12.75" customHeight="1" x14ac:dyDescent="0.2">
      <c r="A2" s="23" t="s">
        <v>542</v>
      </c>
      <c r="B2" s="34"/>
      <c r="C2" s="34"/>
      <c r="D2" s="76"/>
      <c r="E2" s="34"/>
      <c r="F2" s="78" t="s">
        <v>295</v>
      </c>
      <c r="G2" s="34"/>
      <c r="H2" s="34"/>
    </row>
    <row r="3" spans="1:8" s="77" customFormat="1" ht="12.75" customHeight="1" x14ac:dyDescent="0.2">
      <c r="A3" s="23" t="s">
        <v>364</v>
      </c>
      <c r="B3" s="34"/>
      <c r="C3" s="34"/>
      <c r="D3" s="76"/>
      <c r="E3" s="34"/>
      <c r="F3" s="76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1" t="s">
        <v>0</v>
      </c>
      <c r="B6" s="131"/>
      <c r="C6" s="160">
        <v>2016</v>
      </c>
      <c r="D6" s="161"/>
      <c r="E6" s="160">
        <v>2017</v>
      </c>
      <c r="F6" s="161"/>
    </row>
    <row r="7" spans="1:8" s="27" customFormat="1" ht="11.25" customHeight="1" x14ac:dyDescent="0.2">
      <c r="A7" s="131"/>
      <c r="B7" s="131"/>
      <c r="C7" s="144" t="s">
        <v>346</v>
      </c>
      <c r="D7" s="144"/>
      <c r="E7" s="144" t="s">
        <v>346</v>
      </c>
      <c r="F7" s="144"/>
    </row>
    <row r="8" spans="1:8" s="27" customFormat="1" ht="11.25" customHeight="1" x14ac:dyDescent="0.2">
      <c r="A8" s="131"/>
      <c r="B8" s="131"/>
      <c r="C8" s="120" t="s">
        <v>347</v>
      </c>
      <c r="D8" s="120" t="s">
        <v>348</v>
      </c>
      <c r="E8" s="120" t="s">
        <v>347</v>
      </c>
      <c r="F8" s="120" t="s">
        <v>348</v>
      </c>
    </row>
    <row r="9" spans="1:8" s="27" customFormat="1" ht="11.25" customHeight="1" x14ac:dyDescent="0.2">
      <c r="A9" s="129" t="s">
        <v>2</v>
      </c>
      <c r="B9" s="129"/>
      <c r="C9" s="123">
        <v>3194.6822608278521</v>
      </c>
      <c r="D9" s="123">
        <v>2160.2298952703218</v>
      </c>
      <c r="E9" s="123">
        <v>1097.3919058798219</v>
      </c>
      <c r="F9" s="123">
        <v>130.32811230133839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  <c r="E13" s="32"/>
      <c r="F13" s="32"/>
    </row>
    <row r="20" spans="3:3" ht="11.25" customHeight="1" x14ac:dyDescent="0.2">
      <c r="C20" s="102" t="s">
        <v>408</v>
      </c>
    </row>
  </sheetData>
  <mergeCells count="7">
    <mergeCell ref="A1:F1"/>
    <mergeCell ref="A9:B9"/>
    <mergeCell ref="A6:B8"/>
    <mergeCell ref="C6:D6"/>
    <mergeCell ref="E6:F6"/>
    <mergeCell ref="C7:D7"/>
    <mergeCell ref="E7:F7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H20"/>
  <sheetViews>
    <sheetView zoomScaleNormal="100" workbookViewId="0">
      <selection sqref="A1:G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11.140625" style="34" customWidth="1"/>
    <col min="3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  <c r="E1" s="130"/>
      <c r="F1" s="130"/>
      <c r="G1" s="130"/>
    </row>
    <row r="2" spans="1:8" ht="12.75" customHeight="1" x14ac:dyDescent="0.2"/>
    <row r="3" spans="1:8" s="77" customFormat="1" ht="12.75" customHeight="1" x14ac:dyDescent="0.2">
      <c r="A3" s="26" t="s">
        <v>632</v>
      </c>
      <c r="B3" s="34"/>
      <c r="C3" s="34"/>
      <c r="D3" s="34"/>
      <c r="E3" s="34"/>
      <c r="F3" s="34"/>
      <c r="G3" s="79" t="s">
        <v>355</v>
      </c>
      <c r="H3" s="34"/>
    </row>
    <row r="4" spans="1:8" s="77" customFormat="1" ht="12.75" customHeight="1" x14ac:dyDescent="0.2">
      <c r="A4" s="23" t="s">
        <v>363</v>
      </c>
      <c r="B4" s="34"/>
      <c r="C4" s="34"/>
      <c r="D4" s="34"/>
      <c r="E4" s="34"/>
      <c r="F4" s="34"/>
      <c r="G4" s="78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1" t="s">
        <v>0</v>
      </c>
      <c r="B6" s="131"/>
      <c r="C6" s="145" t="s">
        <v>1</v>
      </c>
      <c r="D6" s="144" t="s">
        <v>349</v>
      </c>
      <c r="E6" s="144"/>
      <c r="F6" s="144"/>
      <c r="G6" s="144"/>
    </row>
    <row r="7" spans="1:8" s="27" customFormat="1" ht="11.25" customHeight="1" x14ac:dyDescent="0.2">
      <c r="A7" s="131"/>
      <c r="B7" s="131"/>
      <c r="C7" s="145"/>
      <c r="D7" s="162" t="s">
        <v>623</v>
      </c>
      <c r="E7" s="162" t="s">
        <v>624</v>
      </c>
      <c r="F7" s="145" t="s">
        <v>634</v>
      </c>
      <c r="G7" s="145" t="s">
        <v>635</v>
      </c>
    </row>
    <row r="8" spans="1:8" s="27" customFormat="1" ht="11.25" customHeight="1" x14ac:dyDescent="0.2">
      <c r="A8" s="131"/>
      <c r="B8" s="131"/>
      <c r="C8" s="145"/>
      <c r="D8" s="162"/>
      <c r="E8" s="162"/>
      <c r="F8" s="145"/>
      <c r="G8" s="145"/>
    </row>
    <row r="9" spans="1:8" s="27" customFormat="1" ht="11.25" customHeight="1" x14ac:dyDescent="0.2">
      <c r="A9" s="129" t="s">
        <v>2</v>
      </c>
      <c r="B9" s="129"/>
      <c r="C9" s="124">
        <v>1502.2936797460361</v>
      </c>
      <c r="D9" s="122">
        <v>1116.861956223431</v>
      </c>
      <c r="E9" s="122">
        <v>860.71782698234517</v>
      </c>
      <c r="F9" s="122">
        <v>758.19256528570679</v>
      </c>
      <c r="G9" s="122">
        <v>797.05268286267597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116" t="s">
        <v>437</v>
      </c>
    </row>
    <row r="12" spans="1:8" ht="11.25" customHeight="1" x14ac:dyDescent="0.2">
      <c r="A12" s="116" t="s">
        <v>622</v>
      </c>
      <c r="C12" s="93"/>
    </row>
    <row r="13" spans="1:8" ht="11.25" customHeight="1" x14ac:dyDescent="0.2">
      <c r="A13" s="27" t="s">
        <v>442</v>
      </c>
      <c r="C13" s="32"/>
      <c r="D13" s="32"/>
      <c r="E13" s="32"/>
      <c r="F13" s="32"/>
      <c r="G13" s="32"/>
    </row>
    <row r="20" spans="3:3" ht="11.25" customHeight="1" x14ac:dyDescent="0.2">
      <c r="C20" s="102" t="s">
        <v>408</v>
      </c>
    </row>
  </sheetData>
  <mergeCells count="9">
    <mergeCell ref="A1:G1"/>
    <mergeCell ref="A6:B8"/>
    <mergeCell ref="A9:B9"/>
    <mergeCell ref="C6:C8"/>
    <mergeCell ref="D6:G6"/>
    <mergeCell ref="D7:D8"/>
    <mergeCell ref="E7:E8"/>
    <mergeCell ref="F7:F8"/>
    <mergeCell ref="G7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H20"/>
  <sheetViews>
    <sheetView zoomScaleNormal="100" workbookViewId="0">
      <selection sqref="A1:D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43.42578125" style="34" customWidth="1"/>
    <col min="3" max="3" width="23.42578125" style="34" customWidth="1"/>
    <col min="4" max="4" width="17.85546875" style="34" customWidth="1"/>
    <col min="5" max="16384" width="14.7109375" style="34"/>
  </cols>
  <sheetData>
    <row r="1" spans="1:8" ht="24.95" customHeight="1" x14ac:dyDescent="0.2">
      <c r="A1" s="130" t="s">
        <v>485</v>
      </c>
      <c r="B1" s="130"/>
      <c r="C1" s="130"/>
      <c r="D1" s="130"/>
    </row>
    <row r="2" spans="1:8" s="77" customFormat="1" ht="12.75" customHeight="1" x14ac:dyDescent="0.2">
      <c r="A2" s="26" t="s">
        <v>633</v>
      </c>
      <c r="B2" s="34"/>
      <c r="C2" s="34"/>
      <c r="D2" s="79" t="s">
        <v>350</v>
      </c>
      <c r="E2" s="34"/>
      <c r="F2" s="34"/>
      <c r="G2" s="34"/>
      <c r="H2" s="34"/>
    </row>
    <row r="3" spans="1:8" s="77" customFormat="1" ht="12.75" customHeight="1" x14ac:dyDescent="0.2">
      <c r="A3" s="23" t="s">
        <v>362</v>
      </c>
      <c r="B3" s="34"/>
      <c r="C3" s="34"/>
      <c r="D3" s="78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1.25" customHeight="1" x14ac:dyDescent="0.2">
      <c r="A6" s="134" t="s">
        <v>0</v>
      </c>
      <c r="B6" s="134"/>
      <c r="C6" s="145">
        <v>2016</v>
      </c>
      <c r="D6" s="145">
        <v>2017</v>
      </c>
    </row>
    <row r="7" spans="1:8" s="27" customFormat="1" ht="11.25" customHeight="1" x14ac:dyDescent="0.2">
      <c r="A7" s="134"/>
      <c r="B7" s="134"/>
      <c r="C7" s="145"/>
      <c r="D7" s="145"/>
    </row>
    <row r="8" spans="1:8" s="27" customFormat="1" ht="11.25" customHeight="1" x14ac:dyDescent="0.2">
      <c r="A8" s="134"/>
      <c r="B8" s="134"/>
      <c r="C8" s="145"/>
      <c r="D8" s="145"/>
    </row>
    <row r="9" spans="1:8" s="27" customFormat="1" ht="11.25" customHeight="1" x14ac:dyDescent="0.2">
      <c r="A9" s="129" t="s">
        <v>2</v>
      </c>
      <c r="B9" s="129"/>
      <c r="C9" s="123">
        <v>10308.004560244441</v>
      </c>
      <c r="D9" s="123">
        <v>12935.797285018731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3" spans="1:8" ht="11.25" customHeight="1" x14ac:dyDescent="0.2">
      <c r="C13" s="32"/>
      <c r="D13" s="32"/>
    </row>
    <row r="20" spans="3:3" ht="11.25" customHeight="1" x14ac:dyDescent="0.2">
      <c r="C20" s="102" t="s">
        <v>408</v>
      </c>
    </row>
  </sheetData>
  <mergeCells count="5">
    <mergeCell ref="A9:B9"/>
    <mergeCell ref="A1:D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R20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1" width="5.7109375" style="86" customWidth="1"/>
    <col min="2" max="2" width="6.5703125" style="86" customWidth="1"/>
    <col min="3" max="3" width="14.7109375" style="34" customWidth="1"/>
    <col min="4" max="10" width="14.7109375" style="86" customWidth="1"/>
    <col min="11" max="16384" width="14.7109375" style="86"/>
  </cols>
  <sheetData>
    <row r="1" spans="1:18" ht="12.75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8" ht="12.75" customHeight="1" x14ac:dyDescent="0.2"/>
    <row r="3" spans="1:18" s="89" customFormat="1" ht="12.75" customHeight="1" x14ac:dyDescent="0.2">
      <c r="A3" s="87" t="s">
        <v>541</v>
      </c>
      <c r="B3" s="86"/>
      <c r="C3" s="34"/>
      <c r="D3" s="86"/>
      <c r="E3" s="86"/>
      <c r="F3" s="88"/>
      <c r="G3" s="86"/>
      <c r="H3" s="88"/>
      <c r="I3" s="88"/>
      <c r="R3" s="90" t="s">
        <v>75</v>
      </c>
    </row>
    <row r="4" spans="1:18" s="89" customFormat="1" ht="12.75" customHeight="1" x14ac:dyDescent="0.2">
      <c r="A4" s="87" t="s">
        <v>501</v>
      </c>
      <c r="B4" s="86"/>
      <c r="C4" s="34"/>
      <c r="D4" s="86"/>
      <c r="E4" s="91"/>
      <c r="F4" s="88"/>
      <c r="G4" s="86"/>
      <c r="H4" s="88"/>
      <c r="I4" s="88"/>
      <c r="R4" s="79"/>
    </row>
    <row r="5" spans="1:18" s="49" customFormat="1" ht="12.75" customHeight="1" x14ac:dyDescent="0.2">
      <c r="A5" s="47" t="s">
        <v>3</v>
      </c>
      <c r="B5" s="46"/>
      <c r="C5" s="27"/>
      <c r="D5" s="46"/>
      <c r="E5" s="50"/>
      <c r="F5" s="48"/>
      <c r="G5" s="46"/>
      <c r="H5" s="48"/>
      <c r="I5" s="48"/>
      <c r="R5" s="43"/>
    </row>
    <row r="6" spans="1:18" s="46" customFormat="1" ht="11.25" customHeight="1" x14ac:dyDescent="0.2">
      <c r="A6" s="134" t="s">
        <v>0</v>
      </c>
      <c r="B6" s="134"/>
      <c r="C6" s="145" t="s">
        <v>1</v>
      </c>
      <c r="D6" s="145" t="s">
        <v>185</v>
      </c>
      <c r="E6" s="164" t="s">
        <v>524</v>
      </c>
      <c r="F6" s="164"/>
      <c r="G6" s="164"/>
      <c r="H6" s="145" t="s">
        <v>477</v>
      </c>
      <c r="I6" s="145" t="s">
        <v>186</v>
      </c>
      <c r="J6" s="145" t="s">
        <v>187</v>
      </c>
      <c r="K6" s="164" t="s">
        <v>528</v>
      </c>
      <c r="L6" s="164"/>
      <c r="M6" s="145" t="s">
        <v>188</v>
      </c>
      <c r="N6" s="164" t="s">
        <v>621</v>
      </c>
      <c r="O6" s="164"/>
      <c r="P6" s="145" t="s">
        <v>189</v>
      </c>
      <c r="Q6" s="145" t="s">
        <v>190</v>
      </c>
      <c r="R6" s="145" t="s">
        <v>15</v>
      </c>
    </row>
    <row r="7" spans="1:18" s="46" customFormat="1" x14ac:dyDescent="0.2">
      <c r="A7" s="134"/>
      <c r="B7" s="134"/>
      <c r="C7" s="145"/>
      <c r="D7" s="145"/>
      <c r="E7" s="163" t="s">
        <v>525</v>
      </c>
      <c r="F7" s="163" t="s">
        <v>526</v>
      </c>
      <c r="G7" s="163" t="s">
        <v>527</v>
      </c>
      <c r="H7" s="145"/>
      <c r="I7" s="145"/>
      <c r="J7" s="145"/>
      <c r="K7" s="163" t="s">
        <v>529</v>
      </c>
      <c r="L7" s="163" t="s">
        <v>530</v>
      </c>
      <c r="M7" s="145"/>
      <c r="N7" s="163" t="s">
        <v>531</v>
      </c>
      <c r="O7" s="163" t="s">
        <v>532</v>
      </c>
      <c r="P7" s="145"/>
      <c r="Q7" s="145"/>
      <c r="R7" s="145"/>
    </row>
    <row r="8" spans="1:18" s="46" customFormat="1" x14ac:dyDescent="0.2">
      <c r="A8" s="134"/>
      <c r="B8" s="134"/>
      <c r="C8" s="145"/>
      <c r="D8" s="145"/>
      <c r="E8" s="163"/>
      <c r="F8" s="163"/>
      <c r="G8" s="163"/>
      <c r="H8" s="145"/>
      <c r="I8" s="145"/>
      <c r="J8" s="145"/>
      <c r="K8" s="163"/>
      <c r="L8" s="163"/>
      <c r="M8" s="145"/>
      <c r="N8" s="163"/>
      <c r="O8" s="163"/>
      <c r="P8" s="145"/>
      <c r="Q8" s="145"/>
      <c r="R8" s="145"/>
    </row>
    <row r="9" spans="1:18" s="46" customFormat="1" ht="11.25" customHeight="1" x14ac:dyDescent="0.2">
      <c r="A9" s="129" t="s">
        <v>2</v>
      </c>
      <c r="B9" s="129"/>
      <c r="C9" s="124">
        <v>11308.999999999791</v>
      </c>
      <c r="D9" s="122">
        <v>1048.2385284210061</v>
      </c>
      <c r="E9" s="122">
        <v>297.24188096821968</v>
      </c>
      <c r="F9" s="122">
        <v>1176.8212958812419</v>
      </c>
      <c r="G9" s="122">
        <v>329.13271456701978</v>
      </c>
      <c r="H9" s="122">
        <v>1698.416879828424</v>
      </c>
      <c r="I9" s="122">
        <v>2131.6974937084478</v>
      </c>
      <c r="J9" s="122">
        <v>3520.2344231789798</v>
      </c>
      <c r="K9" s="122">
        <v>4650.0919987995321</v>
      </c>
      <c r="L9" s="122">
        <v>1376.8793692738391</v>
      </c>
      <c r="M9" s="122">
        <v>2606.625310900884</v>
      </c>
      <c r="N9" s="122">
        <v>2624.2640658048122</v>
      </c>
      <c r="O9" s="122">
        <v>761.39150870841422</v>
      </c>
      <c r="P9" s="122">
        <v>3506.345283939806</v>
      </c>
      <c r="Q9" s="122">
        <v>1802.0339027656109</v>
      </c>
      <c r="R9" s="122">
        <v>314.29402526972342</v>
      </c>
    </row>
    <row r="10" spans="1:18" s="46" customFormat="1" ht="11.25" customHeight="1" x14ac:dyDescent="0.2">
      <c r="A10" s="118" t="s">
        <v>639</v>
      </c>
      <c r="C10" s="27"/>
    </row>
    <row r="11" spans="1:18" ht="11.25" customHeight="1" x14ac:dyDescent="0.2">
      <c r="A11" s="46" t="s">
        <v>437</v>
      </c>
    </row>
    <row r="12" spans="1:18" ht="11.25" customHeight="1" x14ac:dyDescent="0.2">
      <c r="A12" s="86" t="s">
        <v>438</v>
      </c>
    </row>
    <row r="13" spans="1:18" ht="11.25" customHeight="1" x14ac:dyDescent="0.2">
      <c r="A13" s="34" t="s">
        <v>442</v>
      </c>
    </row>
    <row r="14" spans="1:18" ht="11.25" customHeight="1" x14ac:dyDescent="0.2">
      <c r="D14" s="34"/>
      <c r="E14" s="34"/>
      <c r="F14" s="34"/>
      <c r="G14" s="34"/>
      <c r="H14" s="34"/>
      <c r="I14" s="34"/>
      <c r="J14" s="34"/>
    </row>
    <row r="15" spans="1:18" ht="11.25" customHeight="1" x14ac:dyDescent="0.2">
      <c r="C15" s="32"/>
      <c r="D15" s="32"/>
      <c r="E15" s="32"/>
      <c r="F15" s="32"/>
      <c r="G15" s="32"/>
      <c r="H15" s="32"/>
      <c r="I15" s="32"/>
      <c r="J15" s="32"/>
    </row>
    <row r="20" spans="3:3" ht="11.25" customHeight="1" x14ac:dyDescent="0.2">
      <c r="C20" s="102" t="s">
        <v>408</v>
      </c>
    </row>
  </sheetData>
  <mergeCells count="22">
    <mergeCell ref="A1:J1"/>
    <mergeCell ref="E6:G6"/>
    <mergeCell ref="A9:B9"/>
    <mergeCell ref="A6:B8"/>
    <mergeCell ref="C6:C8"/>
    <mergeCell ref="D6:D8"/>
    <mergeCell ref="H6:H8"/>
    <mergeCell ref="I6:I8"/>
    <mergeCell ref="R6:R8"/>
    <mergeCell ref="E7:E8"/>
    <mergeCell ref="F7:F8"/>
    <mergeCell ref="G7:G8"/>
    <mergeCell ref="K7:K8"/>
    <mergeCell ref="L7:L8"/>
    <mergeCell ref="N7:N8"/>
    <mergeCell ref="O7:O8"/>
    <mergeCell ref="K6:L6"/>
    <mergeCell ref="N6:O6"/>
    <mergeCell ref="J6:J8"/>
    <mergeCell ref="M6:M8"/>
    <mergeCell ref="P6:P8"/>
    <mergeCell ref="Q6:Q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P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81" customWidth="1"/>
    <col min="2" max="2" width="10.7109375" style="81" customWidth="1"/>
    <col min="3" max="3" width="11.7109375" style="34" customWidth="1"/>
    <col min="4" max="4" width="17.7109375" style="81" customWidth="1"/>
    <col min="5" max="5" width="15.5703125" style="81" customWidth="1"/>
    <col min="6" max="6" width="15.7109375" style="81" customWidth="1"/>
    <col min="7" max="7" width="14" style="81" customWidth="1"/>
    <col min="8" max="9" width="15.7109375" style="81" customWidth="1"/>
    <col min="10" max="10" width="17.7109375" style="81" customWidth="1"/>
    <col min="11" max="11" width="15.5703125" style="81" customWidth="1"/>
    <col min="12" max="12" width="15.7109375" style="81" customWidth="1"/>
    <col min="13" max="13" width="14" style="81" customWidth="1"/>
    <col min="14" max="15" width="15.7109375" style="81" customWidth="1"/>
    <col min="16" max="16" width="16.42578125" style="81" customWidth="1"/>
    <col min="17" max="16384" width="14.7109375" style="81"/>
  </cols>
  <sheetData>
    <row r="1" spans="1:16" ht="12.75" customHeight="1" x14ac:dyDescent="0.2">
      <c r="A1" s="80" t="s">
        <v>485</v>
      </c>
    </row>
    <row r="2" spans="1:16" ht="12.75" customHeight="1" x14ac:dyDescent="0.2"/>
    <row r="3" spans="1:16" s="84" customFormat="1" ht="12.75" customHeight="1" x14ac:dyDescent="0.2">
      <c r="A3" s="26" t="s">
        <v>613</v>
      </c>
      <c r="B3" s="81"/>
      <c r="C3" s="34"/>
      <c r="D3" s="81"/>
      <c r="E3" s="81"/>
      <c r="F3" s="82"/>
      <c r="G3" s="81"/>
      <c r="H3" s="82"/>
      <c r="I3" s="83" t="s">
        <v>90</v>
      </c>
    </row>
    <row r="4" spans="1:16" s="84" customFormat="1" ht="12.75" customHeight="1" x14ac:dyDescent="0.2">
      <c r="A4" s="26" t="s">
        <v>439</v>
      </c>
      <c r="B4" s="81"/>
      <c r="C4" s="34"/>
      <c r="D4" s="81"/>
      <c r="E4" s="85"/>
      <c r="F4" s="82"/>
      <c r="G4" s="81"/>
      <c r="H4" s="82"/>
      <c r="I4" s="79" t="s">
        <v>443</v>
      </c>
    </row>
    <row r="5" spans="1:16" s="21" customFormat="1" ht="12.75" customHeight="1" x14ac:dyDescent="0.2">
      <c r="A5" s="22" t="s">
        <v>3</v>
      </c>
      <c r="B5" s="12"/>
      <c r="C5" s="27"/>
      <c r="D5" s="12"/>
      <c r="E5" s="12"/>
      <c r="F5" s="12"/>
      <c r="G5" s="12"/>
      <c r="H5" s="12"/>
    </row>
    <row r="6" spans="1:16" s="12" customFormat="1" ht="38.25" customHeight="1" x14ac:dyDescent="0.2">
      <c r="A6" s="134" t="s">
        <v>0</v>
      </c>
      <c r="B6" s="134"/>
      <c r="C6" s="145" t="s">
        <v>1</v>
      </c>
      <c r="D6" s="145" t="s">
        <v>67</v>
      </c>
      <c r="E6" s="165" t="s">
        <v>620</v>
      </c>
      <c r="F6" s="145" t="s">
        <v>68</v>
      </c>
      <c r="G6" s="145" t="s">
        <v>69</v>
      </c>
      <c r="H6" s="145" t="s">
        <v>70</v>
      </c>
      <c r="I6" s="145" t="s">
        <v>422</v>
      </c>
      <c r="J6" s="145" t="s">
        <v>71</v>
      </c>
      <c r="K6" s="145" t="s">
        <v>72</v>
      </c>
      <c r="L6" s="145" t="s">
        <v>73</v>
      </c>
      <c r="M6" s="145" t="s">
        <v>423</v>
      </c>
      <c r="N6" s="145" t="s">
        <v>74</v>
      </c>
      <c r="O6" s="145" t="s">
        <v>15</v>
      </c>
    </row>
    <row r="7" spans="1:16" s="12" customFormat="1" ht="38.25" customHeight="1" x14ac:dyDescent="0.2">
      <c r="A7" s="134"/>
      <c r="B7" s="134"/>
      <c r="C7" s="145"/>
      <c r="D7" s="145"/>
      <c r="E7" s="166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6" s="12" customFormat="1" ht="38.25" customHeight="1" x14ac:dyDescent="0.2">
      <c r="A8" s="134"/>
      <c r="B8" s="134"/>
      <c r="C8" s="145"/>
      <c r="D8" s="145"/>
      <c r="E8" s="167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6" s="12" customFormat="1" ht="11.25" customHeight="1" x14ac:dyDescent="0.2">
      <c r="A9" s="136" t="s">
        <v>2</v>
      </c>
      <c r="B9" s="136"/>
      <c r="C9" s="124">
        <v>11308.999999999791</v>
      </c>
      <c r="D9" s="122">
        <v>766.46767473655291</v>
      </c>
      <c r="E9" s="122">
        <v>309.36699055431222</v>
      </c>
      <c r="F9" s="122">
        <v>597.34612918458572</v>
      </c>
      <c r="G9" s="122">
        <v>1870.5025585690159</v>
      </c>
      <c r="H9" s="122">
        <v>330.73503891564218</v>
      </c>
      <c r="I9" s="122">
        <v>1022.738884771553</v>
      </c>
      <c r="J9" s="122">
        <v>1024.53924054145</v>
      </c>
      <c r="K9" s="122">
        <v>69.912672543683271</v>
      </c>
      <c r="L9" s="122">
        <v>470.49481131324569</v>
      </c>
      <c r="M9" s="122">
        <v>699.69001623144163</v>
      </c>
      <c r="N9" s="122">
        <v>3888.7687375909022</v>
      </c>
      <c r="O9" s="122">
        <v>258.43724504759712</v>
      </c>
    </row>
    <row r="10" spans="1:16" s="12" customFormat="1" ht="11.25" customHeight="1" x14ac:dyDescent="0.2">
      <c r="A10" s="118" t="s">
        <v>639</v>
      </c>
      <c r="C10" s="27"/>
    </row>
    <row r="11" spans="1:16" ht="11.25" customHeight="1" x14ac:dyDescent="0.2">
      <c r="A11" s="27" t="s">
        <v>619</v>
      </c>
    </row>
    <row r="12" spans="1:16" ht="11.25" customHeight="1" x14ac:dyDescent="0.2">
      <c r="A12" s="27" t="s">
        <v>442</v>
      </c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</row>
    <row r="13" spans="1:16" ht="11.25" customHeight="1" x14ac:dyDescent="0.2">
      <c r="C13" s="32"/>
      <c r="D13" s="32"/>
      <c r="E13" s="32"/>
      <c r="F13" s="32"/>
      <c r="G13" s="32"/>
      <c r="H13" s="32"/>
      <c r="I13" s="32"/>
      <c r="K13" s="32"/>
      <c r="L13" s="32"/>
      <c r="M13" s="32"/>
      <c r="N13" s="32"/>
      <c r="O13" s="32"/>
      <c r="P13" s="32"/>
    </row>
    <row r="20" spans="3:3" ht="11.25" customHeight="1" x14ac:dyDescent="0.2">
      <c r="C20" s="102" t="s">
        <v>408</v>
      </c>
    </row>
  </sheetData>
  <mergeCells count="15">
    <mergeCell ref="A9:B9"/>
    <mergeCell ref="A6:B8"/>
    <mergeCell ref="C6:C8"/>
    <mergeCell ref="D6:D8"/>
    <mergeCell ref="E6:E8"/>
    <mergeCell ref="F6:F8"/>
    <mergeCell ref="G6:G8"/>
    <mergeCell ref="M6:M8"/>
    <mergeCell ref="N6:N8"/>
    <mergeCell ref="O6:O8"/>
    <mergeCell ref="H6:H8"/>
    <mergeCell ref="I6:I8"/>
    <mergeCell ref="J6:J8"/>
    <mergeCell ref="K6:K8"/>
    <mergeCell ref="L6:L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s="77" customFormat="1" ht="12.75" customHeight="1" x14ac:dyDescent="0.2">
      <c r="A2" s="23" t="s">
        <v>351</v>
      </c>
      <c r="B2" s="34"/>
      <c r="C2" s="78" t="s">
        <v>296</v>
      </c>
      <c r="D2" s="34"/>
      <c r="E2" s="34"/>
      <c r="F2" s="34"/>
      <c r="G2" s="34"/>
      <c r="H2" s="34"/>
    </row>
    <row r="3" spans="1:8" s="77" customFormat="1" ht="12.75" customHeight="1" x14ac:dyDescent="0.2">
      <c r="A3" s="23" t="s">
        <v>361</v>
      </c>
      <c r="B3" s="34"/>
      <c r="C3" s="78"/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</row>
    <row r="5" spans="1:8" s="41" customFormat="1" ht="12.7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</row>
    <row r="6" spans="1:8" s="27" customFormat="1" ht="18" customHeight="1" x14ac:dyDescent="0.2">
      <c r="A6" s="134" t="s">
        <v>0</v>
      </c>
      <c r="B6" s="134"/>
      <c r="C6" s="145" t="s">
        <v>76</v>
      </c>
    </row>
    <row r="7" spans="1:8" s="27" customFormat="1" ht="18" customHeight="1" x14ac:dyDescent="0.2">
      <c r="A7" s="134"/>
      <c r="B7" s="134"/>
      <c r="C7" s="145"/>
    </row>
    <row r="8" spans="1:8" s="27" customFormat="1" ht="18" customHeight="1" x14ac:dyDescent="0.2">
      <c r="A8" s="134"/>
      <c r="B8" s="134"/>
      <c r="C8" s="145"/>
    </row>
    <row r="9" spans="1:8" s="27" customFormat="1" ht="11.25" customHeight="1" x14ac:dyDescent="0.2">
      <c r="A9" s="129" t="s">
        <v>2</v>
      </c>
      <c r="B9" s="129"/>
      <c r="C9" s="123">
        <v>4802.0733369432037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H2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34" customWidth="1"/>
    <col min="2" max="2" width="69.140625" style="34" customWidth="1"/>
    <col min="3" max="3" width="15.7109375" style="34" customWidth="1"/>
    <col min="4" max="16384" width="14.7109375" style="34"/>
  </cols>
  <sheetData>
    <row r="1" spans="1:8" ht="24.95" customHeight="1" x14ac:dyDescent="0.2">
      <c r="A1" s="130" t="s">
        <v>485</v>
      </c>
      <c r="B1" s="130"/>
      <c r="C1" s="130"/>
    </row>
    <row r="2" spans="1:8" ht="12.75" customHeight="1" x14ac:dyDescent="0.2"/>
    <row r="3" spans="1:8" s="77" customFormat="1" ht="12.75" customHeight="1" x14ac:dyDescent="0.2">
      <c r="A3" s="23" t="s">
        <v>605</v>
      </c>
      <c r="B3" s="34"/>
      <c r="C3" s="78" t="s">
        <v>297</v>
      </c>
      <c r="D3" s="34"/>
      <c r="E3" s="34"/>
      <c r="F3" s="34"/>
      <c r="G3" s="34"/>
      <c r="H3" s="34"/>
    </row>
    <row r="4" spans="1:8" s="77" customFormat="1" ht="12.75" customHeight="1" x14ac:dyDescent="0.2">
      <c r="A4" s="23" t="s">
        <v>360</v>
      </c>
      <c r="B4" s="34"/>
      <c r="C4" s="78"/>
      <c r="D4" s="34"/>
      <c r="E4" s="34"/>
      <c r="F4" s="34"/>
      <c r="G4" s="34"/>
      <c r="H4" s="34"/>
    </row>
    <row r="5" spans="1:8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8" s="27" customFormat="1" x14ac:dyDescent="0.2">
      <c r="A6" s="134" t="s">
        <v>0</v>
      </c>
      <c r="B6" s="134"/>
      <c r="C6" s="145" t="s">
        <v>89</v>
      </c>
    </row>
    <row r="7" spans="1:8" s="27" customFormat="1" x14ac:dyDescent="0.2">
      <c r="A7" s="134"/>
      <c r="B7" s="134"/>
      <c r="C7" s="145"/>
    </row>
    <row r="8" spans="1:8" s="27" customFormat="1" x14ac:dyDescent="0.2">
      <c r="A8" s="134"/>
      <c r="B8" s="134"/>
      <c r="C8" s="145"/>
    </row>
    <row r="9" spans="1:8" s="27" customFormat="1" ht="11.25" customHeight="1" x14ac:dyDescent="0.2">
      <c r="A9" s="129" t="s">
        <v>2</v>
      </c>
      <c r="B9" s="129"/>
      <c r="C9" s="122">
        <v>33.866778090170449</v>
      </c>
    </row>
    <row r="10" spans="1:8" s="27" customFormat="1" ht="11.25" customHeight="1" x14ac:dyDescent="0.2">
      <c r="A10" s="118" t="s">
        <v>639</v>
      </c>
    </row>
    <row r="11" spans="1:8" ht="11.25" customHeight="1" x14ac:dyDescent="0.2">
      <c r="A11" s="27" t="s">
        <v>442</v>
      </c>
    </row>
    <row r="12" spans="1:8" ht="11.25" customHeight="1" x14ac:dyDescent="0.2">
      <c r="C12" s="31"/>
    </row>
    <row r="13" spans="1:8" ht="11.25" customHeight="1" x14ac:dyDescent="0.2">
      <c r="C13" s="32"/>
    </row>
    <row r="20" spans="3:3" ht="11.25" customHeight="1" x14ac:dyDescent="0.2">
      <c r="C20" s="102" t="s">
        <v>408</v>
      </c>
    </row>
  </sheetData>
  <mergeCells count="4">
    <mergeCell ref="A9:B9"/>
    <mergeCell ref="A1:C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Q26"/>
  <sheetViews>
    <sheetView zoomScaleNormal="100" workbookViewId="0">
      <selection sqref="A1:J1"/>
    </sheetView>
  </sheetViews>
  <sheetFormatPr baseColWidth="10" defaultColWidth="14.7109375" defaultRowHeight="11.25" customHeight="1" x14ac:dyDescent="0.2"/>
  <cols>
    <col min="1" max="2" width="5.7109375" style="34" customWidth="1"/>
    <col min="3" max="17" width="10.7109375" style="34" customWidth="1"/>
    <col min="18" max="16384" width="14.7109375" style="34"/>
  </cols>
  <sheetData>
    <row r="1" spans="1:17" ht="24.95" customHeight="1" x14ac:dyDescent="0.2">
      <c r="A1" s="130" t="s">
        <v>485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7" ht="12.75" customHeight="1" x14ac:dyDescent="0.2"/>
    <row r="3" spans="1:17" s="77" customFormat="1" ht="12.75" customHeight="1" x14ac:dyDescent="0.2">
      <c r="A3" s="23" t="s">
        <v>540</v>
      </c>
      <c r="B3" s="34"/>
      <c r="C3" s="34"/>
      <c r="D3" s="34"/>
      <c r="E3" s="34"/>
      <c r="F3" s="76"/>
      <c r="G3" s="76"/>
      <c r="H3" s="34"/>
      <c r="Q3" s="78" t="s">
        <v>298</v>
      </c>
    </row>
    <row r="4" spans="1:17" s="77" customFormat="1" ht="12.75" customHeight="1" x14ac:dyDescent="0.2">
      <c r="A4" s="23" t="s">
        <v>444</v>
      </c>
      <c r="B4" s="34"/>
      <c r="C4" s="34"/>
      <c r="D4" s="78"/>
      <c r="E4" s="34"/>
      <c r="F4" s="76"/>
      <c r="G4" s="76"/>
      <c r="H4" s="78"/>
      <c r="Q4" s="79"/>
    </row>
    <row r="5" spans="1:17" s="41" customFormat="1" ht="12.7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</row>
    <row r="6" spans="1:17" s="27" customFormat="1" ht="11.25" customHeight="1" x14ac:dyDescent="0.2">
      <c r="A6" s="134" t="s">
        <v>0</v>
      </c>
      <c r="B6" s="134"/>
      <c r="C6" s="168" t="s">
        <v>1</v>
      </c>
      <c r="D6" s="161" t="s">
        <v>300</v>
      </c>
      <c r="E6" s="161"/>
      <c r="F6" s="161"/>
      <c r="G6" s="161"/>
      <c r="H6" s="161"/>
      <c r="I6" s="161"/>
      <c r="J6" s="161"/>
      <c r="K6" s="161" t="s">
        <v>77</v>
      </c>
      <c r="L6" s="161"/>
      <c r="M6" s="161"/>
      <c r="N6" s="161"/>
      <c r="O6" s="161"/>
      <c r="P6" s="161"/>
      <c r="Q6" s="161"/>
    </row>
    <row r="7" spans="1:17" s="27" customFormat="1" ht="40.5" customHeight="1" x14ac:dyDescent="0.2">
      <c r="A7" s="134"/>
      <c r="B7" s="134"/>
      <c r="C7" s="168"/>
      <c r="D7" s="145" t="s">
        <v>440</v>
      </c>
      <c r="E7" s="145" t="s">
        <v>78</v>
      </c>
      <c r="F7" s="145" t="s">
        <v>478</v>
      </c>
      <c r="G7" s="145" t="s">
        <v>299</v>
      </c>
      <c r="H7" s="145" t="s">
        <v>79</v>
      </c>
      <c r="I7" s="145" t="s">
        <v>80</v>
      </c>
      <c r="J7" s="145" t="s">
        <v>15</v>
      </c>
      <c r="K7" s="145" t="s">
        <v>440</v>
      </c>
      <c r="L7" s="145" t="s">
        <v>78</v>
      </c>
      <c r="M7" s="145" t="s">
        <v>478</v>
      </c>
      <c r="N7" s="145" t="s">
        <v>299</v>
      </c>
      <c r="O7" s="145" t="s">
        <v>79</v>
      </c>
      <c r="P7" s="145" t="s">
        <v>80</v>
      </c>
      <c r="Q7" s="145" t="s">
        <v>15</v>
      </c>
    </row>
    <row r="8" spans="1:17" s="27" customFormat="1" ht="40.5" customHeight="1" x14ac:dyDescent="0.2">
      <c r="A8" s="134"/>
      <c r="B8" s="134"/>
      <c r="C8" s="168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7" s="27" customFormat="1" ht="11.25" customHeight="1" x14ac:dyDescent="0.2">
      <c r="A9" s="129" t="s">
        <v>2</v>
      </c>
      <c r="B9" s="129"/>
      <c r="C9" s="124">
        <v>11308.999999999791</v>
      </c>
      <c r="D9" s="122">
        <v>317.84305279272172</v>
      </c>
      <c r="E9" s="122">
        <v>2945.046112635297</v>
      </c>
      <c r="F9" s="122">
        <v>89.067733974320788</v>
      </c>
      <c r="G9" s="122">
        <v>7503.0075088759122</v>
      </c>
      <c r="H9" s="122">
        <v>74.749908196220503</v>
      </c>
      <c r="I9" s="122">
        <v>181.45467417280801</v>
      </c>
      <c r="J9" s="122">
        <v>197.83100935263181</v>
      </c>
      <c r="K9" s="122">
        <v>20.56498977145246</v>
      </c>
      <c r="L9" s="122">
        <v>2375.7499649643082</v>
      </c>
      <c r="M9" s="122">
        <v>105.7673381654421</v>
      </c>
      <c r="N9" s="122">
        <v>8493.9822901086482</v>
      </c>
      <c r="O9" s="122">
        <v>74.749908196220503</v>
      </c>
      <c r="P9" s="122">
        <v>30.965309088823911</v>
      </c>
      <c r="Q9" s="122">
        <v>207.22019970499699</v>
      </c>
    </row>
    <row r="10" spans="1:17" s="27" customFormat="1" ht="11.25" customHeight="1" x14ac:dyDescent="0.2">
      <c r="A10" s="118" t="s">
        <v>639</v>
      </c>
    </row>
    <row r="11" spans="1:17" ht="11.25" customHeight="1" x14ac:dyDescent="0.2">
      <c r="A11" s="27" t="s">
        <v>442</v>
      </c>
    </row>
    <row r="26" spans="3:3" ht="11.25" customHeight="1" x14ac:dyDescent="0.2">
      <c r="C26" s="102" t="s">
        <v>408</v>
      </c>
    </row>
  </sheetData>
  <mergeCells count="20">
    <mergeCell ref="A9:B9"/>
    <mergeCell ref="D6:J6"/>
    <mergeCell ref="A6:B8"/>
    <mergeCell ref="C6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1:J1"/>
    <mergeCell ref="K6:Q6"/>
    <mergeCell ref="O7:O8"/>
    <mergeCell ref="P7:P8"/>
    <mergeCell ref="Q7:Q8"/>
  </mergeCells>
  <hyperlinks>
    <hyperlink ref="C26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1</vt:i4>
      </vt:variant>
    </vt:vector>
  </HeadingPairs>
  <TitlesOfParts>
    <vt:vector size="98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54.1</vt:lpstr>
      <vt:lpstr>54.2</vt:lpstr>
      <vt:lpstr>54.3</vt:lpstr>
      <vt:lpstr>54.4</vt:lpstr>
      <vt:lpstr>54.5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76.1</vt:lpstr>
      <vt:lpstr>76.2</vt:lpstr>
      <vt:lpstr>76.3</vt:lpstr>
      <vt:lpstr>76.4</vt:lpstr>
      <vt:lpstr>76.5</vt:lpstr>
      <vt:lpstr>77</vt:lpstr>
      <vt:lpstr>78</vt:lpstr>
      <vt:lpstr>79</vt:lpstr>
      <vt:lpstr>80.1</vt:lpstr>
      <vt:lpstr>80.2</vt:lpstr>
      <vt:lpstr>81</vt:lpstr>
      <vt:lpstr>82</vt:lpstr>
      <vt:lpstr>83</vt:lpstr>
      <vt:lpstr>84</vt:lpstr>
      <vt:lpstr>85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erendira.andrade</dc:creator>
  <cp:lastModifiedBy>INEGI</cp:lastModifiedBy>
  <cp:lastPrinted>2019-06-24T16:04:20Z</cp:lastPrinted>
  <dcterms:created xsi:type="dcterms:W3CDTF">2015-07-13T16:09:13Z</dcterms:created>
  <dcterms:modified xsi:type="dcterms:W3CDTF">2019-09-17T17:26:26Z</dcterms:modified>
</cp:coreProperties>
</file>