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luis.loy\Documentos\INEGI\Tabulados\2018\ENAFIN 2018\Tabulados\Estrato\Entrega\"/>
    </mc:Choice>
  </mc:AlternateContent>
  <bookViews>
    <workbookView xWindow="-15" yWindow="-15" windowWidth="10320" windowHeight="8115" tabRatio="837"/>
  </bookViews>
  <sheets>
    <sheet name="Indice" sheetId="738" r:id="rId1"/>
    <sheet name="1" sheetId="536" r:id="rId2"/>
    <sheet name="3" sheetId="537" r:id="rId3"/>
    <sheet name="4" sheetId="538" r:id="rId4"/>
    <sheet name="5" sheetId="540" r:id="rId5"/>
    <sheet name="6" sheetId="541" r:id="rId6"/>
    <sheet name="7" sheetId="542" r:id="rId7"/>
    <sheet name="8" sheetId="543" r:id="rId8"/>
    <sheet name="9" sheetId="544" r:id="rId9"/>
    <sheet name="10" sheetId="545" r:id="rId10"/>
    <sheet name="11" sheetId="677" r:id="rId11"/>
    <sheet name="12" sheetId="546" r:id="rId12"/>
    <sheet name="13" sheetId="547" r:id="rId13"/>
    <sheet name="14" sheetId="548" r:id="rId14"/>
    <sheet name="15" sheetId="549" r:id="rId15"/>
    <sheet name="16" sheetId="550" r:id="rId16"/>
    <sheet name="19" sheetId="553" r:id="rId17"/>
    <sheet name="20" sheetId="554" r:id="rId18"/>
    <sheet name="22" sheetId="556" r:id="rId19"/>
    <sheet name="23" sheetId="557" r:id="rId20"/>
    <sheet name="24" sheetId="558" r:id="rId21"/>
    <sheet name="25" sheetId="678" r:id="rId22"/>
    <sheet name="26" sheetId="559" r:id="rId23"/>
    <sheet name="26.1.1" sheetId="560" r:id="rId24"/>
    <sheet name="26.1.2" sheetId="561" r:id="rId25"/>
    <sheet name="26.1.3" sheetId="562" r:id="rId26"/>
    <sheet name="26.1.9" sheetId="563" r:id="rId27"/>
    <sheet name="26.0" sheetId="669" r:id="rId28"/>
    <sheet name="27" sheetId="564" r:id="rId29"/>
    <sheet name="28.1" sheetId="679" r:id="rId30"/>
    <sheet name="28.2" sheetId="680" r:id="rId31"/>
    <sheet name="29.1" sheetId="565" r:id="rId32"/>
    <sheet name="29.2" sheetId="681" r:id="rId33"/>
    <sheet name="29.3" sheetId="682" r:id="rId34"/>
    <sheet name="29.4" sheetId="683" r:id="rId35"/>
    <sheet name="30" sheetId="567" r:id="rId36"/>
    <sheet name="31.1" sheetId="568" r:id="rId37"/>
    <sheet name="31.2" sheetId="684" r:id="rId38"/>
    <sheet name="31.3" sheetId="685" r:id="rId39"/>
    <sheet name="31.4" sheetId="686" r:id="rId40"/>
    <sheet name="31.5" sheetId="687" r:id="rId41"/>
    <sheet name="31.6" sheetId="688" r:id="rId42"/>
    <sheet name="31.7" sheetId="689" r:id="rId43"/>
    <sheet name="31.8" sheetId="690" r:id="rId44"/>
    <sheet name="31.9" sheetId="574" r:id="rId45"/>
    <sheet name="31.0" sheetId="670" r:id="rId46"/>
    <sheet name="32.1" sheetId="575" r:id="rId47"/>
    <sheet name="32.2" sheetId="576" r:id="rId48"/>
    <sheet name="32.3" sheetId="577" r:id="rId49"/>
    <sheet name="32.4" sheetId="578" r:id="rId50"/>
    <sheet name="32.5" sheetId="579" r:id="rId51"/>
    <sheet name="32.6" sheetId="730" r:id="rId52"/>
    <sheet name="32.9" sheetId="580" r:id="rId53"/>
    <sheet name="32.0" sheetId="671" r:id="rId54"/>
    <sheet name="33" sheetId="731" r:id="rId55"/>
    <sheet name="33.1" sheetId="581" r:id="rId56"/>
    <sheet name="34.1.1" sheetId="582" r:id="rId57"/>
    <sheet name="34.1.2" sheetId="693" r:id="rId58"/>
    <sheet name="34.1.3" sheetId="694" r:id="rId59"/>
    <sheet name="34.2.1" sheetId="695" r:id="rId60"/>
    <sheet name="34.2.2" sheetId="696" r:id="rId61"/>
    <sheet name="34.2.3" sheetId="697" r:id="rId62"/>
    <sheet name="34.3.1" sheetId="698" r:id="rId63"/>
    <sheet name="34.3.2" sheetId="699" r:id="rId64"/>
    <sheet name="34.3.3" sheetId="700" r:id="rId65"/>
    <sheet name="34.4.1" sheetId="701" r:id="rId66"/>
    <sheet name="34.4.2" sheetId="702" r:id="rId67"/>
    <sheet name="34.4.3" sheetId="703" r:id="rId68"/>
    <sheet name="34.5.1" sheetId="704" r:id="rId69"/>
    <sheet name="34.5.2" sheetId="705" r:id="rId70"/>
    <sheet name="34.5.3" sheetId="706" r:id="rId71"/>
    <sheet name="34.6.1" sheetId="707" r:id="rId72"/>
    <sheet name="34.6.2" sheetId="708" r:id="rId73"/>
    <sheet name="34.6.3" sheetId="709" r:id="rId74"/>
    <sheet name="34.7.1" sheetId="710" r:id="rId75"/>
    <sheet name="34.7.2" sheetId="711" r:id="rId76"/>
    <sheet name="34.7.3" sheetId="712" r:id="rId77"/>
    <sheet name="34.8.1" sheetId="713" r:id="rId78"/>
    <sheet name="34.8.2" sheetId="714" r:id="rId79"/>
    <sheet name="34.8.3" sheetId="715" r:id="rId80"/>
    <sheet name="34.9.1" sheetId="716" r:id="rId81"/>
    <sheet name="34.9.2" sheetId="717" r:id="rId82"/>
    <sheet name="34.9.3" sheetId="718" r:id="rId83"/>
    <sheet name="34.0" sheetId="672" r:id="rId84"/>
    <sheet name="35" sheetId="603" r:id="rId85"/>
    <sheet name="36" sheetId="604" r:id="rId86"/>
    <sheet name="37" sheetId="605" r:id="rId87"/>
    <sheet name="38" sheetId="606" r:id="rId88"/>
    <sheet name="39" sheetId="607" r:id="rId89"/>
    <sheet name="40" sheetId="608" r:id="rId90"/>
    <sheet name="41" sheetId="609" r:id="rId91"/>
    <sheet name="42" sheetId="610" r:id="rId92"/>
    <sheet name="43.1" sheetId="611" r:id="rId93"/>
    <sheet name="43.2" sheetId="691" r:id="rId94"/>
    <sheet name="44" sheetId="612" r:id="rId95"/>
    <sheet name="45" sheetId="613" r:id="rId96"/>
    <sheet name="46" sheetId="614" r:id="rId97"/>
    <sheet name="47" sheetId="615" r:id="rId98"/>
    <sheet name="48.1" sheetId="692" r:id="rId99"/>
    <sheet name="48.3" sheetId="719" r:id="rId100"/>
    <sheet name="48.4" sheetId="720" r:id="rId101"/>
    <sheet name="48.5" sheetId="721" r:id="rId102"/>
    <sheet name="49.1" sheetId="722" r:id="rId103"/>
    <sheet name="49.2" sheetId="723" r:id="rId104"/>
    <sheet name="49.3" sheetId="724" r:id="rId105"/>
    <sheet name="49.4" sheetId="725" r:id="rId106"/>
    <sheet name="50.1" sheetId="726" r:id="rId107"/>
    <sheet name="50.2" sheetId="727" r:id="rId108"/>
    <sheet name="50.3" sheetId="728" r:id="rId109"/>
    <sheet name="50.4" sheetId="729" r:id="rId110"/>
    <sheet name="51" sheetId="616" r:id="rId111"/>
    <sheet name="52" sheetId="617" r:id="rId112"/>
    <sheet name="53" sheetId="618" r:id="rId113"/>
    <sheet name="54" sheetId="619" r:id="rId114"/>
    <sheet name="55" sheetId="620" r:id="rId115"/>
    <sheet name="56" sheetId="621" r:id="rId116"/>
    <sheet name="57" sheetId="623" r:id="rId117"/>
    <sheet name="58" sheetId="624" r:id="rId118"/>
    <sheet name="59" sheetId="625" r:id="rId119"/>
    <sheet name="60.1" sheetId="733" r:id="rId120"/>
    <sheet name="60.2" sheetId="734" r:id="rId121"/>
    <sheet name="60.3" sheetId="735" r:id="rId122"/>
    <sheet name="60.4" sheetId="736" r:id="rId123"/>
    <sheet name="60.9" sheetId="737" r:id="rId124"/>
    <sheet name="62" sheetId="635" r:id="rId125"/>
    <sheet name="63.1" sheetId="636" r:id="rId126"/>
    <sheet name="63.2" sheetId="637" r:id="rId127"/>
    <sheet name="63.3" sheetId="638" r:id="rId128"/>
    <sheet name="63.4" sheetId="639" r:id="rId129"/>
    <sheet name="63.5" sheetId="640" r:id="rId130"/>
    <sheet name="63.6" sheetId="641" r:id="rId131"/>
    <sheet name="63.7" sheetId="642" r:id="rId132"/>
    <sheet name="63.8" sheetId="643" r:id="rId133"/>
    <sheet name="63.11" sheetId="644" r:id="rId134"/>
    <sheet name="63.12" sheetId="645" r:id="rId135"/>
    <sheet name="63a" sheetId="646" r:id="rId136"/>
    <sheet name="63.0" sheetId="675" r:id="rId137"/>
    <sheet name="64.1" sheetId="647" r:id="rId138"/>
    <sheet name="64.2" sheetId="648" r:id="rId139"/>
    <sheet name="64.3" sheetId="649" r:id="rId140"/>
    <sheet name="64.4" sheetId="650" r:id="rId141"/>
    <sheet name="64.5" sheetId="651" r:id="rId142"/>
    <sheet name="64.6" sheetId="652" r:id="rId143"/>
    <sheet name="64.7" sheetId="653" r:id="rId144"/>
    <sheet name="64.8" sheetId="654" r:id="rId145"/>
    <sheet name="64.9" sheetId="655" r:id="rId146"/>
    <sheet name="64a" sheetId="656" r:id="rId147"/>
    <sheet name="64.0a" sheetId="676" r:id="rId148"/>
    <sheet name="65" sheetId="657" r:id="rId149"/>
    <sheet name="66" sheetId="658" r:id="rId150"/>
    <sheet name="67" sheetId="659" r:id="rId151"/>
    <sheet name="68" sheetId="660" r:id="rId152"/>
    <sheet name="69" sheetId="661" r:id="rId153"/>
    <sheet name="70" sheetId="662" r:id="rId154"/>
    <sheet name="71" sheetId="663" r:id="rId155"/>
    <sheet name="72" sheetId="664" r:id="rId156"/>
    <sheet name="73" sheetId="665" r:id="rId157"/>
    <sheet name="74" sheetId="666" r:id="rId158"/>
    <sheet name="75" sheetId="667" r:id="rId159"/>
  </sheets>
  <definedNames>
    <definedName name="_AMO_UniqueIdentifier" hidden="1">"'f507f7b4-d594-4796-9ee9-c781f91af124'"</definedName>
    <definedName name="_xlnm.Print_Area" localSheetId="90">'41'!$A$1:$BK$33</definedName>
  </definedNames>
  <calcPr calcId="162913" concurrentCalc="0"/>
</workbook>
</file>

<file path=xl/calcChain.xml><?xml version="1.0" encoding="utf-8"?>
<calcChain xmlns="http://schemas.openxmlformats.org/spreadsheetml/2006/main">
  <c r="F168" i="738" l="1"/>
  <c r="E168" i="738"/>
  <c r="F167" i="738"/>
  <c r="E167" i="738"/>
  <c r="F166" i="738"/>
  <c r="E166" i="738"/>
  <c r="F165" i="738"/>
  <c r="E165" i="738"/>
  <c r="F164" i="738"/>
  <c r="E164" i="738"/>
  <c r="G163" i="738"/>
  <c r="F163" i="738"/>
  <c r="E163" i="738"/>
  <c r="F162" i="738"/>
  <c r="E162" i="738"/>
  <c r="F161" i="738"/>
  <c r="E161" i="738"/>
  <c r="G160" i="738"/>
  <c r="F160" i="738"/>
  <c r="E160" i="738"/>
  <c r="F159" i="738"/>
  <c r="E159" i="738"/>
  <c r="F158" i="738"/>
  <c r="E158" i="738"/>
  <c r="E157" i="738"/>
  <c r="E156" i="738"/>
  <c r="E155" i="738"/>
  <c r="F154" i="738"/>
  <c r="E154" i="738"/>
  <c r="E153" i="738"/>
  <c r="F152" i="738"/>
  <c r="E152" i="738"/>
  <c r="E151" i="738"/>
  <c r="E150" i="738"/>
  <c r="F149" i="738"/>
  <c r="E149" i="738"/>
  <c r="E148" i="738"/>
  <c r="E147" i="738"/>
  <c r="E146" i="738"/>
  <c r="F145" i="738"/>
  <c r="E145" i="738"/>
  <c r="F144" i="738"/>
  <c r="E144" i="738"/>
  <c r="F143" i="738"/>
  <c r="E143" i="738"/>
  <c r="F142" i="738"/>
  <c r="E142" i="738"/>
  <c r="F141" i="738"/>
  <c r="E141" i="738"/>
  <c r="F140" i="738"/>
  <c r="E140" i="738"/>
  <c r="F139" i="738"/>
  <c r="E139" i="738"/>
  <c r="F138" i="738"/>
  <c r="E138" i="738"/>
  <c r="F137" i="738"/>
  <c r="E137" i="738"/>
  <c r="F136" i="738"/>
  <c r="E136" i="738"/>
  <c r="F135" i="738"/>
  <c r="E135" i="738"/>
  <c r="E134" i="738"/>
  <c r="F133" i="738"/>
  <c r="E133" i="738"/>
  <c r="F132" i="738"/>
  <c r="E132" i="738"/>
  <c r="F131" i="738"/>
  <c r="E131" i="738"/>
  <c r="F130" i="738"/>
  <c r="E130" i="738"/>
  <c r="F129" i="738"/>
  <c r="E129" i="738"/>
  <c r="F128" i="738"/>
  <c r="E128" i="738"/>
  <c r="F127" i="738"/>
  <c r="E127" i="738"/>
  <c r="F125" i="738"/>
  <c r="E125" i="738"/>
  <c r="F124" i="738"/>
  <c r="E124" i="738"/>
  <c r="G123" i="738"/>
  <c r="F123" i="738"/>
  <c r="E123" i="738"/>
  <c r="E122" i="738"/>
  <c r="E121" i="738"/>
  <c r="F120" i="738"/>
  <c r="E120" i="738"/>
  <c r="F119" i="738"/>
  <c r="E119" i="738"/>
  <c r="F117" i="738"/>
  <c r="E117" i="738"/>
  <c r="F116" i="738"/>
  <c r="E116" i="738"/>
  <c r="F115" i="738"/>
  <c r="E115" i="738"/>
  <c r="E114" i="738"/>
  <c r="E113" i="738"/>
  <c r="F112" i="738"/>
  <c r="E112" i="738"/>
  <c r="G111" i="738"/>
  <c r="F111" i="738"/>
  <c r="E111" i="738"/>
  <c r="F110" i="738"/>
  <c r="E110" i="738"/>
  <c r="F109" i="738"/>
  <c r="E109" i="738"/>
  <c r="F108" i="738"/>
  <c r="E108" i="738"/>
  <c r="F107" i="738"/>
  <c r="E107" i="738"/>
  <c r="G106" i="738"/>
  <c r="F106" i="738"/>
  <c r="E106" i="738"/>
  <c r="F105" i="738"/>
  <c r="E105" i="738"/>
  <c r="F104" i="738"/>
  <c r="E104" i="738"/>
  <c r="G103" i="738"/>
  <c r="F103" i="738"/>
  <c r="E103" i="738"/>
  <c r="F102" i="738"/>
  <c r="E102" i="738"/>
  <c r="F101" i="738"/>
  <c r="E101" i="738"/>
  <c r="F100" i="738"/>
  <c r="E100" i="738"/>
  <c r="F99" i="738"/>
  <c r="E99" i="738"/>
  <c r="E98" i="738"/>
  <c r="E97" i="738"/>
  <c r="F96" i="738"/>
  <c r="E96" i="738"/>
  <c r="E95" i="738"/>
  <c r="E94" i="738"/>
  <c r="E93" i="738"/>
  <c r="E92" i="738"/>
  <c r="E91" i="738"/>
  <c r="E90" i="738"/>
  <c r="E89" i="738"/>
  <c r="E88" i="738"/>
  <c r="E87" i="738"/>
  <c r="E86" i="738"/>
  <c r="E85" i="738"/>
  <c r="E84" i="738"/>
  <c r="E83" i="738"/>
  <c r="E82" i="738"/>
  <c r="E81" i="738"/>
  <c r="E80" i="738"/>
  <c r="E79" i="738"/>
  <c r="E78" i="738"/>
  <c r="E77" i="738"/>
  <c r="E76" i="738"/>
  <c r="E75" i="738"/>
  <c r="E74" i="738"/>
  <c r="E73" i="738"/>
  <c r="E72" i="738"/>
  <c r="E71" i="738"/>
  <c r="E70" i="738"/>
  <c r="E69" i="738"/>
  <c r="E68" i="738"/>
  <c r="E67" i="738"/>
  <c r="E66" i="738"/>
  <c r="E65" i="738"/>
  <c r="E64" i="738"/>
  <c r="E63" i="738"/>
  <c r="F62" i="738"/>
  <c r="E62" i="738"/>
  <c r="F61" i="738"/>
  <c r="E61" i="738"/>
  <c r="F60" i="738"/>
  <c r="E60" i="738"/>
  <c r="G59" i="738"/>
  <c r="F59" i="738"/>
  <c r="E59" i="738"/>
  <c r="F58" i="738"/>
  <c r="E58" i="738"/>
  <c r="F57" i="738"/>
  <c r="E57" i="738"/>
  <c r="G56" i="738"/>
  <c r="F56" i="738"/>
  <c r="E56" i="738"/>
  <c r="F55" i="738"/>
  <c r="E55" i="738"/>
  <c r="F54" i="738"/>
  <c r="E54" i="738"/>
  <c r="F53" i="738"/>
  <c r="E53" i="738"/>
  <c r="F52" i="738"/>
  <c r="E52" i="738"/>
  <c r="G51" i="738"/>
  <c r="F51" i="738"/>
  <c r="E51" i="738"/>
  <c r="G50" i="738"/>
  <c r="F50" i="738"/>
  <c r="E50" i="738"/>
  <c r="F49" i="738"/>
  <c r="E49" i="738"/>
  <c r="F48" i="738"/>
  <c r="E48" i="738"/>
  <c r="F47" i="738"/>
  <c r="E47" i="738"/>
  <c r="F46" i="738"/>
  <c r="E46" i="738"/>
  <c r="F45" i="738"/>
  <c r="E45" i="738"/>
  <c r="F44" i="738"/>
  <c r="E44" i="738"/>
  <c r="G43" i="738"/>
  <c r="F43" i="738"/>
  <c r="E43" i="738"/>
  <c r="F42" i="738"/>
  <c r="E42" i="738"/>
  <c r="F41" i="738"/>
  <c r="E41" i="738"/>
  <c r="F40" i="738"/>
  <c r="E40" i="738"/>
  <c r="F39" i="738"/>
  <c r="E39" i="738"/>
  <c r="F38" i="738"/>
  <c r="E38" i="738"/>
  <c r="F37" i="738"/>
  <c r="E37" i="738"/>
  <c r="F36" i="738"/>
  <c r="E36" i="738"/>
  <c r="F35" i="738"/>
  <c r="E35" i="738"/>
  <c r="F34" i="738"/>
  <c r="E34" i="738"/>
  <c r="G33" i="738"/>
  <c r="F33" i="738"/>
  <c r="E33" i="738"/>
  <c r="F32" i="738"/>
  <c r="E32" i="738"/>
  <c r="F31" i="738"/>
  <c r="E31" i="738"/>
  <c r="G30" i="738"/>
  <c r="F30" i="738"/>
  <c r="E30" i="738"/>
  <c r="E29" i="738"/>
  <c r="F28" i="738"/>
  <c r="E28" i="738"/>
  <c r="F27" i="738"/>
  <c r="E27" i="738"/>
  <c r="F25" i="738"/>
  <c r="E25" i="738"/>
  <c r="F24" i="738"/>
  <c r="E24" i="738"/>
  <c r="F23" i="738"/>
  <c r="E23" i="738"/>
  <c r="F22" i="738"/>
  <c r="E22" i="738"/>
  <c r="F21" i="738"/>
  <c r="E21" i="738"/>
  <c r="F20" i="738"/>
  <c r="E20" i="738"/>
  <c r="F19" i="738"/>
  <c r="E19" i="738"/>
  <c r="F18" i="738"/>
  <c r="E18" i="738"/>
  <c r="F17" i="738"/>
  <c r="E17" i="738"/>
  <c r="E16" i="738"/>
  <c r="E15" i="738"/>
  <c r="F14" i="738"/>
  <c r="E14" i="738"/>
  <c r="F13" i="738"/>
  <c r="E13" i="738"/>
  <c r="E12" i="738"/>
  <c r="E11" i="738"/>
  <c r="F10" i="738"/>
  <c r="E10" i="738"/>
  <c r="F9" i="738"/>
  <c r="E9" i="738"/>
  <c r="E8" i="738"/>
  <c r="H168" i="738"/>
  <c r="A168" i="738"/>
  <c r="H167" i="738"/>
  <c r="A167" i="738"/>
  <c r="H166" i="738"/>
  <c r="A166" i="738"/>
  <c r="H165" i="738"/>
  <c r="A165" i="738"/>
  <c r="H164" i="738"/>
  <c r="A164" i="738"/>
  <c r="H163" i="738"/>
  <c r="A163" i="738"/>
  <c r="H162" i="738"/>
  <c r="A162" i="738"/>
  <c r="H161" i="738"/>
  <c r="A161" i="738"/>
  <c r="H160" i="738"/>
  <c r="A160" i="738"/>
  <c r="H159" i="738"/>
  <c r="A159" i="738"/>
  <c r="H158" i="738"/>
  <c r="A158" i="738"/>
  <c r="H157" i="738"/>
  <c r="A157" i="738"/>
  <c r="H156" i="738"/>
  <c r="A156" i="738"/>
  <c r="H155" i="738"/>
  <c r="A155" i="738"/>
  <c r="H154" i="738"/>
  <c r="A154" i="738"/>
  <c r="H153" i="738"/>
  <c r="A153" i="738"/>
  <c r="H152" i="738"/>
  <c r="A152" i="738"/>
  <c r="H151" i="738"/>
  <c r="A151" i="738"/>
  <c r="H150" i="738"/>
  <c r="A150" i="738"/>
  <c r="H149" i="738"/>
  <c r="A149" i="738"/>
  <c r="H148" i="738"/>
  <c r="A148" i="738"/>
  <c r="H147" i="738"/>
  <c r="A147" i="738"/>
  <c r="H146" i="738"/>
  <c r="A146" i="738"/>
  <c r="H145" i="738"/>
  <c r="A145" i="738"/>
  <c r="H144" i="738"/>
  <c r="A144" i="738"/>
  <c r="H143" i="738"/>
  <c r="A143" i="738"/>
  <c r="H142" i="738"/>
  <c r="A142" i="738"/>
  <c r="H141" i="738"/>
  <c r="A141" i="738"/>
  <c r="H140" i="738"/>
  <c r="A140" i="738"/>
  <c r="H139" i="738"/>
  <c r="A139" i="738"/>
  <c r="H138" i="738"/>
  <c r="A138" i="738"/>
  <c r="H137" i="738"/>
  <c r="A137" i="738"/>
  <c r="H136" i="738"/>
  <c r="A136" i="738"/>
  <c r="H135" i="738"/>
  <c r="A135" i="738"/>
  <c r="H134" i="738"/>
  <c r="A134" i="738"/>
  <c r="H133" i="738"/>
  <c r="A133" i="738"/>
  <c r="H132" i="738"/>
  <c r="A132" i="738"/>
  <c r="H131" i="738"/>
  <c r="A131" i="738"/>
  <c r="H130" i="738"/>
  <c r="A130" i="738"/>
  <c r="H129" i="738"/>
  <c r="A129" i="738"/>
  <c r="H128" i="738"/>
  <c r="A128" i="738"/>
  <c r="H127" i="738"/>
  <c r="A127" i="738"/>
  <c r="H126" i="738"/>
  <c r="A126" i="738"/>
  <c r="H125" i="738"/>
  <c r="A125" i="738"/>
  <c r="H124" i="738"/>
  <c r="A124" i="738"/>
  <c r="H123" i="738"/>
  <c r="A123" i="738"/>
  <c r="H122" i="738"/>
  <c r="A122" i="738"/>
  <c r="H121" i="738"/>
  <c r="A121" i="738"/>
  <c r="H120" i="738"/>
  <c r="A120" i="738"/>
  <c r="H119" i="738"/>
  <c r="A119" i="738"/>
  <c r="H118" i="738"/>
  <c r="A118" i="738"/>
  <c r="H117" i="738"/>
  <c r="A117" i="738"/>
  <c r="H116" i="738"/>
  <c r="A116" i="738"/>
  <c r="H115" i="738"/>
  <c r="A115" i="738"/>
  <c r="H114" i="738"/>
  <c r="A114" i="738"/>
  <c r="H113" i="738"/>
  <c r="A113" i="738"/>
  <c r="H112" i="738"/>
  <c r="A112" i="738"/>
  <c r="H111" i="738"/>
  <c r="A111" i="738"/>
  <c r="H110" i="738"/>
  <c r="A110" i="738"/>
  <c r="H109" i="738"/>
  <c r="A109" i="738"/>
  <c r="H108" i="738"/>
  <c r="A108" i="738"/>
  <c r="H107" i="738"/>
  <c r="A107" i="738"/>
  <c r="H106" i="738"/>
  <c r="A106" i="738"/>
  <c r="H105" i="738"/>
  <c r="A105" i="738"/>
  <c r="H104" i="738"/>
  <c r="A104" i="738"/>
  <c r="H103" i="738"/>
  <c r="A103" i="738"/>
  <c r="H102" i="738"/>
  <c r="A102" i="738"/>
  <c r="H101" i="738"/>
  <c r="A101" i="738"/>
  <c r="H100" i="738"/>
  <c r="A100" i="738"/>
  <c r="H99" i="738"/>
  <c r="A99" i="738"/>
  <c r="H98" i="738"/>
  <c r="A98" i="738"/>
  <c r="H97" i="738"/>
  <c r="A97" i="738"/>
  <c r="H96" i="738"/>
  <c r="A96" i="738"/>
  <c r="H95" i="738"/>
  <c r="A95" i="738"/>
  <c r="H94" i="738"/>
  <c r="A94" i="738"/>
  <c r="H93" i="738"/>
  <c r="A93" i="738"/>
  <c r="H92" i="738"/>
  <c r="A92" i="738"/>
  <c r="H91" i="738"/>
  <c r="A91" i="738"/>
  <c r="H90" i="738"/>
  <c r="A90" i="738"/>
  <c r="H89" i="738"/>
  <c r="A89" i="738"/>
  <c r="H88" i="738"/>
  <c r="A88" i="738"/>
  <c r="H87" i="738"/>
  <c r="A87" i="738"/>
  <c r="H86" i="738"/>
  <c r="A86" i="738"/>
  <c r="H85" i="738"/>
  <c r="A85" i="738"/>
  <c r="H84" i="738"/>
  <c r="A84" i="738"/>
  <c r="H83" i="738"/>
  <c r="A83" i="738"/>
  <c r="H82" i="738"/>
  <c r="A82" i="738"/>
  <c r="H81" i="738"/>
  <c r="A81" i="738"/>
  <c r="H80" i="738"/>
  <c r="A80" i="738"/>
  <c r="H79" i="738"/>
  <c r="A79" i="738"/>
  <c r="H78" i="738"/>
  <c r="A78" i="738"/>
  <c r="H77" i="738"/>
  <c r="A77" i="738"/>
  <c r="H76" i="738"/>
  <c r="A76" i="738"/>
  <c r="H75" i="738"/>
  <c r="A75" i="738"/>
  <c r="H74" i="738"/>
  <c r="A74" i="738"/>
  <c r="H73" i="738"/>
  <c r="A73" i="738"/>
  <c r="H72" i="738"/>
  <c r="A72" i="738"/>
  <c r="H71" i="738"/>
  <c r="A71" i="738"/>
  <c r="H70" i="738"/>
  <c r="A70" i="738"/>
  <c r="H69" i="738"/>
  <c r="A69" i="738"/>
  <c r="H68" i="738"/>
  <c r="A68" i="738"/>
  <c r="H67" i="738"/>
  <c r="A67" i="738"/>
  <c r="H66" i="738"/>
  <c r="A66" i="738"/>
  <c r="H65" i="738"/>
  <c r="A65" i="738"/>
  <c r="H64" i="738"/>
  <c r="A64" i="738"/>
  <c r="H63" i="738"/>
  <c r="A63" i="738"/>
  <c r="H62" i="738"/>
  <c r="A62" i="738"/>
  <c r="H61" i="738"/>
  <c r="A61" i="738"/>
  <c r="H60" i="738"/>
  <c r="A60" i="738"/>
  <c r="H59" i="738"/>
  <c r="A59" i="738"/>
  <c r="H58" i="738"/>
  <c r="A58" i="738"/>
  <c r="H57" i="738"/>
  <c r="A57" i="738"/>
  <c r="H56" i="738"/>
  <c r="A56" i="738"/>
  <c r="H55" i="738"/>
  <c r="A55" i="738"/>
  <c r="H54" i="738"/>
  <c r="A54" i="738"/>
  <c r="H53" i="738"/>
  <c r="A53" i="738"/>
  <c r="H52" i="738"/>
  <c r="A52" i="738"/>
  <c r="H51" i="738"/>
  <c r="A51" i="738"/>
  <c r="H50" i="738"/>
  <c r="A50" i="738"/>
  <c r="H49" i="738"/>
  <c r="A49" i="738"/>
  <c r="H48" i="738"/>
  <c r="A48" i="738"/>
  <c r="H47" i="738"/>
  <c r="A47" i="738"/>
  <c r="H46" i="738"/>
  <c r="A46" i="738"/>
  <c r="H45" i="738"/>
  <c r="A45" i="738"/>
  <c r="H44" i="738"/>
  <c r="A44" i="738"/>
  <c r="H43" i="738"/>
  <c r="A43" i="738"/>
  <c r="H42" i="738"/>
  <c r="A42" i="738"/>
  <c r="H41" i="738"/>
  <c r="A41" i="738"/>
  <c r="H40" i="738"/>
  <c r="A40" i="738"/>
  <c r="H39" i="738"/>
  <c r="A39" i="738"/>
  <c r="H38" i="738"/>
  <c r="A38" i="738"/>
  <c r="H37" i="738"/>
  <c r="A37" i="738"/>
  <c r="H36" i="738"/>
  <c r="A36" i="738"/>
  <c r="H35" i="738"/>
  <c r="A35" i="738"/>
  <c r="H34" i="738"/>
  <c r="A34" i="738"/>
  <c r="H33" i="738"/>
  <c r="A33" i="738"/>
  <c r="H32" i="738"/>
  <c r="A32" i="738"/>
  <c r="H31" i="738"/>
  <c r="A31" i="738"/>
  <c r="H30" i="738"/>
  <c r="A30" i="738"/>
  <c r="H29" i="738"/>
  <c r="A29" i="738"/>
  <c r="H28" i="738"/>
  <c r="A28" i="738"/>
  <c r="H27" i="738"/>
  <c r="A27" i="738"/>
  <c r="H25" i="738"/>
  <c r="A25" i="738"/>
  <c r="H24" i="738"/>
  <c r="A24" i="738"/>
  <c r="H23" i="738"/>
  <c r="A23" i="738"/>
  <c r="H22" i="738"/>
  <c r="A22" i="738"/>
  <c r="H21" i="738"/>
  <c r="A21" i="738"/>
  <c r="H20" i="738"/>
  <c r="A20" i="738"/>
  <c r="H19" i="738"/>
  <c r="A19" i="738"/>
  <c r="H18" i="738"/>
  <c r="A18" i="738"/>
  <c r="H17" i="738"/>
  <c r="A17" i="738"/>
  <c r="H16" i="738"/>
  <c r="A16" i="738"/>
  <c r="H15" i="738"/>
  <c r="A15" i="738"/>
  <c r="H14" i="738"/>
  <c r="A14" i="738"/>
  <c r="H13" i="738"/>
  <c r="A13" i="738"/>
  <c r="H12" i="738"/>
  <c r="A12" i="738"/>
  <c r="H11" i="738"/>
  <c r="A11" i="738"/>
  <c r="H10" i="738"/>
  <c r="A10" i="738"/>
  <c r="H9" i="738"/>
  <c r="A9" i="738"/>
  <c r="H8" i="738"/>
  <c r="A8" i="738"/>
</calcChain>
</file>

<file path=xl/sharedStrings.xml><?xml version="1.0" encoding="utf-8"?>
<sst xmlns="http://schemas.openxmlformats.org/spreadsheetml/2006/main" count="28782" uniqueCount="841">
  <si>
    <t>Cuadro 1</t>
  </si>
  <si>
    <t>Total</t>
  </si>
  <si>
    <t>Cuadro 5</t>
  </si>
  <si>
    <t>Cuadro 11</t>
  </si>
  <si>
    <t>Cuadro 15</t>
  </si>
  <si>
    <t>Cuadro 19</t>
  </si>
  <si>
    <t>Cuadro 22</t>
  </si>
  <si>
    <t>Cuadro 27</t>
  </si>
  <si>
    <t>Cuadro 51</t>
  </si>
  <si>
    <t>Cuadro 67</t>
  </si>
  <si>
    <t>Cuadro 68</t>
  </si>
  <si>
    <t xml:space="preserve">Cuadro 3
</t>
  </si>
  <si>
    <t xml:space="preserve">Cuadro 14
</t>
  </si>
  <si>
    <t xml:space="preserve">Cuadro 16
</t>
  </si>
  <si>
    <t xml:space="preserve">Cuadro 20
</t>
  </si>
  <si>
    <t xml:space="preserve">Cuadro 23
</t>
  </si>
  <si>
    <t xml:space="preserve">Cuadro 46
</t>
  </si>
  <si>
    <t xml:space="preserve">Cuadro 54
</t>
  </si>
  <si>
    <t xml:space="preserve">Cuadro 56
</t>
  </si>
  <si>
    <t xml:space="preserve">Cuadro 62
</t>
  </si>
  <si>
    <t xml:space="preserve">Cuadro 66
</t>
  </si>
  <si>
    <t xml:space="preserve">Cuadro 69
</t>
  </si>
  <si>
    <t xml:space="preserve">Cuadro 72
</t>
  </si>
  <si>
    <t xml:space="preserve">Cuadro 4
</t>
  </si>
  <si>
    <t xml:space="preserve">Cuadro 24
</t>
  </si>
  <si>
    <t xml:space="preserve">Cuadro 38
</t>
  </si>
  <si>
    <t xml:space="preserve">Cuadro 59
</t>
  </si>
  <si>
    <t xml:space="preserve">Cuadro 36
</t>
  </si>
  <si>
    <t xml:space="preserve">Cuadro 39
</t>
  </si>
  <si>
    <t>Cuadro 12</t>
  </si>
  <si>
    <t>Cuadro 13</t>
  </si>
  <si>
    <t>Grande</t>
  </si>
  <si>
    <t>Mediana</t>
  </si>
  <si>
    <t>Pequeña</t>
  </si>
  <si>
    <r>
      <t xml:space="preserve">Micro </t>
    </r>
    <r>
      <rPr>
        <vertAlign val="superscript"/>
        <sz val="8"/>
        <rFont val="Arial"/>
        <family val="2"/>
      </rPr>
      <t>a</t>
    </r>
  </si>
  <si>
    <r>
      <t>a</t>
    </r>
    <r>
      <rPr>
        <sz val="8"/>
        <rFont val="Arial"/>
        <family val="2"/>
      </rPr>
      <t xml:space="preserve"> 6 a 10 personas</t>
    </r>
  </si>
  <si>
    <t>Total de empresas</t>
  </si>
  <si>
    <t>0-2 años</t>
  </si>
  <si>
    <t>3-5 años</t>
  </si>
  <si>
    <t>6-10 años</t>
  </si>
  <si>
    <t>11-20 años</t>
  </si>
  <si>
    <t>21 y más años</t>
  </si>
  <si>
    <t>Personal dependiente de la razón social</t>
  </si>
  <si>
    <t>Personal no dependiente de la razón social</t>
  </si>
  <si>
    <t>Persona física</t>
  </si>
  <si>
    <t>Otro</t>
  </si>
  <si>
    <t>Persona física con actividades empresariales</t>
  </si>
  <si>
    <t>Persona física de incorporación fiscal</t>
  </si>
  <si>
    <t>Persona moral del régimen general</t>
  </si>
  <si>
    <t>Persona moral con fines no lucrativos</t>
  </si>
  <si>
    <t>Únicamente está registrada ante alguna instancia Estatal o municipal</t>
  </si>
  <si>
    <t>No tiene régimen (no está incorporada)</t>
  </si>
  <si>
    <t>Facturas</t>
  </si>
  <si>
    <t>Recibos o notas</t>
  </si>
  <si>
    <t>No da comprobantes</t>
  </si>
  <si>
    <t>Promedio de meses trabajados al año</t>
  </si>
  <si>
    <t>Promedio de horas trabajadas a la semana</t>
  </si>
  <si>
    <t>Sólo utiliza un cuaderno o una libreta de apuntes personales</t>
  </si>
  <si>
    <t>Utiliza los servicios de un contador o profesional</t>
  </si>
  <si>
    <t>A través del "Portal Mis Cuentas"</t>
  </si>
  <si>
    <t>No realiza contabilidad</t>
  </si>
  <si>
    <t>No sabe</t>
  </si>
  <si>
    <t>Escala 5</t>
  </si>
  <si>
    <t>Exceso de deudas</t>
  </si>
  <si>
    <t>Conflictos familiares</t>
  </si>
  <si>
    <t>Inseguridad y criminalidad</t>
  </si>
  <si>
    <t>Excesivos trámites burocráticos</t>
  </si>
  <si>
    <t>Falta de financiamiento</t>
  </si>
  <si>
    <t>Costo del financiamiento</t>
  </si>
  <si>
    <t>Escala 4</t>
  </si>
  <si>
    <t>Escala 3</t>
  </si>
  <si>
    <t>Escala 2</t>
  </si>
  <si>
    <t>Escala 1</t>
  </si>
  <si>
    <t>Escala 0</t>
  </si>
  <si>
    <t>Situación económica del país</t>
  </si>
  <si>
    <t>Mercado reducido para sus productos</t>
  </si>
  <si>
    <t>Competencia intensa o desleal</t>
  </si>
  <si>
    <t>Bajo poder adquisitivo de los clientes</t>
  </si>
  <si>
    <t>Falta de apoyos del gobierno</t>
  </si>
  <si>
    <t>Falta de tecnología en la empresa</t>
  </si>
  <si>
    <t>De 18 a 30 años</t>
  </si>
  <si>
    <t>De 31 a 40 años</t>
  </si>
  <si>
    <t>De 41 a 50 años</t>
  </si>
  <si>
    <t>De 51 a 65 años</t>
  </si>
  <si>
    <t>Más de 65 años</t>
  </si>
  <si>
    <t>Hombre</t>
  </si>
  <si>
    <t>Mujer</t>
  </si>
  <si>
    <t>Sin instrucción</t>
  </si>
  <si>
    <t>Otros</t>
  </si>
  <si>
    <t>Empresas con ganancias</t>
  </si>
  <si>
    <t>Porcentaje promedio de ganancias respecto a los ingresos totales</t>
  </si>
  <si>
    <t>Empresas con pérdidas</t>
  </si>
  <si>
    <t>Porcentaje promedio de pérdidas respecto a los ingresos totales</t>
  </si>
  <si>
    <t>Empresas sin pérdidas ni ganancias</t>
  </si>
  <si>
    <t>Sociedad Financiera de Objeto Múltiple (SOFOM)</t>
  </si>
  <si>
    <t>Sociedad Cooperativa de Ahorro y Préstamo (SOCAP)</t>
  </si>
  <si>
    <t>Unión de Crédito</t>
  </si>
  <si>
    <t>Sociedades Financieras Populares (SOFIPO)</t>
  </si>
  <si>
    <t>Familiares o amigos</t>
  </si>
  <si>
    <t>No ha buscado</t>
  </si>
  <si>
    <t>Edad promedio de la empresa cuando empezó a usar esta fuente</t>
  </si>
  <si>
    <t>Promedio de veces que utilizó esta fuente</t>
  </si>
  <si>
    <t>Plazo promedio (meses)</t>
  </si>
  <si>
    <t>Tasa de interés promedio anual</t>
  </si>
  <si>
    <t>Edad promedio de la empresa cuando tuvo financiamiento con esta fuente</t>
  </si>
  <si>
    <t>Promedio de veces que ocupó esta fuente</t>
  </si>
  <si>
    <t>Aprobados</t>
  </si>
  <si>
    <t>Rechazados</t>
  </si>
  <si>
    <t>La sucursal está cerca</t>
  </si>
  <si>
    <t>Las comisiones son bajas</t>
  </si>
  <si>
    <t>La institución ya le ofrecía servicios adicionales</t>
  </si>
  <si>
    <t>La institución ofrece tasa de interés más baja</t>
  </si>
  <si>
    <t>La institución ofrece una tasa de interés fija</t>
  </si>
  <si>
    <t>La institución ofrece un pago mensual fijo</t>
  </si>
  <si>
    <t>Esta institución pide menos requisitos que otras</t>
  </si>
  <si>
    <t>No revolvente</t>
  </si>
  <si>
    <t>Revolvente</t>
  </si>
  <si>
    <t>Tarjetas de crédito</t>
  </si>
  <si>
    <t>Porcentaje promedio aprobado del monto solicitado</t>
  </si>
  <si>
    <t>Tasa promedio de interés anual del crédito aprobado</t>
  </si>
  <si>
    <t>Plazo promedio de vencimiento del crédito aprobado (meses)</t>
  </si>
  <si>
    <t>Porcentaje promedio que la garantía representó en relación al crédito</t>
  </si>
  <si>
    <t>Financiamiento de las operaciones diarias</t>
  </si>
  <si>
    <t>Compra de bienes de capital (vehículos, equipo, inmuebles)</t>
  </si>
  <si>
    <t>Pago de gastos fijos (renta de inmuebles, nómina)</t>
  </si>
  <si>
    <t>Pago de impuestos</t>
  </si>
  <si>
    <t>Necesidades de liquidez</t>
  </si>
  <si>
    <t>Aún no se ha usado</t>
  </si>
  <si>
    <t>La institución ofrece tasa de interés fija</t>
  </si>
  <si>
    <t>La institución le pidió menos requisitos que otras</t>
  </si>
  <si>
    <t>No tenía historial crediticio</t>
  </si>
  <si>
    <t>Tenía mal historial crediticio</t>
  </si>
  <si>
    <t>Baja capacidad de pago</t>
  </si>
  <si>
    <t>Tenía muchas deudas</t>
  </si>
  <si>
    <t>No es una empresa formal</t>
  </si>
  <si>
    <t>Documentación insuficiente</t>
  </si>
  <si>
    <t>No pudo comprobar ingresos</t>
  </si>
  <si>
    <t>La empresa es de nueva creación o muy joven</t>
  </si>
  <si>
    <t>No le dieron motivo ni razones</t>
  </si>
  <si>
    <t>Se retrasó el inicio de las operaciones</t>
  </si>
  <si>
    <t>Se recortó personal</t>
  </si>
  <si>
    <t>Se detuvieron las operaciones temporalmente</t>
  </si>
  <si>
    <t>Se cancelaron contratos, pedidos, servicios, etcétera, con clientes o proveedores</t>
  </si>
  <si>
    <t>No hubo impacto significativo</t>
  </si>
  <si>
    <t>No volvió a solicitar ningún crédito</t>
  </si>
  <si>
    <t>Buscó y encontró financiamiento</t>
  </si>
  <si>
    <t>Buscó pero no encontró financiamiento</t>
  </si>
  <si>
    <t>Simplemente no le interesó</t>
  </si>
  <si>
    <t>Cuenta con medios de financiamiento vigentes</t>
  </si>
  <si>
    <t>Cree que no cuenta con los requisitos necesarios</t>
  </si>
  <si>
    <t>No confía en los bancos ni en las instituciones</t>
  </si>
  <si>
    <t>No sabe cómo hacerlo</t>
  </si>
  <si>
    <t>Lo han rechazado anteriormente</t>
  </si>
  <si>
    <t>Tiene mal historial crediticio</t>
  </si>
  <si>
    <t>Los créditos son muy caros</t>
  </si>
  <si>
    <t>Se tienen muchas deudas</t>
  </si>
  <si>
    <t>No hay instituciones cerca</t>
  </si>
  <si>
    <t>Simplemente no le interesa</t>
  </si>
  <si>
    <t>Cuenta con otros medios de financiamiento</t>
  </si>
  <si>
    <t>Lo han rechazado anteriormente y desistió de buscar financiamiento</t>
  </si>
  <si>
    <t>En caso de ingresos insuficientes o pérdidas</t>
  </si>
  <si>
    <t>Si la tasa de interés fuera más baja</t>
  </si>
  <si>
    <t>Muchos requisitos (garantías y otros)</t>
  </si>
  <si>
    <t>Los términos y condiciones de pago</t>
  </si>
  <si>
    <t>Problemas con el buró de crédito derivados de algún préstamo o crédito</t>
  </si>
  <si>
    <t>Inicio de algún litigio derivado de algún préstamo o crédito</t>
  </si>
  <si>
    <t>Problemas operativos como cierre temporal, falta de pago a proveedores o a trabajadores por falta de financiamiento</t>
  </si>
  <si>
    <t>A cambio de utilidades y toma de decisiones en la administración</t>
  </si>
  <si>
    <t>A cambio de utilidades pero no en la toma de decisiones en la administración</t>
  </si>
  <si>
    <t>Promedio de años</t>
  </si>
  <si>
    <t>Amigos o familiares de los dueños o socios</t>
  </si>
  <si>
    <t>Empleados o trabajadores de la empresa</t>
  </si>
  <si>
    <t>Inversionistas externos sin relación previa con la empresa o dueños</t>
  </si>
  <si>
    <t>Alguna empresa o corporación</t>
  </si>
  <si>
    <t>Alguna institución de gobierno</t>
  </si>
  <si>
    <t>No le interesa</t>
  </si>
  <si>
    <t>No necesita más capital</t>
  </si>
  <si>
    <t>Cuentan con otras fuentes de financiamiento</t>
  </si>
  <si>
    <t>Se podrían tomar demasiados derechos en la empresa</t>
  </si>
  <si>
    <t>Efectivo</t>
  </si>
  <si>
    <t>Bancaria</t>
  </si>
  <si>
    <t>Seguro financiero</t>
  </si>
  <si>
    <t>No se contó con ninguna reserva</t>
  </si>
  <si>
    <t>En una sucursal de la institución financiera</t>
  </si>
  <si>
    <t>A través de cajeros automáticos</t>
  </si>
  <si>
    <t>Aceptan tarjeta de crédito</t>
  </si>
  <si>
    <t>Porcentaje promedio de pagos</t>
  </si>
  <si>
    <t>Aceptan tarjeta de débito</t>
  </si>
  <si>
    <t>Lo consideran costoso</t>
  </si>
  <si>
    <t>El monto por la venta era pequeño</t>
  </si>
  <si>
    <t>Montos de venta elevados, sólo por medio de transferencia</t>
  </si>
  <si>
    <t>Prefería los pagos en efectivo</t>
  </si>
  <si>
    <t>Sus clientes no tenían tarjetas</t>
  </si>
  <si>
    <t>Dejó de ofrecerlo</t>
  </si>
  <si>
    <t>Edad promedio de la empresa cuando empezó a contar con este servicio</t>
  </si>
  <si>
    <t>Promedio de días al mes en que las empresas utilizaron este servicio</t>
  </si>
  <si>
    <t>Promedio de pagos realizados con éste medio en relación al total (porcentaje)</t>
  </si>
  <si>
    <t>Pago de nómina</t>
  </si>
  <si>
    <t>Pagos por arrendamiento (maquinaria, equipo e inmobiliario)</t>
  </si>
  <si>
    <t>Pago a proveedores por materias primas, mercancía o material administrativo</t>
  </si>
  <si>
    <t>Pago de servicios de la empresa (luz, agua, etcétera)</t>
  </si>
  <si>
    <t>Pago de impuestos y derechos</t>
  </si>
  <si>
    <t>Pago de obligaciones financieras</t>
  </si>
  <si>
    <t>No cuenta con infraestructura para utilizarlo</t>
  </si>
  <si>
    <t>No le agrada este medio</t>
  </si>
  <si>
    <t>No es un medio de pago seguro para la empresa</t>
  </si>
  <si>
    <t>No sabe utilizarlo</t>
  </si>
  <si>
    <t>No tiene dificultades de usarlo</t>
  </si>
  <si>
    <t>Costos de manejo</t>
  </si>
  <si>
    <t>Fraudes</t>
  </si>
  <si>
    <t>Problemas de infraestructura</t>
  </si>
  <si>
    <t>Caja de ahorro</t>
  </si>
  <si>
    <t>Edad promedio de la empresa cuando usó esta otra institución</t>
  </si>
  <si>
    <t>Prefiere usar efectivo para ahorrar y hacer pagos</t>
  </si>
  <si>
    <t>Las tasas de rendimiento son muy bajas</t>
  </si>
  <si>
    <t>No hay instituciones financieras en su localidad</t>
  </si>
  <si>
    <t>No sabe cómo funcionan los productos de ahorro o no tiene suficiente información</t>
  </si>
  <si>
    <t>Las instituciones cobran altas comisiones</t>
  </si>
  <si>
    <t>Inversiones de capital (compra de vehículos, equipo, inmuebles)</t>
  </si>
  <si>
    <t>Maquinaria y equipo de producción</t>
  </si>
  <si>
    <t>Terrenos, edificios, oficinas y bienes inmuebles</t>
  </si>
  <si>
    <t>Unidades de transporte</t>
  </si>
  <si>
    <t>Mobiliario, equipo de oficina y otros activos fijos</t>
  </si>
  <si>
    <t>Adquirió los bienes arrendados</t>
  </si>
  <si>
    <t>Aún no concluye el plazo del arrendamiento</t>
  </si>
  <si>
    <t>Concluyó el arrendamiento antes de tiempo</t>
  </si>
  <si>
    <t>No confía en las aseguradoras</t>
  </si>
  <si>
    <t>Utilidades</t>
  </si>
  <si>
    <t>Venta de activos</t>
  </si>
  <si>
    <t>Ahorros, aportaciones o recursos de los socios</t>
  </si>
  <si>
    <t>Proveedores</t>
  </si>
  <si>
    <t xml:space="preserve">Cuadro 31.0
</t>
  </si>
  <si>
    <t>Banca comercial en el extranjero</t>
  </si>
  <si>
    <t>Banca comercial</t>
  </si>
  <si>
    <t>Cuenta de depósito empresarial</t>
  </si>
  <si>
    <t>Cuenta empresarial con chequera</t>
  </si>
  <si>
    <t>Tarjeta de crédito empresarial</t>
  </si>
  <si>
    <t>Tarjeta de débito empresarial</t>
  </si>
  <si>
    <t>Dispersión de nómina</t>
  </si>
  <si>
    <t>Banca móvil (banca por celular)</t>
  </si>
  <si>
    <t>Créditos personales para los dueños o socios</t>
  </si>
  <si>
    <t>Tarjetas de crédito para los dueños o socios</t>
  </si>
  <si>
    <t>Servicios en paquete</t>
  </si>
  <si>
    <t>Efectivo (Billetes y monedas)</t>
  </si>
  <si>
    <t>Cheques</t>
  </si>
  <si>
    <t>Tarjeta de crédito de los dueños o socios</t>
  </si>
  <si>
    <t>Dispersión automática de nómina</t>
  </si>
  <si>
    <t>Durante 2017</t>
  </si>
  <si>
    <t>Durante 2016</t>
  </si>
  <si>
    <t>Al mes de la entrevista (2018)</t>
  </si>
  <si>
    <t xml:space="preserve">Cuadro 6
</t>
  </si>
  <si>
    <t>Cuadro 8</t>
  </si>
  <si>
    <t xml:space="preserve">Cuadro 9
</t>
  </si>
  <si>
    <t>Paquete de contabilidad</t>
  </si>
  <si>
    <t>Cuadro 10</t>
  </si>
  <si>
    <t>Redes sociales</t>
  </si>
  <si>
    <t>Aplicaciones móviles</t>
  </si>
  <si>
    <t>Problemas técnicos con los activos fijos (maquinaria, equipo, computadoras, entre otros)</t>
  </si>
  <si>
    <t>Incremento en los costos de operación (pago de servicios, nómina, precio de insumos, entre otros)</t>
  </si>
  <si>
    <t>Problemas con sindicatos o trabajadores (baja calidad del trabajo, alta rotación de personal, entre otros)</t>
  </si>
  <si>
    <t>Banca de desarrollo</t>
  </si>
  <si>
    <t>Casas de bolsa</t>
  </si>
  <si>
    <t>Sociedades de información crediticia (Buró de crédito, Círculo de crédito)</t>
  </si>
  <si>
    <t xml:space="preserve">Banca comercial </t>
  </si>
  <si>
    <t>Instituciones financieras no bancarias (SOFOM, SOCAP, SOFIPO, Unión de Crédito)</t>
  </si>
  <si>
    <t>Organizaciones Empresariales (cámaras de comercio, asociaciones empresariales, entre otros)</t>
  </si>
  <si>
    <t>Programa de gobierno federal, estatal o municipal</t>
  </si>
  <si>
    <t xml:space="preserve">Cuadro 26
</t>
  </si>
  <si>
    <t>Clientes de la empresa</t>
  </si>
  <si>
    <t>La matriz o el grupo controlador de la empresa</t>
  </si>
  <si>
    <t>Alguna subsidiaria del grupo controlador de la empresa</t>
  </si>
  <si>
    <t>Empleados o socios de la empresa</t>
  </si>
  <si>
    <t>Cuadro 26.0</t>
  </si>
  <si>
    <t>Cuadro 26.1.9</t>
  </si>
  <si>
    <t>Cuadro 26.1.3</t>
  </si>
  <si>
    <t>Cuadro 26.1.2</t>
  </si>
  <si>
    <t>Cuadro 26.1.1</t>
  </si>
  <si>
    <t>Empresas que han solicitado financiamiento</t>
  </si>
  <si>
    <t>Empresas que han tenido financiamiento</t>
  </si>
  <si>
    <t>Cuadro 28.1</t>
  </si>
  <si>
    <t>Cuadro 28.2</t>
  </si>
  <si>
    <t>Institución financiera no bancaria</t>
  </si>
  <si>
    <t>Programas de gobierno federal, estatal o municipal</t>
  </si>
  <si>
    <t>Otras</t>
  </si>
  <si>
    <t>Cuadro 29.1</t>
  </si>
  <si>
    <t>Cuadro 29.2</t>
  </si>
  <si>
    <t>Cuadro 29.4</t>
  </si>
  <si>
    <t>Cuadro 30</t>
  </si>
  <si>
    <t xml:space="preserve">Cuadro 31.1
</t>
  </si>
  <si>
    <t xml:space="preserve">Cuadro 31.3
</t>
  </si>
  <si>
    <t xml:space="preserve">Cuadro 31.4
</t>
  </si>
  <si>
    <t xml:space="preserve">Cuadro 31.5
</t>
  </si>
  <si>
    <t xml:space="preserve">Cuadro 31.6
</t>
  </si>
  <si>
    <t xml:space="preserve">Cuadro 31.9
</t>
  </si>
  <si>
    <t xml:space="preserve">Cuadro 31.2
</t>
  </si>
  <si>
    <t xml:space="preserve">Cuadro 31.7
</t>
  </si>
  <si>
    <t xml:space="preserve">Cuadro 31.8
</t>
  </si>
  <si>
    <t>Institución financiera no bancaria (SOFOM, SOCAP, SOFIPO, Unión de crédito)</t>
  </si>
  <si>
    <t>Controladora u otras entidades del grupo empresarial</t>
  </si>
  <si>
    <t xml:space="preserve">Cuadro 33.1
</t>
  </si>
  <si>
    <t xml:space="preserve">Cuadro 41
</t>
  </si>
  <si>
    <t>Cuadro 42</t>
  </si>
  <si>
    <t>Invertir en capital fijo o tecnología necesarios para la producción</t>
  </si>
  <si>
    <t>Afrontar pérdidas de ejercicios fiscales anteriores</t>
  </si>
  <si>
    <t xml:space="preserve">Cuadro 43.1
</t>
  </si>
  <si>
    <t>Si los trámites con las instituciones fueran más sencillos</t>
  </si>
  <si>
    <t>Si alguien me ayudara a solicitar el crédito</t>
  </si>
  <si>
    <t>Otra</t>
  </si>
  <si>
    <t xml:space="preserve">Cuadro 43.2
</t>
  </si>
  <si>
    <t>Socios o dueños de la empresa</t>
  </si>
  <si>
    <t xml:space="preserve">Cuadro 44
</t>
  </si>
  <si>
    <t>Cuadro 45</t>
  </si>
  <si>
    <t>No hay instituciones de crédito en su localidad</t>
  </si>
  <si>
    <t>El registro del buró de crédito</t>
  </si>
  <si>
    <t>La empresa no enfrenta limitantes</t>
  </si>
  <si>
    <t>Ninguno</t>
  </si>
  <si>
    <t>Cambio de nombre, giro o régimen</t>
  </si>
  <si>
    <t xml:space="preserve">Cuadro 47
</t>
  </si>
  <si>
    <t>Cuadro 52</t>
  </si>
  <si>
    <t xml:space="preserve">Cuadro 53
</t>
  </si>
  <si>
    <t>Cuadro 55</t>
  </si>
  <si>
    <t>No está dispuesto a aceptar la intervención de terceros</t>
  </si>
  <si>
    <t xml:space="preserve">Cuadro 57
</t>
  </si>
  <si>
    <t xml:space="preserve">Cuadro 58
</t>
  </si>
  <si>
    <t>Cuadro 63.1</t>
  </si>
  <si>
    <t>Cuadro 63.2</t>
  </si>
  <si>
    <t>Cuadro 63.3</t>
  </si>
  <si>
    <t>Cuadro 63.4</t>
  </si>
  <si>
    <t>Cuadro 63.5</t>
  </si>
  <si>
    <t>Cuadro 63.6</t>
  </si>
  <si>
    <t>Cuadro 63.7</t>
  </si>
  <si>
    <t>Cuadro 63.8</t>
  </si>
  <si>
    <t>Cuadro 63.11</t>
  </si>
  <si>
    <t>Cuadro 63.12</t>
  </si>
  <si>
    <t>Cuadro 63a</t>
  </si>
  <si>
    <t>Cuadro 63.0</t>
  </si>
  <si>
    <t xml:space="preserve">Cuadro 64.4
</t>
  </si>
  <si>
    <t>Cuadro 64.3</t>
  </si>
  <si>
    <t xml:space="preserve">Banca de desarrollo </t>
  </si>
  <si>
    <t>Institución financiera no bancaria (SOFOM, SOCAP, SOFIPO, Unión de
crédito)</t>
  </si>
  <si>
    <t>Cuadro 70</t>
  </si>
  <si>
    <t>Cuadro 71</t>
  </si>
  <si>
    <t xml:space="preserve">Cuadro 73
</t>
  </si>
  <si>
    <t xml:space="preserve">Cuadro 75
</t>
  </si>
  <si>
    <t xml:space="preserve">Cuadro 32.0
</t>
  </si>
  <si>
    <t>Banca comercial nacional</t>
  </si>
  <si>
    <t>Organismos internacionales</t>
  </si>
  <si>
    <t>Cuadro 34.1.1</t>
  </si>
  <si>
    <t>Banca comercial (BANAMEX, BANORTE, etcétera)</t>
  </si>
  <si>
    <t>Banca de desarrollo (NAFIN, BANCOMEXT, etcétera)</t>
  </si>
  <si>
    <t>Instituciones financieras no bancarias (SOFOM, SOCAP,
SOFIPO, Unión de Crédito)</t>
  </si>
  <si>
    <t>Programa del Gobierno federal, estatal o municipal</t>
  </si>
  <si>
    <t>Cuadro 48.3</t>
  </si>
  <si>
    <t>Cuadro 48.4</t>
  </si>
  <si>
    <t>No sabe cómo participar</t>
  </si>
  <si>
    <t>Deuda de corto plazo</t>
  </si>
  <si>
    <t>Deuda de largo plazo</t>
  </si>
  <si>
    <t>Acciones</t>
  </si>
  <si>
    <t>Los trámites son complejos</t>
  </si>
  <si>
    <t>Los ingresos de la empresa son reducidos</t>
  </si>
  <si>
    <t>No se necesita este tipo de financiamiento</t>
  </si>
  <si>
    <t>Se tiene financiamiento de otras fuentes (bancos, proveedores, entre otros)</t>
  </si>
  <si>
    <t>No conoce el sector</t>
  </si>
  <si>
    <t>Cuadro 48.5</t>
  </si>
  <si>
    <t>Cuadro 49.3</t>
  </si>
  <si>
    <t>Realizar operaciones como pagos o depósitos</t>
  </si>
  <si>
    <t>Obtener financiamiento de personas o inversionistas para realizar proyectos
de la empresa</t>
  </si>
  <si>
    <t>Invertir en divisas virtuales</t>
  </si>
  <si>
    <t>Cuadro 49.4</t>
  </si>
  <si>
    <t>No conoce cómo funcionan</t>
  </si>
  <si>
    <t>No confía en las tecnologías financieras</t>
  </si>
  <si>
    <t>No cuenta con la infraestructura necesaria para utilizarlas</t>
  </si>
  <si>
    <t>No cuenta con el personal necesario para utilizarlas</t>
  </si>
  <si>
    <t>No las necesita</t>
  </si>
  <si>
    <t>Garantías</t>
  </si>
  <si>
    <t>Cadenas productivas</t>
  </si>
  <si>
    <t>Desarrollo empresarial y asistencia técnica</t>
  </si>
  <si>
    <t>Banca de inversión y manejo de tesorería</t>
  </si>
  <si>
    <t>Financiamiento en dólares</t>
  </si>
  <si>
    <t>Equipamiento, desarrollo de infraestructura, capital de trabajo, proyectos de inversión
o exportación</t>
  </si>
  <si>
    <t>Cuadro 50.1</t>
  </si>
  <si>
    <t>Cuadro 50.2</t>
  </si>
  <si>
    <t>Cuadro 50.3</t>
  </si>
  <si>
    <t>Cuadro 50.4</t>
  </si>
  <si>
    <t>No los conoce</t>
  </si>
  <si>
    <t>No cumple con los requisitos que solicitan</t>
  </si>
  <si>
    <t>No hay programas de la banca de desarrollo para el giro de mi empresa</t>
  </si>
  <si>
    <t>Es costoso</t>
  </si>
  <si>
    <t>Las condiciones de los programas son muy estrictas</t>
  </si>
  <si>
    <t>No hay instituciones de la banca de desarrollo en mi localidad</t>
  </si>
  <si>
    <t>No los necesita</t>
  </si>
  <si>
    <t>Hay que realizar muchos trámites para participar</t>
  </si>
  <si>
    <t xml:space="preserve">Cuenta con mal historial crediticio </t>
  </si>
  <si>
    <t>Regulación fiscal / impuestos</t>
  </si>
  <si>
    <t>Porcentaje promedio de deuda en relación a sus</t>
  </si>
  <si>
    <t>Activos totales</t>
  </si>
  <si>
    <t>Ingresos totales</t>
  </si>
  <si>
    <t xml:space="preserve">Empresas cuya solicitud de financiamiento fue </t>
  </si>
  <si>
    <t>Rechazada</t>
  </si>
  <si>
    <t>Aprobada</t>
  </si>
  <si>
    <t>Con crédito en moneda</t>
  </si>
  <si>
    <t>Nacional</t>
  </si>
  <si>
    <t>Extranjera</t>
  </si>
  <si>
    <t>Empresas con tasa de interés promedio</t>
  </si>
  <si>
    <t>Fija</t>
  </si>
  <si>
    <t>Variable</t>
  </si>
  <si>
    <t xml:space="preserve">Cuadro 32.1
</t>
  </si>
  <si>
    <t xml:space="preserve">Cuadro 32.2
</t>
  </si>
  <si>
    <t xml:space="preserve">Cuadro 32.3
</t>
  </si>
  <si>
    <t xml:space="preserve">Cuadro 32.4
</t>
  </si>
  <si>
    <t xml:space="preserve">Cuadro 32.5
</t>
  </si>
  <si>
    <t xml:space="preserve">Cuadro 32.6
</t>
  </si>
  <si>
    <t xml:space="preserve">Cuadro 32.9
</t>
  </si>
  <si>
    <t>Tamaño de empresa</t>
  </si>
  <si>
    <t>Expandir el negocio / abrir nuevas sucursales</t>
  </si>
  <si>
    <t>Pago de deudas / pago de compromisos financieros</t>
  </si>
  <si>
    <t>Sí</t>
  </si>
  <si>
    <t>No</t>
  </si>
  <si>
    <t>Garantías insuficientes / no tenía aval</t>
  </si>
  <si>
    <t>No tenía un plan de negocios / plan rechazado</t>
  </si>
  <si>
    <t>Se retrasó la expansión de la empresa / compra de nuevo capital</t>
  </si>
  <si>
    <t>La empresa es autosuficiente / no lo necesita</t>
  </si>
  <si>
    <t>Para pagar deudas / pago de compromisos financieros</t>
  </si>
  <si>
    <t>Alta tasa de interés / alto costo</t>
  </si>
  <si>
    <t>Comprobación de ingresos / capacidad de pago</t>
  </si>
  <si>
    <t>Muchos trámites / trámites poco sencillos</t>
  </si>
  <si>
    <t>Los costos de entrada u operación son muy altos</t>
  </si>
  <si>
    <t>Financiamiento directo (Mujeres empresarias, crédito joven, programas sectoriales a empresas textiles, de cuero y calzado, taxistas, restaurantes, MIPYMES, exportadoras, entre otros)</t>
  </si>
  <si>
    <t>Financiamiento de las operaciones diarias / compra de insumos</t>
  </si>
  <si>
    <t>Inversiones de capital fijo (compra de vehículos, equipo, inmuebles)</t>
  </si>
  <si>
    <t>No se utilizó / no se ha utilizado</t>
  </si>
  <si>
    <t>No realiza operaciones bancarias / no tiene cuenta</t>
  </si>
  <si>
    <t>No sabían cómo obtenerlo / no se los ofrecieron</t>
  </si>
  <si>
    <t>Tipo de pago realizado</t>
  </si>
  <si>
    <t>Principal dificultad a la que se enfrentó con el uso de este medio de pago</t>
  </si>
  <si>
    <t>Financiamiento de las operaciones diarias / compra de mercancías y materias primas</t>
  </si>
  <si>
    <t>De daños a vehículos, maquinaria, bienes inmuebles, etcétera</t>
  </si>
  <si>
    <t>De responsabilidad civil</t>
  </si>
  <si>
    <t>De gastos médicos mayores</t>
  </si>
  <si>
    <t>De vida de grupo y colectivo</t>
  </si>
  <si>
    <t>De accidentes personales de grupo o colectivo</t>
  </si>
  <si>
    <t>Otro tipo</t>
  </si>
  <si>
    <t xml:space="preserve">Cuadro 33
</t>
  </si>
  <si>
    <t>Son caros / las primas son costosas</t>
  </si>
  <si>
    <t>No los conoce / no sabe cómo funcionan</t>
  </si>
  <si>
    <t>No lo necesita / bajo riesgo en su empresa</t>
  </si>
  <si>
    <t>Motivo por el que acudió a la fuente</t>
  </si>
  <si>
    <t>Tipo de crédito aprobado</t>
  </si>
  <si>
    <t>Crédito aprobado a tasa de interés</t>
  </si>
  <si>
    <t>Uso principal del crédito</t>
  </si>
  <si>
    <t>Abrir la empresa / iniciar operaciones</t>
  </si>
  <si>
    <t>Contrató algún producto financiero adicional con la apertura del crédito (cheques, banca en línea, seguros, tarjetas, entre otros)</t>
  </si>
  <si>
    <t>Cuadro 34.1.2</t>
  </si>
  <si>
    <t>Cuadro 34.1.3</t>
  </si>
  <si>
    <t>Cuadro 34.2.1</t>
  </si>
  <si>
    <t>Cuadro 34.2.2</t>
  </si>
  <si>
    <t>Cuadro 34.2.3</t>
  </si>
  <si>
    <t>Cuadro 34.3.1</t>
  </si>
  <si>
    <t>Cuadro 34.3.2</t>
  </si>
  <si>
    <t>Cuadro 34.3.3</t>
  </si>
  <si>
    <t>Cuadro 34.4.1</t>
  </si>
  <si>
    <t>Cuadro 34.4.2</t>
  </si>
  <si>
    <t>Cuadro 34.4.3</t>
  </si>
  <si>
    <t>Cuadro 34.5.3</t>
  </si>
  <si>
    <t>Cuadro 34.5.2</t>
  </si>
  <si>
    <t>Cuadro 34.5.1</t>
  </si>
  <si>
    <t>Cuadro 34.6.1</t>
  </si>
  <si>
    <t>Cuadro 34.6.2</t>
  </si>
  <si>
    <t>Cuadro 34.6.3</t>
  </si>
  <si>
    <t>Cuadro 34.7.1</t>
  </si>
  <si>
    <t>Cuadro 34.7.2</t>
  </si>
  <si>
    <t>Cuadro 34.7.3</t>
  </si>
  <si>
    <t>Cuadro 34.8.1</t>
  </si>
  <si>
    <t>Cuadro 34.8.2</t>
  </si>
  <si>
    <t>Cuadro 34.8.3</t>
  </si>
  <si>
    <t>Cuadro 34.9.1</t>
  </si>
  <si>
    <t>Cuadro 34.9.2</t>
  </si>
  <si>
    <t>Cuadro 34.9.3</t>
  </si>
  <si>
    <t>Cuadro 34.0</t>
  </si>
  <si>
    <t>Sociedad o asociación de personas sin parentesco</t>
  </si>
  <si>
    <t>Título</t>
  </si>
  <si>
    <t>26.1.1</t>
  </si>
  <si>
    <t>26.1.2</t>
  </si>
  <si>
    <t>26.1.3</t>
  </si>
  <si>
    <t>26.1.9</t>
  </si>
  <si>
    <t>34.1.1</t>
  </si>
  <si>
    <t>34.1.2</t>
  </si>
  <si>
    <t>34.1.3</t>
  </si>
  <si>
    <t>34.2.3</t>
  </si>
  <si>
    <t>34.2.1</t>
  </si>
  <si>
    <t>34.2.2</t>
  </si>
  <si>
    <t>34.3.1</t>
  </si>
  <si>
    <t>34.3.2</t>
  </si>
  <si>
    <t>34.3.3</t>
  </si>
  <si>
    <t>34.4.1</t>
  </si>
  <si>
    <t>34.4.2</t>
  </si>
  <si>
    <t>34.4.3</t>
  </si>
  <si>
    <t>34.5.1</t>
  </si>
  <si>
    <t>34.5.2</t>
  </si>
  <si>
    <t>34.5.3</t>
  </si>
  <si>
    <t>34.6.1</t>
  </si>
  <si>
    <t>34.6.2</t>
  </si>
  <si>
    <t>34.6.3</t>
  </si>
  <si>
    <t>34.7.1</t>
  </si>
  <si>
    <t>34.7.2</t>
  </si>
  <si>
    <t>34.7.3</t>
  </si>
  <si>
    <t>34.8.1</t>
  </si>
  <si>
    <t>34.8.2</t>
  </si>
  <si>
    <t>34.8.3</t>
  </si>
  <si>
    <t>34.9.1</t>
  </si>
  <si>
    <t>34.9.2</t>
  </si>
  <si>
    <t>34.9.3</t>
  </si>
  <si>
    <t>63a</t>
  </si>
  <si>
    <t>64a</t>
  </si>
  <si>
    <t>64.0a</t>
  </si>
  <si>
    <t>Cuadro 60.1</t>
  </si>
  <si>
    <t>Cuadro 60.2</t>
  </si>
  <si>
    <t>Cuadro 60.3</t>
  </si>
  <si>
    <t>Cuadro 60.4</t>
  </si>
  <si>
    <t>Cuadro 60.9</t>
  </si>
  <si>
    <t>ENAFIN 2018</t>
  </si>
  <si>
    <t>Plan de tabulados</t>
  </si>
  <si>
    <t>Hoja</t>
  </si>
  <si>
    <t>I. CARACTERÍSTICAS DE LA EMPRESA</t>
  </si>
  <si>
    <t>Banca por internet (banca en línea)</t>
  </si>
  <si>
    <t>II. FINANCIAMIENTO Y SOLICITUDES DE CRÉDITO DE LA EMPRESA</t>
  </si>
  <si>
    <t>III. APORTACIONES DE CAPITAL Y RESERVAS</t>
  </si>
  <si>
    <t>IV. SERVICIOS BANCARIOS Y FINANCIEROS</t>
  </si>
  <si>
    <t>INEGI Encuesta Nacional de Financiamiento de las Empresas 2018</t>
  </si>
  <si>
    <t>Regresar a índice</t>
  </si>
  <si>
    <t>que laboró en la empresa en el periodo de referencia, 2016 a 2018</t>
  </si>
  <si>
    <t>que expiden a sus clientes, 2018</t>
  </si>
  <si>
    <t>realizar ventas o expandir su mercado, 2018</t>
  </si>
  <si>
    <t>según sexo, 2018</t>
  </si>
  <si>
    <t>según nivel de estudios, 2018</t>
  </si>
  <si>
    <t>al 31 de diciembre de 2017</t>
  </si>
  <si>
    <t>tipos de instituciones financieras, 2018</t>
  </si>
  <si>
    <t>o han buscado financiamiento, 2018</t>
  </si>
  <si>
    <t>han solicitado o tenido algún financiamiento, 2018</t>
  </si>
  <si>
    <t>o rechazo de la primera solicitud de crédito o financiamiento, 2018</t>
  </si>
  <si>
    <t>la primera solicitud de crédito, 2018</t>
  </si>
  <si>
    <t>o financiamiento durante 2018</t>
  </si>
  <si>
    <t>o financiamiento, durante 2018</t>
  </si>
  <si>
    <t>por tamaño de empresa, 2016 a 2018</t>
  </si>
  <si>
    <t>algún crédito durante los siguientes 12 meses, 2018</t>
  </si>
  <si>
    <t>según las circunstancias, 2018</t>
  </si>
  <si>
    <t>a plazo de un año, por tamaño de empresa, 2018</t>
  </si>
  <si>
    <t>al financiamiento a una empresa de su giro, 2018</t>
  </si>
  <si>
    <t>por tamaño de empresa, 2018</t>
  </si>
  <si>
    <t>financiamiento en el mercado bursátil mexicano, 2018</t>
  </si>
  <si>
    <t>a utilizar, 2018</t>
  </si>
  <si>
    <t>en el mercado bursátil mexicano, 2018</t>
  </si>
  <si>
    <t>para obtener financiamiento colectivo, por tamaño de empresa, 2018</t>
  </si>
  <si>
    <t>de las tecnologías financieras, 2018</t>
  </si>
  <si>
    <t>de la banca de desarrollo, por tamaño de empresa, 2018</t>
  </si>
  <si>
    <t>de desarrollo, por tamaño de empresa, 2018</t>
  </si>
  <si>
    <t>de la banca de desarrollo, 2018</t>
  </si>
  <si>
    <t>sus operaciones financieras, 2018</t>
  </si>
  <si>
    <t>Cuadro 64.1</t>
  </si>
  <si>
    <t>Cuadro 64.2</t>
  </si>
  <si>
    <t>Cuadro 64.6</t>
  </si>
  <si>
    <t>Cuadro 64.5</t>
  </si>
  <si>
    <t>Cuadro 64a</t>
  </si>
  <si>
    <t>Cuadro 64.0a</t>
  </si>
  <si>
    <t>Cuadro 65</t>
  </si>
  <si>
    <t>No le interesa / no lo necesita</t>
  </si>
  <si>
    <t>Solicitó otro arrendamiento / amplió el plazo de arrendamiento</t>
  </si>
  <si>
    <t>Cuadro 74</t>
  </si>
  <si>
    <t>*</t>
  </si>
  <si>
    <t>Cuadro 64.7</t>
  </si>
  <si>
    <t>Cuadro 64.8</t>
  </si>
  <si>
    <t>Cuadro 64.9</t>
  </si>
  <si>
    <t>Nota: El periodo del levantamiento de la información al mes de la entrevista fue del 30 de julio al 28 de septiembre de 2018.</t>
  </si>
  <si>
    <t>por escala 5-0 (5 mucha afectación y 0 no afectó), 2017</t>
  </si>
  <si>
    <t>o realizar alguna otra actividad, 2017</t>
  </si>
  <si>
    <t>según características del crédito, 2017</t>
  </si>
  <si>
    <t>transacciones o realizar otra actividad, por tamaño de empresa, según características del crédito, 2017</t>
  </si>
  <si>
    <t>para pagar transacciones o realizar otra actividad, por tamaño de empresa, según características del crédito, 2017</t>
  </si>
  <si>
    <t>o realizar otra actividad, por tamaño de empresa, según características del crédito, 2017</t>
  </si>
  <si>
    <t>con la que contaron para hacer frente a siniestros, 2017</t>
  </si>
  <si>
    <t>por tamaño de empresa, 2017</t>
  </si>
  <si>
    <t>para los dueños o socios, por tamaño de empresa, 2017</t>
  </si>
  <si>
    <t>según características, 2017</t>
  </si>
  <si>
    <t>con otras instituciones financieras, 2017</t>
  </si>
  <si>
    <r>
      <t xml:space="preserve">Total </t>
    </r>
    <r>
      <rPr>
        <b/>
        <vertAlign val="superscript"/>
        <sz val="8"/>
        <rFont val="Arial"/>
        <family val="2"/>
      </rPr>
      <t>a</t>
    </r>
  </si>
  <si>
    <r>
      <t xml:space="preserve">Micro </t>
    </r>
    <r>
      <rPr>
        <vertAlign val="superscript"/>
        <sz val="8"/>
        <rFont val="Arial"/>
        <family val="2"/>
      </rPr>
      <t>b</t>
    </r>
  </si>
  <si>
    <r>
      <t xml:space="preserve">Micro </t>
    </r>
    <r>
      <rPr>
        <vertAlign val="superscript"/>
        <sz val="8"/>
        <rFont val="Arial"/>
        <family val="2"/>
      </rPr>
      <t>d</t>
    </r>
  </si>
  <si>
    <t>trabajados al año y horas trabajadas a la semana, 2017</t>
  </si>
  <si>
    <t>según grupo de edad, 2018</t>
  </si>
  <si>
    <t>Nota: La suma de los parciales no corresponde con el total, las empresas podían seleccionar más de una opción de respuesta</t>
  </si>
  <si>
    <t>según tipo de institución, 2018</t>
  </si>
  <si>
    <t>de servicios de factoraje, 2017</t>
  </si>
  <si>
    <t>o el acceso al financiamiento, 2018</t>
  </si>
  <si>
    <t>así como su porcentaje promedio en relación a los ingresos totales, 2017</t>
  </si>
  <si>
    <t>según características de ésta fuente, 2017</t>
  </si>
  <si>
    <t>para pagar transacciones o realizar alguna otra actividad, por fuente de financiamiento, 2017</t>
  </si>
  <si>
    <t>Cuadro 29.3</t>
  </si>
  <si>
    <t>según el uso que se le daría, 2018</t>
  </si>
  <si>
    <t>según tipo de fuente, 2018</t>
  </si>
  <si>
    <t>Cuadro 48.1</t>
  </si>
  <si>
    <t>Cuadro 49.1</t>
  </si>
  <si>
    <t>Cuadro 49.2</t>
  </si>
  <si>
    <t xml:space="preserve">en moneda nacional para pagar transacciones o realizar otra actividad, por tamaño de empresa, </t>
  </si>
  <si>
    <t xml:space="preserve">en moneda extranjera para pagar transacciones o realizar otra actividad, por tamaño de empresa, </t>
  </si>
  <si>
    <t xml:space="preserve">si un banco les ofreciera un crédito sin colateral (sin garantía) </t>
  </si>
  <si>
    <t xml:space="preserve">de financiamiento a través del sector bursátil mexicano, </t>
  </si>
  <si>
    <t xml:space="preserve">operaciones financieras, obtener financiamiento, o realizar inversiones, </t>
  </si>
  <si>
    <t xml:space="preserve">o inmuebles bajo el esquema de arrendamiento financiero, </t>
  </si>
  <si>
    <t>Familia o un grupo de personas con algún parentesco</t>
  </si>
  <si>
    <t>Cuadro 7</t>
  </si>
  <si>
    <t>Cuadro 25</t>
  </si>
  <si>
    <t>Se cancelaron inversiones de la empresa (en equipo, vehículos, inmuebles, capacitación, etcétera)</t>
  </si>
  <si>
    <t>Cuadro 40</t>
  </si>
  <si>
    <t>Estados Unidos Mexicanos</t>
  </si>
  <si>
    <t>Tuvo que dar garantías para obtener el crédito</t>
  </si>
  <si>
    <r>
      <t xml:space="preserve">Seguro </t>
    </r>
    <r>
      <rPr>
        <b/>
        <vertAlign val="superscript"/>
        <sz val="8"/>
        <rFont val="Arial"/>
        <family val="2"/>
      </rPr>
      <t>a</t>
    </r>
  </si>
  <si>
    <t>Educación básica (Comprende preescolar, primaria, secundaria, formación para el trabajo)</t>
  </si>
  <si>
    <t>Educación media superior (Comprende bachillerato general, bachillerato bivalente, profesional técnico)</t>
  </si>
  <si>
    <t>Educación superior (Comprende licenciatura, ingeniería, especialidad, posgrado)</t>
  </si>
  <si>
    <t>De manera electrónica (banca en línea o banca móvil)</t>
  </si>
  <si>
    <r>
      <t xml:space="preserve">Fuente: </t>
    </r>
    <r>
      <rPr>
        <b/>
        <sz val="8"/>
        <rFont val="Arial"/>
        <family val="2"/>
      </rPr>
      <t>INEGI.</t>
    </r>
    <r>
      <rPr>
        <sz val="8"/>
        <rFont val="Arial"/>
        <family val="2"/>
      </rPr>
      <t xml:space="preserve"> Encuesta Nacional de Financiamiento de las Empresas (ENAFIN 2018).</t>
    </r>
  </si>
  <si>
    <t>por tipo de institución, 2018</t>
  </si>
  <si>
    <t>de inversionistas privados, 2018</t>
  </si>
  <si>
    <t>de factoraje, por tamaño de empresa, 2018</t>
  </si>
  <si>
    <r>
      <t>a</t>
    </r>
    <r>
      <rPr>
        <sz val="8"/>
        <rFont val="Arial"/>
        <family val="2"/>
      </rPr>
      <t xml:space="preserve"> 6 a 10 personas.</t>
    </r>
  </si>
  <si>
    <r>
      <t>Fuente:</t>
    </r>
    <r>
      <rPr>
        <b/>
        <sz val="8"/>
        <rFont val="Arial"/>
        <family val="2"/>
      </rPr>
      <t xml:space="preserve"> INEGI.</t>
    </r>
    <r>
      <rPr>
        <sz val="8"/>
        <rFont val="Arial"/>
        <family val="2"/>
      </rPr>
      <t xml:space="preserve"> Encuesta Nacional de Financiamiento de las Empresas (ENAFIN) 2018.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</si>
  <si>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La suma de los parciales no corresponde con el total, las empresas podían seleccionar más de una opción de respuesta.</t>
    </r>
  </si>
  <si>
    <r>
      <t>b</t>
    </r>
    <r>
      <rPr>
        <sz val="8"/>
        <rFont val="Arial"/>
        <family val="2"/>
      </rPr>
      <t xml:space="preserve"> 6 a 10 personas.</t>
    </r>
  </si>
  <si>
    <t>Nota: La suma de los parciales no corresponde con el total, las empresas podían seleccionar más de una opción de respuesta.</t>
  </si>
  <si>
    <r>
      <t>a</t>
    </r>
    <r>
      <rPr>
        <sz val="8"/>
        <rFont val="Arial"/>
        <family val="2"/>
      </rPr>
      <t xml:space="preserve"> El dato corresponde al total de empresas en el marco de muestreo.</t>
    </r>
  </si>
  <si>
    <r>
      <t xml:space="preserve">Fuente: </t>
    </r>
    <r>
      <rPr>
        <b/>
        <sz val="8"/>
        <rFont val="Arial"/>
        <family val="2"/>
      </rPr>
      <t>INEGI.</t>
    </r>
    <r>
      <rPr>
        <sz val="8"/>
        <rFont val="Arial"/>
        <family val="2"/>
      </rPr>
      <t xml:space="preserve"> Encuesta Nacional de Financiamiento de las Empresas (ENAFIN) 2018.</t>
    </r>
  </si>
  <si>
    <t>Fuente: INEGI. Encuesta Nacional de Financiamiento de las Empresas (ENAFIN) 2018.</t>
  </si>
  <si>
    <t>No hay instituciones que presten el servicio en la localidad</t>
  </si>
  <si>
    <t>por tamaño de empresa, según fuente de financiamiento,  2017</t>
  </si>
  <si>
    <t>por tamaño de empresa, según fuente de financiamiento, 2017</t>
  </si>
  <si>
    <t>de arrendamiento financiero, por tamaño de empresa, 2017</t>
  </si>
  <si>
    <t>al esquema de arrendamiento financiero, 2017</t>
  </si>
  <si>
    <t>por el que no adquirió algún seguro, 2017</t>
  </si>
  <si>
    <t>sus operaciones, según características de ésta fuente, 2017</t>
  </si>
  <si>
    <t>después de que fue rechazada su solicitud de crédito, 2018</t>
  </si>
  <si>
    <t>(TPV) proporcionada por algún banco, por tamaño de empresa, 2017</t>
  </si>
  <si>
    <t>o aplicaciones de celulares, por tamaño de empresa, 2017</t>
  </si>
  <si>
    <t>de cómputo, por tamaño de empresa, 2017</t>
  </si>
  <si>
    <t>por tamaño de empresa, según tipo de seguro, 2017</t>
  </si>
  <si>
    <t>Cuadro 35</t>
  </si>
  <si>
    <t>Cuadro 37</t>
  </si>
  <si>
    <t>de operaciones, 2018</t>
  </si>
  <si>
    <t>al extranjero, por tamaño de empresa, 2017</t>
  </si>
  <si>
    <t xml:space="preserve">para solventar sus operaciones, pagar transacciones </t>
  </si>
  <si>
    <t xml:space="preserve">de los socios para financiar sus operaciones, según características de ésta fuente, </t>
  </si>
  <si>
    <t xml:space="preserve">nacional para pagar transacciones o realizar otra actividad, por tamaño de empresa, </t>
  </si>
  <si>
    <t>a cambio de compartir las utilidades o permitir la toma de decisiones, 2017</t>
  </si>
  <si>
    <t xml:space="preserve">a cambio de compartir sus utilidades o permitir la toma de decisiones, </t>
  </si>
  <si>
    <t>mediante tarjeta, por tamaño de empresa, según tipo y porcentaje de pago, 2017</t>
  </si>
  <si>
    <t>a un celular (Smartphone) o tableta, por tamaño de empresa, 2017</t>
  </si>
  <si>
    <t>(banca por celular), por tamaño de empresa, 2017</t>
  </si>
  <si>
    <t>(banca en línea), por tamaño de empresa, 2017</t>
  </si>
  <si>
    <t>o socios, por tamaño de empresa, 2017</t>
  </si>
  <si>
    <t xml:space="preserve">a alguna institución financiera a cambio de dinero, </t>
  </si>
  <si>
    <t>el arrendamiento financiero, 2018</t>
  </si>
  <si>
    <t xml:space="preserve">sus operaciones, pagar transacciones o realizar otra actividad, </t>
  </si>
  <si>
    <t>por tamaño de empresa, según tipo de moneda, 2017</t>
  </si>
  <si>
    <t>nacional para pagar transacciones o realizar otra actividad, por tamaño de empresa, según características del crédito, 2017</t>
  </si>
  <si>
    <t xml:space="preserve">para pagar transacciones o realizar otra actividad, por tamaño de empresa, </t>
  </si>
  <si>
    <t>Estimación Total</t>
  </si>
  <si>
    <t>C.V.
(%)</t>
  </si>
  <si>
    <t>Error Estándar</t>
  </si>
  <si>
    <t>Intervalo de confianza al 95%</t>
  </si>
  <si>
    <t>Limite inferior</t>
  </si>
  <si>
    <t>Limite superior</t>
  </si>
  <si>
    <r>
      <t xml:space="preserve">Sitios o páginas de internet (Incluye </t>
    </r>
    <r>
      <rPr>
        <i/>
        <sz val="8"/>
        <rFont val="Arial"/>
        <family val="2"/>
      </rPr>
      <t>blogs</t>
    </r>
    <r>
      <rPr>
        <sz val="8"/>
        <rFont val="Arial"/>
        <family val="2"/>
      </rPr>
      <t>)</t>
    </r>
  </si>
  <si>
    <r>
      <t>Instituciones de 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</si>
  <si>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</si>
  <si>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A través de corresponsales bancarios (</t>
    </r>
    <r>
      <rPr>
        <i/>
        <sz val="8"/>
        <rFont val="Arial"/>
        <family val="2"/>
      </rPr>
      <t>OXXO, Wal-Mart</t>
    </r>
    <r>
      <rPr>
        <sz val="8"/>
        <rFont val="Arial"/>
        <family val="2"/>
      </rPr>
      <t>)</t>
    </r>
  </si>
  <si>
    <t xml:space="preserve">Nota: </t>
  </si>
  <si>
    <r>
      <t>Las estimaciones que aparecen en este cuadro están coloreadas de acuerdo con su nivel de precisión, en</t>
    </r>
    <r>
      <rPr>
        <i/>
        <sz val="8"/>
        <rFont val="Arial"/>
        <family val="2"/>
      </rPr>
      <t xml:space="preserve"> Alta, Moderada y Baja,</t>
    </r>
    <r>
      <rPr>
        <sz val="8"/>
        <rFont val="Arial"/>
        <family val="2"/>
      </rPr>
      <t xml:space="preserve"> tomando como referencia el coeficiente de variación CV (%).</t>
    </r>
  </si>
  <si>
    <t xml:space="preserve">Nivel de precisión de las estimaciones: </t>
  </si>
  <si>
    <t>CV en el rango de:</t>
  </si>
  <si>
    <t>Interpretación</t>
  </si>
  <si>
    <t>(0%,20%)</t>
  </si>
  <si>
    <t>[20%,30%)</t>
  </si>
  <si>
    <t>30% en adelante</t>
  </si>
  <si>
    <t>Alta</t>
  </si>
  <si>
    <t>Moderada</t>
  </si>
  <si>
    <t>Baja</t>
  </si>
  <si>
    <r>
      <t>Una precisión</t>
    </r>
    <r>
      <rPr>
        <i/>
        <sz val="8"/>
        <rFont val="Arial"/>
        <family val="2"/>
      </rPr>
      <t xml:space="preserve"> Baja</t>
    </r>
    <r>
      <rPr>
        <sz val="8"/>
        <rFont val="Arial"/>
        <family val="2"/>
      </rPr>
      <t xml:space="preserve"> requiere un uso cauteloso de la estimación en el que se analicen las causas de la alta variabilidad y se consideren otros indicadores de precisión y confiabilidad, como el intervalo de confianza.</t>
    </r>
  </si>
  <si>
    <t>Indicadores de precisión Número de empresas por tamaño de empresa, 2018</t>
  </si>
  <si>
    <t xml:space="preserve">Indicadores de precisión Número de empresas por tamaño de empresa, según el grupo de edad </t>
  </si>
  <si>
    <t xml:space="preserve">Indicadores de precisión Promedio del personal ocupado total, dependiente y no dependiente de la razón social, por tamaño de empresa, </t>
  </si>
  <si>
    <t>NA</t>
  </si>
  <si>
    <t>Indicadores de precisión Número de empresas por tamaño de empresa, según tipo de propietario, 2018</t>
  </si>
  <si>
    <t>Indicadores de precisión Número de empresas por tamaño de empresa, según el régimen fiscal, 2018</t>
  </si>
  <si>
    <t xml:space="preserve">Indicadores de precisión Número de empresas por tamaño de empresa, según el tipo de comprobantes de venta </t>
  </si>
  <si>
    <t xml:space="preserve">Indicadores de precisión Número de empresas por tamaño de empresa, según el promedio de meses </t>
  </si>
  <si>
    <t>Indicadores de precisión Número de empresas por tamaño de empresa, según el medio por el cual llevan la contabilidad, 2018</t>
  </si>
  <si>
    <t>Indicadores de precisión Número de empresas por tamaño de empresa, que tienen acceso a internet, 2018</t>
  </si>
  <si>
    <t xml:space="preserve">Indicadores de precisión Número de empresas por tamaño de empresa, según el medio para promocionarse, </t>
  </si>
  <si>
    <t xml:space="preserve">Indicadores de precisión Número de empresas por tamaño de empresa, según los factores de afectación para su operación, </t>
  </si>
  <si>
    <t xml:space="preserve">Indicadores de precisión Número de empresas por tamaño de empresa, según los factores de afectación para su crecimiento, </t>
  </si>
  <si>
    <t xml:space="preserve">Indicadores de precisión Número de dueños o socios mayoritarios de las empresas, por tamaño de empresa, </t>
  </si>
  <si>
    <t xml:space="preserve">Indicadores de precisión Porcentaje promedio de ingresos por la venta de productos o servicios </t>
  </si>
  <si>
    <t xml:space="preserve">Indicadores de precisión Número de empresas por tamaño de empresa, según resultado financiero después del pago de impuestos, </t>
  </si>
  <si>
    <t xml:space="preserve">Indicadores de precisión Porcentaje al que ascendieron las deudas de las empresas, por tamaño de empresa, </t>
  </si>
  <si>
    <t xml:space="preserve">Indicadores de precisión Número de empresas por tamaño de empresa, según conocen o han escuchado hablar sobre los diferentes </t>
  </si>
  <si>
    <t xml:space="preserve">Indicadores de precisión Número de empresas por tamaño de empresa, según el principal medio o institución por el que buscarían </t>
  </si>
  <si>
    <t>Indicadores de precisión Número de empresas por tamaño de empresa, que otorgaron crédito o financiamiento, 2017</t>
  </si>
  <si>
    <t xml:space="preserve">Indicadores de precisión Número de empresas por tamaño de empresa, que utilizaron recursos propios </t>
  </si>
  <si>
    <t xml:space="preserve">Indicadores de precisión Número de empresas por tamaño de empresa, que usaron sus utilidades para financiar </t>
  </si>
  <si>
    <t xml:space="preserve">Indicadores de precisión Número de empresas por tamaño de empresa, que vendieron activos para financiar </t>
  </si>
  <si>
    <t xml:space="preserve">Indicadores de precisión Número de empresas por tamaño de empresa, que utilizaron ahorros, aportaciones o recursos </t>
  </si>
  <si>
    <t xml:space="preserve">Indicadores de precisión Número de empresas por tamaño de empresa, que utilizaron otras fuentes para financiar sus operaciones, </t>
  </si>
  <si>
    <t xml:space="preserve">Indicadores de precisión Número de empresas por tamaño de empresa, que utilizaron recursos propios para solventar sus operaciones, </t>
  </si>
  <si>
    <t xml:space="preserve">Indicadores de precisión Número de empresas por tamaño de empresa, que desde su inicio de operaciones </t>
  </si>
  <si>
    <t xml:space="preserve">Indicadores de precisión Número de empresas por tamaño de empresa, considerando la aprobación </t>
  </si>
  <si>
    <t xml:space="preserve">Indicadores de precisión Número de empresas por tamaño de empresa, según institución o fuente a la que acudió la empresa para realizar </t>
  </si>
  <si>
    <t xml:space="preserve">Indicadores de precisión Edad promedio de las empresas, por tamaño de empresa, cuando solicitó por primera vez un crédito o préstamo </t>
  </si>
  <si>
    <t xml:space="preserve">Indicadores de precisión Edad promedio de la empresa, por tamaño de empresa, cuando le aprobaron por primera vez un crédito o un préstamo </t>
  </si>
  <si>
    <t xml:space="preserve">Indicadores de precisión Número de empresas por tamaño de empresa, que han tenido algún crédito </t>
  </si>
  <si>
    <t xml:space="preserve">Indicadores de precisión Número de empresas por tamaño de empresa, según institución o fuente con las que la empresa ha tenido algún crédito </t>
  </si>
  <si>
    <t xml:space="preserve">Indicadores de precisión Número de empresas que utilizaron algún crédito o financiamiento para solventar </t>
  </si>
  <si>
    <t xml:space="preserve">Indicadores de precisión Número de empresas que usaron banca comercial como fuente de financiamiento en moneda nacional para pagar transacciones </t>
  </si>
  <si>
    <t xml:space="preserve">Indicadores de precisión Número de empresas que usaron banca de desarrollo como fuente de financiamiento en moneda nacional para pagar </t>
  </si>
  <si>
    <t xml:space="preserve">Indicadores de precisión Número de empresas que usaron instituciones financieras no bancarias como fuente de financiamiento en moneda nacional </t>
  </si>
  <si>
    <t xml:space="preserve">Indicadores de precisión Número de empresas que usaron programa de gobierno federal, estatal o municipal como fuente de financiamiento en moneda </t>
  </si>
  <si>
    <t xml:space="preserve">Indicadores de precisión Número de empresas que usaron proveedores como fuente de financiamiento en moneda nacional para pagar </t>
  </si>
  <si>
    <t xml:space="preserve">Indicadores de precisión Número de empresas que usaron familiares y amigos como fuente de financiamiento en moneda nacional para pagar </t>
  </si>
  <si>
    <t xml:space="preserve">Indicadores de precisión Número de empresas que usaron financiamiento colectivo (crowdfunding) como fuente de financiamiento en moneda </t>
  </si>
  <si>
    <t xml:space="preserve">Indicadores de precisión Número de empresas que usaron controladora u otras entidades del grupo empresarial como fuente de financiamiento </t>
  </si>
  <si>
    <t xml:space="preserve">Indicadores de precisión Número de empresas que usaron otras fuentes de financiamiento en moneda nacional para pagar transacciones </t>
  </si>
  <si>
    <t xml:space="preserve">Indicadores de precisión Número de empresas con financiamiento en moneda nacional para pagar transacciones o realizar otra actividad, </t>
  </si>
  <si>
    <t xml:space="preserve">Indicadores de precisión Número de empresas que usaron banca comercial nacional como fuente de financiamiento en moneda extranjera </t>
  </si>
  <si>
    <t xml:space="preserve">Indicadores de precisión Número de empresas que usaron banca comercial extranjera como fuente de financiamiento en moneda extranjera </t>
  </si>
  <si>
    <t xml:space="preserve">Indicadores de precisión Número de empresas que usaron banca de desarrollo como fuente de financiamiento en moneda extranjera </t>
  </si>
  <si>
    <t xml:space="preserve">Indicadores de precisión Número de empresas que usaron proveedores como fuente de financiamiento en moneda extranjera para pagar </t>
  </si>
  <si>
    <t xml:space="preserve">Indicadores de precisión Número de empresas que usaron organismos internacionales como fuente de financiamiento en moneda extranjera </t>
  </si>
  <si>
    <t xml:space="preserve">Indicadores de precisión Número de empresas que usaron otras fuentes de financiamiento en moneda extranjera para pagar transacciones </t>
  </si>
  <si>
    <t xml:space="preserve">Indicadores de precisión Número de empresas con financiamiento en moneda extranjera para pagar transacciones o realizar otra actividad, </t>
  </si>
  <si>
    <t xml:space="preserve">Indicadores de precisión Número de empresas que realizó alguna solicitud de crédito o financiamiento, </t>
  </si>
  <si>
    <t>Indicadores de precisión Número de créditos que solicitaron las empresas, según aprobación o rechazo, por tamaño de empresa, 2016 a 2018</t>
  </si>
  <si>
    <t>Indicadores de precisión Características de los créditos aprobados a las empresas por la banca comercial, por tamaño de empresa, 2018</t>
  </si>
  <si>
    <t>Indicadores de precisión Características de los créditos aprobados a las empresas por la banca comercial, por tamaño de empresa, 2017</t>
  </si>
  <si>
    <t>Indicadores de precisión Características de los créditos aprobados a las empresas por la banca comercial, por tamaño de empresa, 2016</t>
  </si>
  <si>
    <t>Indicadores de precisión Características de los créditos aprobados a las empresas por la banca de desarrollo, por tamaño de empresa, 2018</t>
  </si>
  <si>
    <t>Indicadores de precisión Características de los créditos aprobados a las empresas por la banca de desarrollo, por tamaño de empresa, 2017</t>
  </si>
  <si>
    <t>Indicadores de precisión Características de los créditos aprobados a las empresas por la banca de desarrollo, por tamaño de empresa, 2016</t>
  </si>
  <si>
    <t>Indicadores de precisión Características de los créditos aprobados a las empresas por la instituciones financieras no bancarias, por tamaño de empresa, 2018</t>
  </si>
  <si>
    <t>Indicadores de precisión Características de los créditos aprobados a las empresas por la instituciones financieras no bancarias, por tamaño de empresa, 2017</t>
  </si>
  <si>
    <t>Indicadores de precisión Características de los créditos aprobados a las empresas por la instituciones financieras no bancarias, por tamaño de empresa, 2016</t>
  </si>
  <si>
    <t>Indicadores de precisión Características de los créditos aprobados a las empresas por programa del gobierno federal, estatal o municipal, por tamaño de empresa, 2018</t>
  </si>
  <si>
    <t>Indicadores de precisión Características de los créditos aprobados a las empresas por programa del gobierno federal, estatal o municipal, por tamaño de empresa, 2017</t>
  </si>
  <si>
    <t>Indicadores de precisión Características de los créditos aprobados a las empresas por programa del gobierno federal, estatal o municipal, por tamaño de empresa, 2016</t>
  </si>
  <si>
    <t>Indicadores de precisión Características de los créditos aprobados a las empresas por proveedores, por tamaño de empresa, 2018</t>
  </si>
  <si>
    <t>Indicadores de precisión Características de los créditos aprobados a las empresas por proveedores, por tamaño de empresa, 2017</t>
  </si>
  <si>
    <t>Indicadores de precisión Características de los créditos aprobados a las empresas por proveedores, por tamaño de empresa, 2016</t>
  </si>
  <si>
    <t>Indicadores de precisión Características de los créditos aprobados a las empresas por familiares o amigos, por tamaño de empresa, 2018</t>
  </si>
  <si>
    <t>Indicadores de precisión Características de los créditos aprobados a las empresas por familiares o amigos, por tamaño de empresa, 2017</t>
  </si>
  <si>
    <t>Indicadores de precisión Características de los créditos aprobados a las empresas por familiares o amigos, por tamaño de empresa, 2016</t>
  </si>
  <si>
    <t>Indicadores de precisión Características de los créditos aprobados a las empresas por financiamiento colectivo (crowdfunding), por tamaño de empresa, 2018</t>
  </si>
  <si>
    <t>Indicadores de precisión Características de los créditos aprobados a las empresas por financiamiento colectivo (crowdfunding), por tamaño de empresa, 2017</t>
  </si>
  <si>
    <t>Indicadores de precisión Características de los créditos aprobados a las empresas por financiamiento colectivo (crowdfunding), por tamaño de empresa, 2016</t>
  </si>
  <si>
    <t>Indicadores de precisión Características de los créditos aprobados a las empresas por la controladora u otras entidades del grupo empresarial, por tamaño de empresa, 2018</t>
  </si>
  <si>
    <t>Indicadores de precisión Características de los créditos aprobados a las empresas por la controladora u otras entidades del grupo empresarial, por tamaño de empresa, 2017</t>
  </si>
  <si>
    <t>Indicadores de precisión Características de los créditos aprobados a las empresas por la controladora u otras entidades del grupo empresarial, por tamaño de empresa, 2016</t>
  </si>
  <si>
    <t>Indicadores de precisión Características de los créditos aprobados a las empresas por otra fuente de financiamiento, por tamaño de empresa, 2018</t>
  </si>
  <si>
    <t>Indicadores de precisión Características de los créditos aprobados a las empresas por otra fuente de financiamiento, por tamaño de empresa, 2017</t>
  </si>
  <si>
    <t>Indicadores de precisión Características de los créditos aprobados a las empresas por otra fuente de financiamiento, por tamaño de empresa, 2016</t>
  </si>
  <si>
    <t>Indicadores de precisión Número de empresas con solicitudes de crédito aprobadas, por tamaño de empresa, según la fuente o institución financiera, 2016 a 2018</t>
  </si>
  <si>
    <t>Indicadores de precisión Número de empresas con solicitudes de crédito rechazadas, por tamaño de empresa, según la fuente o institución financiera, 2018</t>
  </si>
  <si>
    <t>Indicadores de precisión Número de empresas por tamaño de empresa, según el motivo principal por el cual acudió a esa fuente o institución, 2018</t>
  </si>
  <si>
    <t>Indicadores de precisión Número de empresas por tamaño de empresa, según el motivo principal por el que rechazaron la solicitud de crédito, 2018</t>
  </si>
  <si>
    <t>Indicadores de precisión Número de empresas por tamaño de empresa, según el impacto principal que tuvieron por no obtener el crédito, 2018</t>
  </si>
  <si>
    <t xml:space="preserve">Indicadores de precisión Número de empresas por tamaño de empresa, según la acción que realizó </t>
  </si>
  <si>
    <t>Indicadores de precisión Número de empresas por tamaño de empresa, según el motivo principal por el que no solicitaron algún crédito, 2018</t>
  </si>
  <si>
    <t>Indicadores de precisión Número de empresas por tamaño de empresa, según el motivo por el cual nunca han realizado una solicitud de crédito, 2018</t>
  </si>
  <si>
    <t xml:space="preserve">Indicadores de precisión Número de empresas por tamaño de empresa, que han considerado solicitar </t>
  </si>
  <si>
    <t xml:space="preserve">Indicadores de precisión Número de empresas que solicitarían algún crédito o financiamiento, por tamaño de empresa, </t>
  </si>
  <si>
    <t xml:space="preserve">Indicadores de precisión Número de empresas que solicitarían algún crédito durante los siguientes 12 meses, por tamaño de empresa, </t>
  </si>
  <si>
    <t xml:space="preserve">Indicadores de precisión Número de empresas que de ser necesario solicitarían un crédito o un préstamo, por tamaño de empresa, </t>
  </si>
  <si>
    <t xml:space="preserve">Indicadores de precisión Tasa promedio de interés anual máxima que podrían pagar las empresas </t>
  </si>
  <si>
    <t xml:space="preserve">Indicadores de precisión Número de empresas por tamaño de empresa, según el principal factor que consideran podría limitar el acceso </t>
  </si>
  <si>
    <t xml:space="preserve">Indicadores de precisión Número de empresas por tamaño de empresa, según las situaciones que han enfrentado y que afectan su desempeño </t>
  </si>
  <si>
    <t xml:space="preserve">Indicadores de precisión Número de empresas que conoce o ha escuchado sobre las posibilidades </t>
  </si>
  <si>
    <t xml:space="preserve">Indicadores de precisión Número de empresas por tamaño de empresa, según el interés por obtener </t>
  </si>
  <si>
    <t xml:space="preserve">Indicadores de precisión Número de empresas por tamaño de empresa, según tipo de instrumento </t>
  </si>
  <si>
    <t xml:space="preserve">Indicadores de precisión Número de empresas por tamaño de empresa, según la razón principal por la que no le interesa financiarse </t>
  </si>
  <si>
    <t xml:space="preserve">Indicadores de precisión Número de empresas que han escuchado o conocen las tecnologías financieras </t>
  </si>
  <si>
    <t xml:space="preserve">Indicadores de precisión Número de empresas que utilizan alguna tecnología financiera para realizar </t>
  </si>
  <si>
    <t xml:space="preserve">Indicadores de precisión Número de empresas por tamaño de empresa, según utilización </t>
  </si>
  <si>
    <t>Indicadores de precisión Número de empresas por tamaño de empresa, según el principal motivo por el que no se utilizan tecnologías financieras, 2018</t>
  </si>
  <si>
    <t>Indicadores de precisión Número de empresas por tamaño de empresa, según conocimiento de los programas de la banca de desarrollo, 2018</t>
  </si>
  <si>
    <t xml:space="preserve">Indicadores de precisión Número de empresas que reciben algún servicio de alguna institución </t>
  </si>
  <si>
    <t xml:space="preserve">Indicadores de precisión Número de empresas que le gustaría participar en algún programa de la banca </t>
  </si>
  <si>
    <t xml:space="preserve">Indicadores de precisión Número de empresas por tamaño de empresa, según principal motivo por el que no participaría en algún programa </t>
  </si>
  <si>
    <t xml:space="preserve">Indicadores de precisión Número de empresas por tamaño de empresa, según la obtención de recursos de inversionistas </t>
  </si>
  <si>
    <t xml:space="preserve">Indicadores de precisión Edad promedio de las empresas, cuándo comenzó a utilizar recursos de inversionistas, </t>
  </si>
  <si>
    <t>Indicadores de precisión Número de empresas por tamaño de empresa, según la fuente de la cual obtuvo los recursos, 2017</t>
  </si>
  <si>
    <t>Indicadores de precisión Número de empresas por tamaño de empresa, según el principal uso de los recursos obtenidos, 2017</t>
  </si>
  <si>
    <t xml:space="preserve">Indicadores de precisión Número de empresas que podrían aceptar aportaciones de capital de inversionistas privados </t>
  </si>
  <si>
    <t xml:space="preserve">Indicadores de precisión Número de empresas por tamaño de empresa, según la razón principal por la que no aceptarían aportación de capital </t>
  </si>
  <si>
    <t xml:space="preserve">Indicadores de precisión Número de empresas por tamaño de empresa, según el tipo de reserva financiera </t>
  </si>
  <si>
    <t xml:space="preserve">Indicadores de precisión Número de empresas por tamaño de empresa, según los medios por los cuales realizan </t>
  </si>
  <si>
    <t xml:space="preserve">Indicadores de precisión Número de empresas que durante un mes normal aceptan pagos de sus clientes </t>
  </si>
  <si>
    <t xml:space="preserve">Indicadores de precisión Número de empresas que recibieron pagos mediante una terminal punto de venta </t>
  </si>
  <si>
    <t xml:space="preserve">Indicadores de precisión Número de empresas que recibieron pagos mediante un lector conectado </t>
  </si>
  <si>
    <t xml:space="preserve">Indicadores de precisión Número de empresas que recibieron pagos mediante un celular (Smartphone) </t>
  </si>
  <si>
    <t xml:space="preserve">Indicadores de precisión Número de empresas que recibieron pagos mediante una página web o programas </t>
  </si>
  <si>
    <t xml:space="preserve">Indicadores de precisión Número de empresas que recibieron pagos mediante otro dispositivo electrónico, </t>
  </si>
  <si>
    <t>Indicadores de precisión Número de empresas que no aceptaron pagos con tarjetas según la principal razón, por tamaño de empresa, 2017</t>
  </si>
  <si>
    <t xml:space="preserve">Indicadores de precisión Número de empresas que utilizó la cuenta de depósito empresarial, </t>
  </si>
  <si>
    <t xml:space="preserve">Indicadores de precisión Número de empresas que utilizó la cuenta empresarial con chequera, </t>
  </si>
  <si>
    <t xml:space="preserve">Indicadores de precisión Número de empresas que utilizó el servicio de tarjeta de crédito empresarial, </t>
  </si>
  <si>
    <t xml:space="preserve">Indicadores de precisión Número de empresas que utilizó el servicio de tarjeta de débito empresarial, </t>
  </si>
  <si>
    <t xml:space="preserve">Indicadores de precisión Número de empresas que utilizó la dispersión de nómina, </t>
  </si>
  <si>
    <t xml:space="preserve">Indicadores de precisión Número de empresas que utilizó el servicio de banca móvil </t>
  </si>
  <si>
    <t xml:space="preserve">Indicadores de precisión Número de empresas que utilizó el servicio de banca por internet </t>
  </si>
  <si>
    <t xml:space="preserve">Indicadores de precisión Número de empresas que utilizó créditos personales para los dueños </t>
  </si>
  <si>
    <t xml:space="preserve">Indicadores de precisión Número de empresas que utilizó el servicio de tarjeta de crédito </t>
  </si>
  <si>
    <t xml:space="preserve">Indicadores de precisión Número de empresas que utilizó servicios en paquete, </t>
  </si>
  <si>
    <t xml:space="preserve">Indicadores de precisión Número de empresas que utilizó servicios bancarios, </t>
  </si>
  <si>
    <t>Indicadores de precisión Número de empresas que utilizó productos bancarios, por tamaño de empresa, 2017</t>
  </si>
  <si>
    <t>Indicadores de precisión Número de empresas que utilizaron efectivo (billetes y monedas) como medio de pago, por tamaño de empresa, según características, 2017</t>
  </si>
  <si>
    <t>Indicadores de precisión Número de empresas que utilizaron cheques como medio de pago, por tamaño de empresa, según características, 2017</t>
  </si>
  <si>
    <t xml:space="preserve">Indicadores de precisión Número de empresas que utilizaron tarjetas de crédito de los dueños o socios como medio de pago, por tamaño de empresa, </t>
  </si>
  <si>
    <t>Indicadores de precisión Número de empresas que utilizaron tarjetas de crédito empresarial como medio de pago, por tamaño de empresa, según características, 2017</t>
  </si>
  <si>
    <t>Indicadores de precisión Número de empresas que utilizaron tarjetas de débito empresarial como medio de pago, por tamaño de empresa, según características, 2017</t>
  </si>
  <si>
    <t xml:space="preserve">Indicadores de precisión Número de empresas que utilizaron dispersión automática de nómina como medio de pago, por tamaño de empresa, </t>
  </si>
  <si>
    <t>Indicadores de precisión Número de empresas que utilizaron banca móvil (banca por celular) como medio de pago, por tamaño de empresa, según características, 2017</t>
  </si>
  <si>
    <t xml:space="preserve">Indicadores de precisión Número de empresas que utilizaron banca por internet (banca en línea) como medio de pago, por tamaño de empresa, </t>
  </si>
  <si>
    <t>Indicadores de precisión Número de empresas que utilizaron otro medio de pago, por tamaño de empresa, según características, 2017</t>
  </si>
  <si>
    <t>Indicadores de precisión Número de empresas por tamaño de empresa, según medio de pago utilizado y principales dificultades enfrentadas, 2017</t>
  </si>
  <si>
    <t>Indicadores de precisión Número de empresas por tamaño de empresa, según medio de pago utilizado, 2017</t>
  </si>
  <si>
    <t xml:space="preserve">Indicadores de precisión Número de empresas que tienen cuentas de depósito con otras instituciones, por tamaño de empresa, </t>
  </si>
  <si>
    <t xml:space="preserve">Indicadores de precisión Número de empresas por tamaño de empresa, según el motivo principal por el que no tuvieron una cuenta de depósito </t>
  </si>
  <si>
    <t xml:space="preserve">Indicadores de precisión Número de empresas que vendieron sus cuentas por cobrar (factoraje) </t>
  </si>
  <si>
    <t xml:space="preserve">Indicadores de precisión Edad promedio de la empresa cuando comenzó a utilizar el esquema de servicios </t>
  </si>
  <si>
    <t xml:space="preserve">Indicadores de precisión Número de empresas por tamaño de empresa, según el uso principal de los recursos provenientes del esquema </t>
  </si>
  <si>
    <t xml:space="preserve">Indicadores de precisión Número de empresas que utilizaron de manera temporal maquinaria, equipo </t>
  </si>
  <si>
    <t xml:space="preserve">Indicadores de precisión Número de empresas por tamaño de empresa, según el principal activo sujeto </t>
  </si>
  <si>
    <t xml:space="preserve">Indicadores de precisión Número de empresas por tamaño de empresa, según la acción realizada al concluir </t>
  </si>
  <si>
    <t xml:space="preserve">Indicadores de precisión Número de empresas que contrataron alguna póliza de seguro con una empresa privada, </t>
  </si>
  <si>
    <t xml:space="preserve">Indicadores de precisión Número de empresas por tamaño de empresa, según el motivo principal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</si>
</sst>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##\ ###\ ###\ ###\ ###\ ###\ ###\ ##0"/>
    <numFmt numFmtId="165" formatCode="###\ ###\ ###\ ###\ ###\ ###\ ###\ ##0.00"/>
    <numFmt numFmtId="166" formatCode="#\ ###\ ###\ ##0"/>
    <numFmt numFmtId="167" formatCode="###\ ###\ ###\ ##0"/>
    <numFmt numFmtId="168" formatCode="###\ ###\ ##0"/>
    <numFmt numFmtId="170" formatCode="#\ ###\ ###\ ###\ ##0"/>
    <numFmt numFmtId="171" formatCode="#\ ###\ ###\ ##0.00"/>
    <numFmt numFmtId="172" formatCode="##0.00"/>
  </numFmts>
  <fonts count="23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u/>
      <sz val="10"/>
      <color theme="0"/>
      <name val="Arial"/>
      <family val="2"/>
    </font>
    <font>
      <i/>
      <sz val="8"/>
      <name val="Arial"/>
      <family val="2"/>
    </font>
    <font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336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rgb="FFFF5400"/>
        <bgColor indexed="64"/>
      </patternFill>
    </fill>
    <fill>
      <patternFill patternType="solid">
        <fgColor rgb="FF0077C8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/>
      <bottom style="double">
        <color indexed="64"/>
      </bottom>
      <diagonal/>
    </border>
  </borders>
  <cellStyleXfs count="4">
    <xf numFmtId="0" fontId="0" fillId="0" borderId="0"/>
    <xf numFmtId="0" fontId="4" fillId="0" borderId="0"/>
    <xf numFmtId="0" fontId="13" fillId="0" borderId="0" applyNumberFormat="0" applyFill="0" applyBorder="0" applyAlignment="0" applyProtection="0"/>
    <xf numFmtId="0" fontId="3" fillId="3" borderId="0" applyBorder="0" applyAlignment="0">
      <alignment vertical="top"/>
    </xf>
  </cellStyleXfs>
  <cellXfs count="300">
    <xf numFmtId="0" fontId="0" fillId="0" borderId="0" xfId="0"/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 vertical="top" wrapText="1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/>
    <xf numFmtId="0" fontId="5" fillId="0" borderId="0" xfId="0" applyFont="1" applyFill="1"/>
    <xf numFmtId="18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/>
    <xf numFmtId="0" fontId="1" fillId="0" borderId="0" xfId="0" applyFont="1" applyFill="1" applyAlignment="1">
      <alignment horizontal="right" vertical="center" wrapText="1"/>
    </xf>
    <xf numFmtId="165" fontId="3" fillId="0" borderId="3" xfId="0" applyNumberFormat="1" applyFont="1" applyFill="1" applyBorder="1" applyAlignment="1">
      <alignment wrapText="1"/>
    </xf>
    <xf numFmtId="165" fontId="3" fillId="0" borderId="0" xfId="0" applyNumberFormat="1" applyFont="1" applyFill="1" applyBorder="1" applyAlignment="1">
      <alignment wrapText="1"/>
    </xf>
    <xf numFmtId="0" fontId="3" fillId="0" borderId="0" xfId="0" applyFont="1" applyFill="1" applyAlignment="1">
      <alignment vertical="top"/>
    </xf>
    <xf numFmtId="0" fontId="12" fillId="2" borderId="0" xfId="0" applyFont="1" applyFill="1" applyAlignment="1">
      <alignment horizontal="right" vertical="top" wrapText="1"/>
    </xf>
    <xf numFmtId="0" fontId="15" fillId="0" borderId="0" xfId="0" applyFont="1"/>
    <xf numFmtId="0" fontId="16" fillId="0" borderId="0" xfId="0" applyFont="1" applyFill="1"/>
    <xf numFmtId="0" fontId="14" fillId="0" borderId="0" xfId="2" applyFont="1" applyFill="1" applyAlignment="1">
      <alignment horizontal="left" vertical="center"/>
    </xf>
    <xf numFmtId="18" fontId="3" fillId="0" borderId="0" xfId="0" applyNumberFormat="1" applyFont="1" applyFill="1" applyBorder="1" applyAlignment="1"/>
    <xf numFmtId="18" fontId="3" fillId="0" borderId="0" xfId="0" applyNumberFormat="1" applyFont="1" applyFill="1" applyBorder="1" applyAlignment="1">
      <alignment wrapText="1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6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/>
    </xf>
    <xf numFmtId="18" fontId="3" fillId="0" borderId="0" xfId="0" applyNumberFormat="1" applyFont="1" applyFill="1" applyBorder="1" applyAlignment="1">
      <alignment vertical="top" wrapText="1"/>
    </xf>
    <xf numFmtId="166" fontId="3" fillId="0" borderId="0" xfId="0" applyNumberFormat="1" applyFont="1" applyFill="1" applyBorder="1" applyAlignment="1">
      <alignment vertical="top"/>
    </xf>
    <xf numFmtId="0" fontId="1" fillId="0" borderId="0" xfId="0" applyFont="1" applyFill="1" applyAlignment="1">
      <alignment vertical="top"/>
    </xf>
    <xf numFmtId="166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/>
    <xf numFmtId="0" fontId="16" fillId="0" borderId="0" xfId="0" applyFont="1" applyFill="1" applyBorder="1"/>
    <xf numFmtId="0" fontId="1" fillId="0" borderId="0" xfId="0" applyFont="1" applyFill="1" applyBorder="1" applyAlignment="1"/>
    <xf numFmtId="0" fontId="1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top"/>
    </xf>
    <xf numFmtId="0" fontId="10" fillId="0" borderId="0" xfId="0" applyFont="1" applyFill="1" applyAlignment="1">
      <alignment vertical="top" wrapText="1"/>
    </xf>
    <xf numFmtId="0" fontId="10" fillId="0" borderId="0" xfId="0" applyFont="1" applyFill="1"/>
    <xf numFmtId="0" fontId="17" fillId="0" borderId="0" xfId="0" applyFont="1" applyFill="1"/>
    <xf numFmtId="167" fontId="1" fillId="0" borderId="0" xfId="0" applyNumberFormat="1" applyFont="1" applyFill="1" applyAlignment="1">
      <alignment horizontal="right"/>
    </xf>
    <xf numFmtId="167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167" fontId="2" fillId="0" borderId="0" xfId="0" applyNumberFormat="1" applyFont="1" applyFill="1" applyAlignment="1">
      <alignment horizontal="left" vertical="center"/>
    </xf>
    <xf numFmtId="166" fontId="1" fillId="0" borderId="0" xfId="0" applyNumberFormat="1" applyFont="1" applyFill="1" applyBorder="1" applyAlignment="1">
      <alignment horizontal="right"/>
    </xf>
    <xf numFmtId="166" fontId="3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/>
    <xf numFmtId="0" fontId="19" fillId="0" borderId="0" xfId="0" applyFont="1" applyFill="1" applyAlignment="1">
      <alignment horizontal="left"/>
    </xf>
    <xf numFmtId="0" fontId="19" fillId="0" borderId="0" xfId="0" applyFont="1" applyFill="1" applyAlignment="1">
      <alignment horizontal="right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/>
    <xf numFmtId="0" fontId="2" fillId="0" borderId="0" xfId="0" applyFont="1" applyFill="1"/>
    <xf numFmtId="0" fontId="3" fillId="0" borderId="0" xfId="0" applyFont="1" applyFill="1" applyBorder="1" applyAlignment="1">
      <alignment horizontal="left" vertical="center"/>
    </xf>
    <xf numFmtId="0" fontId="10" fillId="0" borderId="0" xfId="0" applyFont="1"/>
    <xf numFmtId="0" fontId="17" fillId="0" borderId="0" xfId="0" applyFont="1"/>
    <xf numFmtId="0" fontId="20" fillId="0" borderId="0" xfId="0" applyFont="1"/>
    <xf numFmtId="170" fontId="1" fillId="0" borderId="0" xfId="0" applyNumberFormat="1" applyFont="1" applyFill="1" applyBorder="1" applyAlignment="1">
      <alignment horizontal="right"/>
    </xf>
    <xf numFmtId="170" fontId="3" fillId="0" borderId="0" xfId="0" applyNumberFormat="1" applyFont="1" applyFill="1" applyBorder="1" applyAlignment="1">
      <alignment horizontal="right"/>
    </xf>
    <xf numFmtId="170" fontId="3" fillId="0" borderId="0" xfId="0" applyNumberFormat="1" applyFont="1" applyFill="1" applyAlignment="1">
      <alignment horizontal="right"/>
    </xf>
    <xf numFmtId="170" fontId="1" fillId="0" borderId="0" xfId="0" applyNumberFormat="1" applyFont="1" applyFill="1" applyAlignment="1">
      <alignment horizontal="right"/>
    </xf>
    <xf numFmtId="171" fontId="1" fillId="0" borderId="0" xfId="0" applyNumberFormat="1" applyFont="1" applyFill="1" applyBorder="1" applyAlignment="1">
      <alignment horizontal="right"/>
    </xf>
    <xf numFmtId="171" fontId="3" fillId="0" borderId="0" xfId="0" applyNumberFormat="1" applyFont="1" applyFill="1" applyAlignment="1">
      <alignment horizontal="right"/>
    </xf>
    <xf numFmtId="171" fontId="1" fillId="0" borderId="0" xfId="0" applyNumberFormat="1" applyFont="1" applyFill="1" applyAlignment="1">
      <alignment horizontal="right"/>
    </xf>
    <xf numFmtId="170" fontId="18" fillId="0" borderId="0" xfId="0" applyNumberFormat="1" applyFont="1" applyFill="1" applyAlignment="1">
      <alignment horizontal="right"/>
    </xf>
    <xf numFmtId="170" fontId="6" fillId="0" borderId="0" xfId="0" applyNumberFormat="1" applyFont="1" applyFill="1" applyAlignment="1">
      <alignment horizontal="right"/>
    </xf>
    <xf numFmtId="168" fontId="18" fillId="0" borderId="0" xfId="0" applyNumberFormat="1" applyFont="1" applyFill="1" applyAlignment="1">
      <alignment horizontal="right" vertical="top"/>
    </xf>
    <xf numFmtId="168" fontId="6" fillId="0" borderId="0" xfId="0" applyNumberFormat="1" applyFont="1" applyFill="1" applyAlignment="1">
      <alignment horizontal="right" vertical="top"/>
    </xf>
    <xf numFmtId="0" fontId="8" fillId="0" borderId="0" xfId="0" applyFont="1" applyFill="1" applyBorder="1"/>
    <xf numFmtId="0" fontId="1" fillId="0" borderId="4" xfId="0" applyFont="1" applyFill="1" applyBorder="1" applyAlignment="1">
      <alignment horizontal="right" vertical="top" wrapText="1"/>
    </xf>
    <xf numFmtId="0" fontId="3" fillId="0" borderId="4" xfId="0" applyFont="1" applyFill="1" applyBorder="1" applyAlignment="1">
      <alignment horizontal="right" vertical="top" wrapText="1"/>
    </xf>
    <xf numFmtId="170" fontId="6" fillId="0" borderId="5" xfId="0" applyNumberFormat="1" applyFont="1" applyFill="1" applyBorder="1" applyAlignment="1">
      <alignment horizontal="right"/>
    </xf>
    <xf numFmtId="170" fontId="18" fillId="0" borderId="5" xfId="0" applyNumberFormat="1" applyFont="1" applyFill="1" applyBorder="1" applyAlignment="1">
      <alignment horizontal="right"/>
    </xf>
    <xf numFmtId="49" fontId="3" fillId="0" borderId="4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 wrapText="1"/>
    </xf>
    <xf numFmtId="170" fontId="3" fillId="0" borderId="5" xfId="0" applyNumberFormat="1" applyFont="1" applyFill="1" applyBorder="1" applyAlignment="1">
      <alignment horizontal="right"/>
    </xf>
    <xf numFmtId="170" fontId="1" fillId="0" borderId="5" xfId="0" applyNumberFormat="1" applyFont="1" applyFill="1" applyBorder="1" applyAlignment="1">
      <alignment horizontal="right"/>
    </xf>
    <xf numFmtId="171" fontId="3" fillId="0" borderId="5" xfId="0" applyNumberFormat="1" applyFont="1" applyFill="1" applyBorder="1" applyAlignment="1">
      <alignment horizontal="right"/>
    </xf>
    <xf numFmtId="0" fontId="3" fillId="0" borderId="0" xfId="0" applyFont="1" applyFill="1" applyAlignment="1">
      <alignment vertical="top" wrapText="1"/>
    </xf>
    <xf numFmtId="0" fontId="0" fillId="0" borderId="0" xfId="0" applyFill="1"/>
    <xf numFmtId="172" fontId="18" fillId="0" borderId="0" xfId="0" applyNumberFormat="1" applyFont="1" applyFill="1" applyAlignment="1">
      <alignment horizontal="right"/>
    </xf>
    <xf numFmtId="172" fontId="6" fillId="0" borderId="0" xfId="0" applyNumberFormat="1" applyFont="1" applyFill="1" applyAlignment="1">
      <alignment horizontal="right"/>
    </xf>
    <xf numFmtId="171" fontId="18" fillId="0" borderId="0" xfId="0" applyNumberFormat="1" applyFont="1" applyFill="1" applyAlignment="1">
      <alignment horizontal="right"/>
    </xf>
    <xf numFmtId="171" fontId="6" fillId="0" borderId="0" xfId="0" applyNumberFormat="1" applyFont="1" applyFill="1" applyAlignment="1">
      <alignment horizontal="right"/>
    </xf>
    <xf numFmtId="172" fontId="6" fillId="0" borderId="5" xfId="0" applyNumberFormat="1" applyFont="1" applyFill="1" applyBorder="1" applyAlignment="1">
      <alignment horizontal="right"/>
    </xf>
    <xf numFmtId="171" fontId="6" fillId="0" borderId="5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 vertical="top"/>
    </xf>
    <xf numFmtId="172" fontId="18" fillId="0" borderId="5" xfId="0" applyNumberFormat="1" applyFont="1" applyFill="1" applyBorder="1" applyAlignment="1">
      <alignment horizontal="right"/>
    </xf>
    <xf numFmtId="171" fontId="18" fillId="0" borderId="5" xfId="0" applyNumberFormat="1" applyFont="1" applyFill="1" applyBorder="1" applyAlignment="1">
      <alignment horizontal="right"/>
    </xf>
    <xf numFmtId="170" fontId="18" fillId="5" borderId="0" xfId="0" applyNumberFormat="1" applyFont="1" applyFill="1" applyAlignment="1">
      <alignment horizontal="right"/>
    </xf>
    <xf numFmtId="172" fontId="6" fillId="5" borderId="0" xfId="0" applyNumberFormat="1" applyFont="1" applyFill="1" applyAlignment="1">
      <alignment horizontal="right"/>
    </xf>
    <xf numFmtId="171" fontId="6" fillId="5" borderId="0" xfId="0" applyNumberFormat="1" applyFont="1" applyFill="1" applyAlignment="1">
      <alignment horizontal="right"/>
    </xf>
    <xf numFmtId="170" fontId="6" fillId="5" borderId="0" xfId="0" applyNumberFormat="1" applyFont="1" applyFill="1" applyAlignment="1">
      <alignment horizontal="right"/>
    </xf>
    <xf numFmtId="170" fontId="6" fillId="5" borderId="5" xfId="0" applyNumberFormat="1" applyFont="1" applyFill="1" applyBorder="1" applyAlignment="1">
      <alignment horizontal="right"/>
    </xf>
    <xf numFmtId="172" fontId="6" fillId="5" borderId="5" xfId="0" applyNumberFormat="1" applyFont="1" applyFill="1" applyBorder="1" applyAlignment="1">
      <alignment horizontal="right"/>
    </xf>
    <xf numFmtId="171" fontId="6" fillId="5" borderId="5" xfId="0" applyNumberFormat="1" applyFont="1" applyFill="1" applyBorder="1" applyAlignment="1">
      <alignment horizontal="right"/>
    </xf>
    <xf numFmtId="172" fontId="18" fillId="5" borderId="0" xfId="0" applyNumberFormat="1" applyFont="1" applyFill="1" applyAlignment="1">
      <alignment horizontal="right"/>
    </xf>
    <xf numFmtId="171" fontId="18" fillId="5" borderId="0" xfId="0" applyNumberFormat="1" applyFont="1" applyFill="1" applyAlignment="1">
      <alignment horizontal="right"/>
    </xf>
    <xf numFmtId="170" fontId="6" fillId="4" borderId="0" xfId="0" applyNumberFormat="1" applyFont="1" applyFill="1" applyAlignment="1">
      <alignment horizontal="right"/>
    </xf>
    <xf numFmtId="172" fontId="6" fillId="4" borderId="0" xfId="0" applyNumberFormat="1" applyFont="1" applyFill="1" applyAlignment="1">
      <alignment horizontal="right"/>
    </xf>
    <xf numFmtId="171" fontId="6" fillId="4" borderId="0" xfId="0" applyNumberFormat="1" applyFont="1" applyFill="1" applyAlignment="1">
      <alignment horizontal="right"/>
    </xf>
    <xf numFmtId="170" fontId="6" fillId="4" borderId="5" xfId="0" applyNumberFormat="1" applyFont="1" applyFill="1" applyBorder="1" applyAlignment="1">
      <alignment horizontal="right"/>
    </xf>
    <xf numFmtId="172" fontId="6" fillId="4" borderId="5" xfId="0" applyNumberFormat="1" applyFont="1" applyFill="1" applyBorder="1" applyAlignment="1">
      <alignment horizontal="right"/>
    </xf>
    <xf numFmtId="171" fontId="6" fillId="4" borderId="5" xfId="0" applyNumberFormat="1" applyFont="1" applyFill="1" applyBorder="1" applyAlignment="1">
      <alignment horizontal="right"/>
    </xf>
    <xf numFmtId="170" fontId="18" fillId="4" borderId="0" xfId="0" applyNumberFormat="1" applyFont="1" applyFill="1" applyAlignment="1">
      <alignment horizontal="right"/>
    </xf>
    <xf numFmtId="172" fontId="18" fillId="4" borderId="0" xfId="0" applyNumberFormat="1" applyFont="1" applyFill="1" applyAlignment="1">
      <alignment horizontal="right"/>
    </xf>
    <xf numFmtId="171" fontId="18" fillId="4" borderId="0" xfId="0" applyNumberFormat="1" applyFont="1" applyFill="1" applyAlignment="1">
      <alignment horizontal="right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top"/>
    </xf>
    <xf numFmtId="172" fontId="1" fillId="0" borderId="0" xfId="0" applyNumberFormat="1" applyFont="1" applyFill="1" applyBorder="1" applyAlignment="1">
      <alignment horizontal="right"/>
    </xf>
    <xf numFmtId="172" fontId="3" fillId="0" borderId="0" xfId="0" applyNumberFormat="1" applyFont="1" applyFill="1" applyBorder="1" applyAlignment="1">
      <alignment horizontal="right"/>
    </xf>
    <xf numFmtId="171" fontId="3" fillId="0" borderId="0" xfId="0" applyNumberFormat="1" applyFont="1" applyFill="1" applyBorder="1" applyAlignment="1">
      <alignment horizontal="right"/>
    </xf>
    <xf numFmtId="172" fontId="3" fillId="0" borderId="5" xfId="0" applyNumberFormat="1" applyFont="1" applyFill="1" applyBorder="1" applyAlignment="1">
      <alignment horizontal="right"/>
    </xf>
    <xf numFmtId="172" fontId="3" fillId="0" borderId="0" xfId="0" applyNumberFormat="1" applyFont="1" applyFill="1" applyAlignment="1">
      <alignment horizontal="right"/>
    </xf>
    <xf numFmtId="170" fontId="3" fillId="5" borderId="0" xfId="0" applyNumberFormat="1" applyFont="1" applyFill="1" applyBorder="1" applyAlignment="1">
      <alignment horizontal="right"/>
    </xf>
    <xf numFmtId="172" fontId="3" fillId="5" borderId="0" xfId="0" applyNumberFormat="1" applyFont="1" applyFill="1" applyBorder="1" applyAlignment="1">
      <alignment horizontal="right"/>
    </xf>
    <xf numFmtId="171" fontId="3" fillId="5" borderId="0" xfId="0" applyNumberFormat="1" applyFont="1" applyFill="1" applyBorder="1" applyAlignment="1">
      <alignment horizontal="right"/>
    </xf>
    <xf numFmtId="170" fontId="3" fillId="4" borderId="0" xfId="0" applyNumberFormat="1" applyFont="1" applyFill="1" applyBorder="1" applyAlignment="1">
      <alignment horizontal="right"/>
    </xf>
    <xf numFmtId="172" fontId="3" fillId="4" borderId="0" xfId="0" applyNumberFormat="1" applyFont="1" applyFill="1" applyBorder="1" applyAlignment="1">
      <alignment horizontal="right"/>
    </xf>
    <xf numFmtId="171" fontId="3" fillId="4" borderId="0" xfId="0" applyNumberFormat="1" applyFont="1" applyFill="1" applyBorder="1" applyAlignment="1">
      <alignment horizontal="right"/>
    </xf>
    <xf numFmtId="170" fontId="1" fillId="4" borderId="0" xfId="0" applyNumberFormat="1" applyFont="1" applyFill="1" applyBorder="1" applyAlignment="1">
      <alignment horizontal="right"/>
    </xf>
    <xf numFmtId="170" fontId="3" fillId="5" borderId="5" xfId="0" applyNumberFormat="1" applyFont="1" applyFill="1" applyBorder="1" applyAlignment="1">
      <alignment horizontal="right"/>
    </xf>
    <xf numFmtId="172" fontId="3" fillId="5" borderId="5" xfId="0" applyNumberFormat="1" applyFont="1" applyFill="1" applyBorder="1" applyAlignment="1">
      <alignment horizontal="right"/>
    </xf>
    <xf numFmtId="171" fontId="3" fillId="5" borderId="5" xfId="0" applyNumberFormat="1" applyFont="1" applyFill="1" applyBorder="1" applyAlignment="1">
      <alignment horizontal="right"/>
    </xf>
    <xf numFmtId="172" fontId="1" fillId="4" borderId="0" xfId="0" applyNumberFormat="1" applyFont="1" applyFill="1" applyBorder="1" applyAlignment="1">
      <alignment horizontal="right"/>
    </xf>
    <xf numFmtId="171" fontId="1" fillId="4" borderId="0" xfId="0" applyNumberFormat="1" applyFont="1" applyFill="1" applyBorder="1" applyAlignment="1">
      <alignment horizontal="right"/>
    </xf>
    <xf numFmtId="172" fontId="1" fillId="0" borderId="0" xfId="0" applyNumberFormat="1" applyFont="1" applyFill="1" applyAlignment="1">
      <alignment horizontal="right"/>
    </xf>
    <xf numFmtId="172" fontId="1" fillId="0" borderId="5" xfId="0" applyNumberFormat="1" applyFont="1" applyFill="1" applyBorder="1" applyAlignment="1">
      <alignment horizontal="right"/>
    </xf>
    <xf numFmtId="171" fontId="1" fillId="0" borderId="5" xfId="0" applyNumberFormat="1" applyFont="1" applyFill="1" applyBorder="1" applyAlignment="1">
      <alignment horizontal="right"/>
    </xf>
    <xf numFmtId="170" fontId="3" fillId="4" borderId="5" xfId="0" applyNumberFormat="1" applyFont="1" applyFill="1" applyBorder="1" applyAlignment="1">
      <alignment horizontal="right"/>
    </xf>
    <xf numFmtId="172" fontId="3" fillId="4" borderId="5" xfId="0" applyNumberFormat="1" applyFont="1" applyFill="1" applyBorder="1" applyAlignment="1">
      <alignment horizontal="right"/>
    </xf>
    <xf numFmtId="171" fontId="3" fillId="4" borderId="5" xfId="0" applyNumberFormat="1" applyFont="1" applyFill="1" applyBorder="1" applyAlignment="1">
      <alignment horizontal="right"/>
    </xf>
    <xf numFmtId="170" fontId="1" fillId="5" borderId="0" xfId="0" applyNumberFormat="1" applyFont="1" applyFill="1" applyBorder="1" applyAlignment="1">
      <alignment horizontal="right"/>
    </xf>
    <xf numFmtId="172" fontId="1" fillId="5" borderId="0" xfId="0" applyNumberFormat="1" applyFont="1" applyFill="1" applyBorder="1" applyAlignment="1">
      <alignment horizontal="right"/>
    </xf>
    <xf numFmtId="171" fontId="1" fillId="5" borderId="0" xfId="0" applyNumberFormat="1" applyFont="1" applyFill="1" applyBorder="1" applyAlignment="1">
      <alignment horizontal="right"/>
    </xf>
    <xf numFmtId="171" fontId="3" fillId="4" borderId="0" xfId="0" applyNumberFormat="1" applyFont="1" applyFill="1" applyAlignment="1">
      <alignment horizontal="right"/>
    </xf>
    <xf numFmtId="172" fontId="3" fillId="4" borderId="0" xfId="0" applyNumberFormat="1" applyFont="1" applyFill="1" applyAlignment="1">
      <alignment horizontal="right"/>
    </xf>
    <xf numFmtId="171" fontId="3" fillId="5" borderId="0" xfId="0" applyNumberFormat="1" applyFont="1" applyFill="1" applyAlignment="1">
      <alignment horizontal="right"/>
    </xf>
    <xf numFmtId="172" fontId="3" fillId="5" borderId="0" xfId="0" applyNumberFormat="1" applyFont="1" applyFill="1" applyAlignment="1">
      <alignment horizontal="right"/>
    </xf>
    <xf numFmtId="170" fontId="3" fillId="4" borderId="0" xfId="0" applyNumberFormat="1" applyFont="1" applyFill="1" applyAlignment="1">
      <alignment horizontal="right"/>
    </xf>
    <xf numFmtId="170" fontId="18" fillId="5" borderId="5" xfId="0" applyNumberFormat="1" applyFont="1" applyFill="1" applyBorder="1" applyAlignment="1">
      <alignment horizontal="right"/>
    </xf>
    <xf numFmtId="172" fontId="18" fillId="5" borderId="5" xfId="0" applyNumberFormat="1" applyFont="1" applyFill="1" applyBorder="1" applyAlignment="1">
      <alignment horizontal="right"/>
    </xf>
    <xf numFmtId="171" fontId="18" fillId="5" borderId="5" xfId="0" applyNumberFormat="1" applyFont="1" applyFill="1" applyBorder="1" applyAlignment="1">
      <alignment horizontal="right"/>
    </xf>
    <xf numFmtId="170" fontId="3" fillId="5" borderId="0" xfId="0" applyNumberFormat="1" applyFont="1" applyFill="1" applyAlignment="1">
      <alignment horizontal="right"/>
    </xf>
    <xf numFmtId="170" fontId="18" fillId="4" borderId="5" xfId="0" applyNumberFormat="1" applyFont="1" applyFill="1" applyBorder="1" applyAlignment="1">
      <alignment horizontal="right"/>
    </xf>
    <xf numFmtId="172" fontId="18" fillId="4" borderId="5" xfId="0" applyNumberFormat="1" applyFont="1" applyFill="1" applyBorder="1" applyAlignment="1">
      <alignment horizontal="right"/>
    </xf>
    <xf numFmtId="171" fontId="18" fillId="4" borderId="5" xfId="0" applyNumberFormat="1" applyFont="1" applyFill="1" applyBorder="1" applyAlignment="1">
      <alignment horizontal="right"/>
    </xf>
    <xf numFmtId="18" fontId="3" fillId="0" borderId="0" xfId="0" applyNumberFormat="1" applyFont="1" applyFill="1" applyBorder="1" applyAlignment="1">
      <alignment vertical="center"/>
    </xf>
    <xf numFmtId="18" fontId="3" fillId="0" borderId="0" xfId="0" applyNumberFormat="1" applyFont="1" applyFill="1" applyBorder="1" applyAlignment="1">
      <alignment horizontal="left" vertical="top"/>
    </xf>
    <xf numFmtId="171" fontId="1" fillId="5" borderId="0" xfId="0" applyNumberFormat="1" applyFont="1" applyFill="1" applyAlignment="1">
      <alignment horizontal="right"/>
    </xf>
    <xf numFmtId="172" fontId="1" fillId="5" borderId="0" xfId="0" applyNumberFormat="1" applyFont="1" applyFill="1" applyAlignment="1">
      <alignment horizontal="right"/>
    </xf>
    <xf numFmtId="171" fontId="1" fillId="4" borderId="0" xfId="0" applyNumberFormat="1" applyFont="1" applyFill="1" applyAlignment="1">
      <alignment horizontal="right"/>
    </xf>
    <xf numFmtId="172" fontId="1" fillId="4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top"/>
    </xf>
    <xf numFmtId="170" fontId="1" fillId="5" borderId="0" xfId="0" applyNumberFormat="1" applyFont="1" applyFill="1" applyAlignment="1">
      <alignment horizontal="right"/>
    </xf>
    <xf numFmtId="170" fontId="1" fillId="4" borderId="0" xfId="0" applyNumberFormat="1" applyFont="1" applyFill="1" applyAlignment="1">
      <alignment horizontal="right"/>
    </xf>
    <xf numFmtId="170" fontId="1" fillId="4" borderId="5" xfId="0" applyNumberFormat="1" applyFont="1" applyFill="1" applyBorder="1" applyAlignment="1">
      <alignment horizontal="right"/>
    </xf>
    <xf numFmtId="172" fontId="1" fillId="4" borderId="5" xfId="0" applyNumberFormat="1" applyFont="1" applyFill="1" applyBorder="1" applyAlignment="1">
      <alignment horizontal="right"/>
    </xf>
    <xf numFmtId="171" fontId="1" fillId="4" borderId="5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vertical="center" wrapText="1"/>
    </xf>
    <xf numFmtId="170" fontId="1" fillId="5" borderId="5" xfId="0" applyNumberFormat="1" applyFont="1" applyFill="1" applyBorder="1" applyAlignment="1">
      <alignment horizontal="right"/>
    </xf>
    <xf numFmtId="172" fontId="1" fillId="5" borderId="5" xfId="0" applyNumberFormat="1" applyFont="1" applyFill="1" applyBorder="1" applyAlignment="1">
      <alignment horizontal="right"/>
    </xf>
    <xf numFmtId="171" fontId="1" fillId="5" borderId="5" xfId="0" applyNumberFormat="1" applyFont="1" applyFill="1" applyBorder="1" applyAlignment="1">
      <alignment horizontal="right"/>
    </xf>
    <xf numFmtId="0" fontId="11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top" wrapText="1"/>
    </xf>
    <xf numFmtId="0" fontId="3" fillId="0" borderId="16" xfId="0" applyFont="1" applyFill="1" applyBorder="1" applyAlignment="1">
      <alignment horizontal="left" vertical="top" wrapText="1"/>
    </xf>
    <xf numFmtId="0" fontId="3" fillId="0" borderId="2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1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right" vertical="top" wrapText="1"/>
    </xf>
    <xf numFmtId="0" fontId="3" fillId="0" borderId="4" xfId="0" applyFont="1" applyFill="1" applyBorder="1" applyAlignment="1">
      <alignment horizontal="right" vertical="top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" fillId="0" borderId="6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horizontal="right" vertical="top"/>
    </xf>
    <xf numFmtId="0" fontId="1" fillId="0" borderId="4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right" vertical="top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right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9" fontId="1" fillId="0" borderId="3" xfId="0" applyNumberFormat="1" applyFont="1" applyFill="1" applyBorder="1" applyAlignment="1">
      <alignment horizontal="right" vertical="top" wrapText="1"/>
    </xf>
    <xf numFmtId="9" fontId="1" fillId="0" borderId="0" xfId="0" applyNumberFormat="1" applyFont="1" applyFill="1" applyBorder="1" applyAlignment="1">
      <alignment horizontal="right" vertical="top" wrapText="1"/>
    </xf>
    <xf numFmtId="9" fontId="1" fillId="0" borderId="1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/>
    </xf>
    <xf numFmtId="9" fontId="1" fillId="0" borderId="6" xfId="0" applyNumberFormat="1" applyFont="1" applyFill="1" applyBorder="1" applyAlignment="1">
      <alignment horizontal="center" vertical="top" wrapText="1"/>
    </xf>
    <xf numFmtId="9" fontId="3" fillId="0" borderId="3" xfId="0" applyNumberFormat="1" applyFont="1" applyFill="1" applyBorder="1" applyAlignment="1">
      <alignment horizontal="right" vertical="top" wrapText="1"/>
    </xf>
    <xf numFmtId="9" fontId="3" fillId="0" borderId="0" xfId="0" applyNumberFormat="1" applyFont="1" applyFill="1" applyBorder="1" applyAlignment="1">
      <alignment horizontal="right" vertical="top" wrapText="1"/>
    </xf>
    <xf numFmtId="9" fontId="3" fillId="0" borderId="1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/>
    </xf>
    <xf numFmtId="9" fontId="3" fillId="0" borderId="4" xfId="0" applyNumberFormat="1" applyFont="1" applyFill="1" applyBorder="1" applyAlignment="1">
      <alignment horizontal="center" vertical="top" wrapText="1"/>
    </xf>
    <xf numFmtId="9" fontId="3" fillId="0" borderId="8" xfId="0" applyNumberFormat="1" applyFont="1" applyFill="1" applyBorder="1" applyAlignment="1">
      <alignment horizontal="right" vertical="top" wrapText="1"/>
    </xf>
    <xf numFmtId="9" fontId="3" fillId="0" borderId="6" xfId="0" applyNumberFormat="1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right" vertical="top"/>
    </xf>
    <xf numFmtId="18" fontId="3" fillId="0" borderId="12" xfId="0" applyNumberFormat="1" applyFont="1" applyFill="1" applyBorder="1" applyAlignment="1">
      <alignment horizontal="center" vertical="center"/>
    </xf>
    <xf numFmtId="18" fontId="3" fillId="0" borderId="14" xfId="0" applyNumberFormat="1" applyFont="1" applyFill="1" applyBorder="1" applyAlignment="1">
      <alignment horizontal="center" vertical="center"/>
    </xf>
    <xf numFmtId="18" fontId="3" fillId="4" borderId="12" xfId="0" applyNumberFormat="1" applyFont="1" applyFill="1" applyBorder="1" applyAlignment="1">
      <alignment horizontal="center" vertical="center"/>
    </xf>
    <xf numFmtId="18" fontId="3" fillId="4" borderId="14" xfId="0" applyNumberFormat="1" applyFont="1" applyFill="1" applyBorder="1" applyAlignment="1">
      <alignment horizontal="center" vertical="center"/>
    </xf>
    <xf numFmtId="18" fontId="3" fillId="5" borderId="10" xfId="0" applyNumberFormat="1" applyFont="1" applyFill="1" applyBorder="1" applyAlignment="1">
      <alignment horizontal="center" vertical="center"/>
    </xf>
    <xf numFmtId="18" fontId="3" fillId="5" borderId="17" xfId="0" applyNumberFormat="1" applyFont="1" applyFill="1" applyBorder="1" applyAlignment="1">
      <alignment horizontal="center" vertical="center"/>
    </xf>
    <xf numFmtId="18" fontId="3" fillId="5" borderId="15" xfId="0" applyNumberFormat="1" applyFont="1" applyFill="1" applyBorder="1" applyAlignment="1">
      <alignment horizontal="center" vertical="center"/>
    </xf>
    <xf numFmtId="18" fontId="3" fillId="5" borderId="18" xfId="0" applyNumberFormat="1" applyFont="1" applyFill="1" applyBorder="1" applyAlignment="1">
      <alignment horizontal="center" vertical="center"/>
    </xf>
    <xf numFmtId="18" fontId="1" fillId="0" borderId="12" xfId="0" applyNumberFormat="1" applyFont="1" applyFill="1" applyBorder="1" applyAlignment="1">
      <alignment horizontal="center" vertical="center"/>
    </xf>
    <xf numFmtId="18" fontId="1" fillId="0" borderId="13" xfId="0" applyNumberFormat="1" applyFont="1" applyFill="1" applyBorder="1" applyAlignment="1">
      <alignment horizontal="center" vertical="center"/>
    </xf>
    <xf numFmtId="18" fontId="1" fillId="0" borderId="14" xfId="0" applyNumberFormat="1" applyFont="1" applyFill="1" applyBorder="1" applyAlignment="1">
      <alignment horizontal="center" vertical="center"/>
    </xf>
    <xf numFmtId="18" fontId="1" fillId="0" borderId="10" xfId="0" applyNumberFormat="1" applyFont="1" applyFill="1" applyBorder="1" applyAlignment="1">
      <alignment horizontal="center" vertical="center"/>
    </xf>
    <xf numFmtId="18" fontId="1" fillId="0" borderId="11" xfId="0" applyNumberFormat="1" applyFont="1" applyFill="1" applyBorder="1" applyAlignment="1">
      <alignment horizontal="center" vertical="center"/>
    </xf>
    <xf numFmtId="18" fontId="1" fillId="0" borderId="19" xfId="0" applyNumberFormat="1" applyFont="1" applyFill="1" applyBorder="1" applyAlignment="1">
      <alignment horizontal="center" vertical="center"/>
    </xf>
    <xf numFmtId="18" fontId="3" fillId="0" borderId="15" xfId="0" applyNumberFormat="1" applyFont="1" applyFill="1" applyBorder="1" applyAlignment="1">
      <alignment horizontal="left" vertical="top" wrapText="1"/>
    </xf>
    <xf numFmtId="18" fontId="3" fillId="0" borderId="16" xfId="0" applyNumberFormat="1" applyFont="1" applyFill="1" applyBorder="1" applyAlignment="1">
      <alignment horizontal="left" vertical="top" wrapText="1"/>
    </xf>
    <xf numFmtId="18" fontId="3" fillId="0" borderId="20" xfId="0" applyNumberFormat="1" applyFont="1" applyFill="1" applyBorder="1" applyAlignment="1">
      <alignment horizontal="left" vertical="top" wrapText="1"/>
    </xf>
    <xf numFmtId="18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/>
    </xf>
    <xf numFmtId="166" fontId="1" fillId="0" borderId="12" xfId="0" applyNumberFormat="1" applyFont="1" applyFill="1" applyBorder="1" applyAlignment="1">
      <alignment horizontal="center" vertical="center"/>
    </xf>
    <xf numFmtId="166" fontId="1" fillId="0" borderId="13" xfId="0" applyNumberFormat="1" applyFont="1" applyFill="1" applyBorder="1" applyAlignment="1">
      <alignment horizontal="center" vertical="center"/>
    </xf>
    <xf numFmtId="166" fontId="1" fillId="0" borderId="14" xfId="0" applyNumberFormat="1" applyFont="1" applyFill="1" applyBorder="1" applyAlignment="1">
      <alignment horizontal="center" vertical="center"/>
    </xf>
    <xf numFmtId="166" fontId="1" fillId="0" borderId="10" xfId="0" applyNumberFormat="1" applyFont="1" applyFill="1" applyBorder="1" applyAlignment="1">
      <alignment horizontal="center" vertical="center"/>
    </xf>
    <xf numFmtId="166" fontId="1" fillId="0" borderId="11" xfId="0" applyNumberFormat="1" applyFont="1" applyFill="1" applyBorder="1" applyAlignment="1">
      <alignment horizontal="center" vertical="center"/>
    </xf>
    <xf numFmtId="166" fontId="1" fillId="0" borderId="19" xfId="0" applyNumberFormat="1" applyFont="1" applyFill="1" applyBorder="1" applyAlignment="1">
      <alignment horizontal="center" vertical="center"/>
    </xf>
    <xf numFmtId="166" fontId="3" fillId="0" borderId="15" xfId="0" applyNumberFormat="1" applyFont="1" applyFill="1" applyBorder="1" applyAlignment="1">
      <alignment horizontal="left" vertical="top" wrapText="1"/>
    </xf>
    <xf numFmtId="166" fontId="3" fillId="0" borderId="16" xfId="0" applyNumberFormat="1" applyFont="1" applyFill="1" applyBorder="1" applyAlignment="1">
      <alignment horizontal="left" vertical="top" wrapText="1"/>
    </xf>
    <xf numFmtId="166" fontId="3" fillId="0" borderId="20" xfId="0" applyNumberFormat="1" applyFont="1" applyFill="1" applyBorder="1" applyAlignment="1">
      <alignment horizontal="left" vertical="top" wrapText="1"/>
    </xf>
    <xf numFmtId="165" fontId="1" fillId="0" borderId="12" xfId="0" applyNumberFormat="1" applyFont="1" applyFill="1" applyBorder="1" applyAlignment="1">
      <alignment horizontal="center" vertical="center" wrapText="1"/>
    </xf>
    <xf numFmtId="165" fontId="1" fillId="0" borderId="13" xfId="0" applyNumberFormat="1" applyFont="1" applyFill="1" applyBorder="1" applyAlignment="1">
      <alignment horizontal="center" vertical="center" wrapText="1"/>
    </xf>
    <xf numFmtId="165" fontId="1" fillId="0" borderId="14" xfId="0" applyNumberFormat="1" applyFont="1" applyFill="1" applyBorder="1" applyAlignment="1">
      <alignment horizontal="center" vertical="center" wrapText="1"/>
    </xf>
    <xf numFmtId="165" fontId="1" fillId="0" borderId="10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 wrapText="1"/>
    </xf>
    <xf numFmtId="165" fontId="1" fillId="0" borderId="19" xfId="0" applyNumberFormat="1" applyFont="1" applyFill="1" applyBorder="1" applyAlignment="1">
      <alignment horizontal="center" vertical="center" wrapText="1"/>
    </xf>
    <xf numFmtId="165" fontId="3" fillId="0" borderId="15" xfId="0" applyNumberFormat="1" applyFont="1" applyFill="1" applyBorder="1" applyAlignment="1">
      <alignment horizontal="left" vertical="top" wrapText="1"/>
    </xf>
    <xf numFmtId="165" fontId="3" fillId="0" borderId="16" xfId="0" applyNumberFormat="1" applyFont="1" applyFill="1" applyBorder="1" applyAlignment="1">
      <alignment horizontal="left" vertical="top" wrapText="1"/>
    </xf>
    <xf numFmtId="165" fontId="3" fillId="0" borderId="20" xfId="0" applyNumberFormat="1" applyFont="1" applyFill="1" applyBorder="1" applyAlignment="1">
      <alignment horizontal="left" vertical="top" wrapText="1"/>
    </xf>
    <xf numFmtId="0" fontId="10" fillId="6" borderId="0" xfId="0" applyFont="1" applyFill="1" applyAlignment="1">
      <alignment vertical="top" wrapText="1"/>
    </xf>
    <xf numFmtId="0" fontId="20" fillId="6" borderId="0" xfId="2" applyFont="1" applyFill="1" applyAlignment="1">
      <alignment horizontal="right"/>
    </xf>
    <xf numFmtId="0" fontId="19" fillId="0" borderId="0" xfId="0" applyFont="1" applyFill="1" applyAlignment="1">
      <alignment vertical="top" wrapText="1"/>
    </xf>
    <xf numFmtId="0" fontId="22" fillId="0" borderId="0" xfId="2" applyFont="1" applyFill="1" applyAlignment="1">
      <alignment horizontal="right"/>
    </xf>
  </cellXfs>
  <cellStyles count="4">
    <cellStyle name="Hipervínculo" xfId="2" builtinId="8"/>
    <cellStyle name="Normal" xfId="0" builtinId="0"/>
    <cellStyle name="Normal 5 3" xfId="1"/>
    <cellStyle name="Pies" xfId="3"/>
  </cellStyles>
  <dxfs count="0"/>
  <tableStyles count="0" defaultTableStyle="TableStyleMedium9" defaultPivotStyle="PivotStyleLight16"/>
  <colors>
    <mruColors>
      <color rgb="FF003362"/>
      <color rgb="FF009382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3930252</xdr:colOff>
      <xdr:row>1</xdr:row>
      <xdr:rowOff>28574</xdr:rowOff>
    </xdr:from>
    <xdr:to>
      <xdr:col>2</xdr:col>
      <xdr:colOff>3809</xdr:colOff>
      <xdr:row>3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15C682-8AB4-410C-B125-ED3CCC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0252" y="228599"/>
          <a:ext cx="209335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770973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A2024F-61F7-4E20-939F-0667165A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28574</xdr:rowOff>
    </xdr:from>
    <xdr:to>
      <xdr:col>2</xdr:col>
      <xdr:colOff>3809</xdr:colOff>
      <xdr:row>3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5C682-8AB4-410C-B125-ED3CCC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0252" y="228599"/>
          <a:ext cx="2093357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/>
  <dimension ref="A1:N168"/>
  <sheetViews>
    <sheetView tabSelected="1" zoomScaleNormal="100" workbookViewId="0">
      <selection sqref="A1:B1"/>
    </sheetView>
  </sheetViews>
  <sheetFormatPr baseColWidth="10" defaultColWidth="11.42578125" defaultRowHeight="14.25" x14ac:dyDescent="0.2"/>
  <cols>
    <col min="1" max="1" width="84.140625" style="28" customWidth="1"/>
    <col min="2" max="2" width="6.140625" style="28" customWidth="1"/>
    <col min="3" max="4" width="11.42578125" style="67"/>
    <col min="5" max="7" width="11.42578125" style="49"/>
    <col min="8" max="8" width="91.5703125" style="50" customWidth="1"/>
    <col min="9" max="14" width="11.42578125" style="67"/>
    <col min="15" max="16384" width="11.42578125" style="68"/>
  </cols>
  <sheetData>
    <row r="1" spans="1:8" s="67" customFormat="1" ht="15.75" x14ac:dyDescent="0.2">
      <c r="A1" s="182" t="s">
        <v>528</v>
      </c>
      <c r="B1" s="182"/>
      <c r="E1" s="49"/>
      <c r="F1" s="49"/>
      <c r="G1" s="49"/>
      <c r="H1" s="49"/>
    </row>
    <row r="2" spans="1:8" s="67" customFormat="1" ht="15.75" x14ac:dyDescent="0.2">
      <c r="A2" s="182" t="s">
        <v>520</v>
      </c>
      <c r="B2" s="182"/>
      <c r="E2" s="49"/>
      <c r="F2" s="49"/>
      <c r="G2" s="49"/>
      <c r="H2" s="49"/>
    </row>
    <row r="3" spans="1:8" s="67" customFormat="1" ht="15.75" x14ac:dyDescent="0.2">
      <c r="A3" s="182" t="s">
        <v>521</v>
      </c>
      <c r="B3" s="182"/>
      <c r="E3" s="49"/>
      <c r="F3" s="49"/>
      <c r="G3" s="49"/>
      <c r="H3" s="49"/>
    </row>
    <row r="4" spans="1:8" s="67" customFormat="1" ht="15.75" x14ac:dyDescent="0.2">
      <c r="A4" s="182" t="s">
        <v>413</v>
      </c>
      <c r="B4" s="182"/>
      <c r="E4" s="49"/>
      <c r="F4" s="49"/>
      <c r="G4" s="49"/>
      <c r="H4" s="49"/>
    </row>
    <row r="5" spans="1:8" s="67" customFormat="1" ht="15.75" x14ac:dyDescent="0.2">
      <c r="A5" s="180"/>
      <c r="B5" s="180"/>
      <c r="E5" s="49"/>
      <c r="F5" s="49"/>
      <c r="G5" s="49"/>
      <c r="H5" s="49"/>
    </row>
    <row r="6" spans="1:8" ht="15.75" x14ac:dyDescent="0.2">
      <c r="A6" s="179" t="s">
        <v>480</v>
      </c>
      <c r="B6" s="27" t="s">
        <v>522</v>
      </c>
      <c r="H6" s="46"/>
    </row>
    <row r="7" spans="1:8" ht="15.75" x14ac:dyDescent="0.2">
      <c r="A7" s="179" t="s">
        <v>523</v>
      </c>
      <c r="B7" s="27"/>
      <c r="H7" s="46"/>
    </row>
    <row r="8" spans="1:8" x14ac:dyDescent="0.2">
      <c r="A8" s="296" t="str">
        <f t="shared" ref="A8:A25" si="0">H8</f>
        <v>Indicadores de precisión Número de empresas por tamaño de empresa, 2018</v>
      </c>
      <c r="B8" s="297">
        <v>1</v>
      </c>
      <c r="D8" s="67" t="s">
        <v>568</v>
      </c>
      <c r="E8" s="47" t="str">
        <f>'1'!$A$1</f>
        <v>Indicadores de precisión Número de empresas por tamaño de empresa, 2018</v>
      </c>
      <c r="F8" s="47"/>
      <c r="G8" s="47"/>
      <c r="H8" s="48" t="str">
        <f>CONCATENATE(E8,F8)</f>
        <v>Indicadores de precisión Número de empresas por tamaño de empresa, 2018</v>
      </c>
    </row>
    <row r="9" spans="1:8" ht="14.25" customHeight="1" x14ac:dyDescent="0.2">
      <c r="A9" s="298" t="str">
        <f t="shared" si="0"/>
        <v>Indicadores de precisión Número de empresas por tamaño de empresa, según el grupo de edad de operaciones, 2018</v>
      </c>
      <c r="B9" s="299">
        <v>3</v>
      </c>
      <c r="E9" s="47" t="str">
        <f>'3'!$A$1</f>
        <v xml:space="preserve">Indicadores de precisión Número de empresas por tamaño de empresa, según el grupo de edad </v>
      </c>
      <c r="F9" s="47" t="str">
        <f>'3'!$A$2</f>
        <v>de operaciones, 2018</v>
      </c>
      <c r="G9" s="47"/>
      <c r="H9" s="48" t="str">
        <f t="shared" ref="H9:H72" si="1">CONCATENATE(E9,F9)</f>
        <v>Indicadores de precisión Número de empresas por tamaño de empresa, según el grupo de edad de operaciones, 2018</v>
      </c>
    </row>
    <row r="10" spans="1:8" ht="24.75" customHeight="1" x14ac:dyDescent="0.2">
      <c r="A10" s="296" t="str">
        <f t="shared" si="0"/>
        <v>Indicadores de precisión Promedio del personal ocupado total, dependiente y no dependiente de la razón social, por tamaño de empresa, que laboró en la empresa en el periodo de referencia, 2016 a 2018</v>
      </c>
      <c r="B10" s="297">
        <v>4</v>
      </c>
      <c r="E10" s="47" t="str">
        <f>'4'!$A$1</f>
        <v xml:space="preserve">Indicadores de precisión Promedio del personal ocupado total, dependiente y no dependiente de la razón social, por tamaño de empresa, </v>
      </c>
      <c r="F10" s="47" t="str">
        <f>'4'!$A$2</f>
        <v>que laboró en la empresa en el periodo de referencia, 2016 a 2018</v>
      </c>
      <c r="G10" s="47"/>
      <c r="H10" s="48" t="str">
        <f t="shared" si="1"/>
        <v>Indicadores de precisión Promedio del personal ocupado total, dependiente y no dependiente de la razón social, por tamaño de empresa, que laboró en la empresa en el periodo de referencia, 2016 a 2018</v>
      </c>
    </row>
    <row r="11" spans="1:8" x14ac:dyDescent="0.2">
      <c r="A11" s="298" t="str">
        <f t="shared" si="0"/>
        <v>Indicadores de precisión Número de empresas por tamaño de empresa, según tipo de propietario, 2018</v>
      </c>
      <c r="B11" s="299">
        <v>5</v>
      </c>
      <c r="E11" s="47" t="str">
        <f>'5'!$A$1</f>
        <v>Indicadores de precisión Número de empresas por tamaño de empresa, según tipo de propietario, 2018</v>
      </c>
      <c r="F11" s="47"/>
      <c r="G11" s="47"/>
      <c r="H11" s="48" t="str">
        <f t="shared" si="1"/>
        <v>Indicadores de precisión Número de empresas por tamaño de empresa, según tipo de propietario, 2018</v>
      </c>
    </row>
    <row r="12" spans="1:8" x14ac:dyDescent="0.2">
      <c r="A12" s="296" t="str">
        <f t="shared" si="0"/>
        <v>Indicadores de precisión Número de empresas por tamaño de empresa, según el régimen fiscal, 2018</v>
      </c>
      <c r="B12" s="297">
        <v>6</v>
      </c>
      <c r="E12" s="47" t="str">
        <f>'6'!$A$1</f>
        <v>Indicadores de precisión Número de empresas por tamaño de empresa, según el régimen fiscal, 2018</v>
      </c>
      <c r="F12" s="47"/>
      <c r="G12" s="47"/>
      <c r="H12" s="48" t="str">
        <f t="shared" si="1"/>
        <v>Indicadores de precisión Número de empresas por tamaño de empresa, según el régimen fiscal, 2018</v>
      </c>
    </row>
    <row r="13" spans="1:8" ht="25.5" x14ac:dyDescent="0.2">
      <c r="A13" s="298" t="str">
        <f t="shared" si="0"/>
        <v>Indicadores de precisión Número de empresas por tamaño de empresa, según el tipo de comprobantes de venta que expiden a sus clientes, 2018</v>
      </c>
      <c r="B13" s="299">
        <v>7</v>
      </c>
      <c r="E13" s="47" t="str">
        <f>'7'!$A$1</f>
        <v xml:space="preserve">Indicadores de precisión Número de empresas por tamaño de empresa, según el tipo de comprobantes de venta </v>
      </c>
      <c r="F13" s="47" t="str">
        <f>'7'!$A$2</f>
        <v>que expiden a sus clientes, 2018</v>
      </c>
      <c r="G13" s="47"/>
      <c r="H13" s="48" t="str">
        <f t="shared" si="1"/>
        <v>Indicadores de precisión Número de empresas por tamaño de empresa, según el tipo de comprobantes de venta que expiden a sus clientes, 2018</v>
      </c>
    </row>
    <row r="14" spans="1:8" ht="25.5" x14ac:dyDescent="0.2">
      <c r="A14" s="296" t="str">
        <f t="shared" si="0"/>
        <v>Indicadores de precisión Número de empresas por tamaño de empresa, según el promedio de meses trabajados al año y horas trabajadas a la semana, 2017</v>
      </c>
      <c r="B14" s="297">
        <v>8</v>
      </c>
      <c r="E14" s="47" t="str">
        <f>'8'!$A$1</f>
        <v xml:space="preserve">Indicadores de precisión Número de empresas por tamaño de empresa, según el promedio de meses </v>
      </c>
      <c r="F14" s="47" t="str">
        <f>'8'!$A$2</f>
        <v>trabajados al año y horas trabajadas a la semana, 2017</v>
      </c>
      <c r="G14" s="47"/>
      <c r="H14" s="48" t="str">
        <f t="shared" si="1"/>
        <v>Indicadores de precisión Número de empresas por tamaño de empresa, según el promedio de meses trabajados al año y horas trabajadas a la semana, 2017</v>
      </c>
    </row>
    <row r="15" spans="1:8" ht="25.5" x14ac:dyDescent="0.2">
      <c r="A15" s="298" t="str">
        <f t="shared" si="0"/>
        <v>Indicadores de precisión Número de empresas por tamaño de empresa, según el medio por el cual llevan la contabilidad, 2018</v>
      </c>
      <c r="B15" s="299">
        <v>9</v>
      </c>
      <c r="E15" s="47" t="str">
        <f>'9'!$A$1</f>
        <v>Indicadores de precisión Número de empresas por tamaño de empresa, según el medio por el cual llevan la contabilidad, 2018</v>
      </c>
      <c r="F15" s="47"/>
      <c r="G15" s="47"/>
      <c r="H15" s="48" t="str">
        <f t="shared" si="1"/>
        <v>Indicadores de precisión Número de empresas por tamaño de empresa, según el medio por el cual llevan la contabilidad, 2018</v>
      </c>
    </row>
    <row r="16" spans="1:8" x14ac:dyDescent="0.2">
      <c r="A16" s="296" t="str">
        <f t="shared" si="0"/>
        <v>Indicadores de precisión Número de empresas por tamaño de empresa, que tienen acceso a internet, 2018</v>
      </c>
      <c r="B16" s="297">
        <v>10</v>
      </c>
      <c r="E16" s="47" t="str">
        <f>'10'!$A$1</f>
        <v>Indicadores de precisión Número de empresas por tamaño de empresa, que tienen acceso a internet, 2018</v>
      </c>
      <c r="F16" s="47"/>
      <c r="G16" s="47"/>
      <c r="H16" s="48" t="str">
        <f t="shared" si="1"/>
        <v>Indicadores de precisión Número de empresas por tamaño de empresa, que tienen acceso a internet, 2018</v>
      </c>
    </row>
    <row r="17" spans="1:8" ht="25.5" x14ac:dyDescent="0.2">
      <c r="A17" s="298" t="str">
        <f t="shared" si="0"/>
        <v>Indicadores de precisión Número de empresas por tamaño de empresa, según el medio para promocionarse, realizar ventas o expandir su mercado, 2018</v>
      </c>
      <c r="B17" s="299">
        <v>11</v>
      </c>
      <c r="E17" s="47" t="str">
        <f>'11'!$A$1</f>
        <v xml:space="preserve">Indicadores de precisión Número de empresas por tamaño de empresa, según el medio para promocionarse, </v>
      </c>
      <c r="F17" s="47" t="str">
        <f>'11'!$A$2</f>
        <v>realizar ventas o expandir su mercado, 2018</v>
      </c>
      <c r="G17" s="47"/>
      <c r="H17" s="48" t="str">
        <f t="shared" si="1"/>
        <v>Indicadores de precisión Número de empresas por tamaño de empresa, según el medio para promocionarse, realizar ventas o expandir su mercado, 2018</v>
      </c>
    </row>
    <row r="18" spans="1:8" ht="25.5" x14ac:dyDescent="0.2">
      <c r="A18" s="296" t="str">
        <f t="shared" si="0"/>
        <v>Indicadores de precisión Número de empresas por tamaño de empresa, según los factores de afectación para su operación, por escala 5-0 (5 mucha afectación y 0 no afectó), 2017</v>
      </c>
      <c r="B18" s="297">
        <v>12</v>
      </c>
      <c r="E18" s="47" t="str">
        <f>'12'!$A$1</f>
        <v xml:space="preserve">Indicadores de precisión Número de empresas por tamaño de empresa, según los factores de afectación para su operación, </v>
      </c>
      <c r="F18" s="47" t="str">
        <f>'12'!$A$2</f>
        <v>por escala 5-0 (5 mucha afectación y 0 no afectó), 2017</v>
      </c>
      <c r="G18" s="47"/>
      <c r="H18" s="48" t="str">
        <f t="shared" si="1"/>
        <v>Indicadores de precisión Número de empresas por tamaño de empresa, según los factores de afectación para su operación, por escala 5-0 (5 mucha afectación y 0 no afectó), 2017</v>
      </c>
    </row>
    <row r="19" spans="1:8" ht="25.5" x14ac:dyDescent="0.2">
      <c r="A19" s="298" t="str">
        <f t="shared" si="0"/>
        <v>Indicadores de precisión Número de empresas por tamaño de empresa, según los factores de afectación para su crecimiento, por escala 5-0 (5 mucha afectación y 0 no afectó), 2017</v>
      </c>
      <c r="B19" s="299">
        <v>13</v>
      </c>
      <c r="E19" s="47" t="str">
        <f>'13'!$A$1</f>
        <v xml:space="preserve">Indicadores de precisión Número de empresas por tamaño de empresa, según los factores de afectación para su crecimiento, </v>
      </c>
      <c r="F19" s="47" t="str">
        <f>'13'!$A$2</f>
        <v>por escala 5-0 (5 mucha afectación y 0 no afectó), 2017</v>
      </c>
      <c r="G19" s="47"/>
      <c r="H19" s="48" t="str">
        <f t="shared" si="1"/>
        <v>Indicadores de precisión Número de empresas por tamaño de empresa, según los factores de afectación para su crecimiento, por escala 5-0 (5 mucha afectación y 0 no afectó), 2017</v>
      </c>
    </row>
    <row r="20" spans="1:8" ht="25.5" x14ac:dyDescent="0.2">
      <c r="A20" s="296" t="str">
        <f t="shared" si="0"/>
        <v>Indicadores de precisión Número de dueños o socios mayoritarios de las empresas, por tamaño de empresa, según grupo de edad, 2018</v>
      </c>
      <c r="B20" s="297">
        <v>14</v>
      </c>
      <c r="C20" s="69"/>
      <c r="D20" s="69"/>
      <c r="E20" s="47" t="str">
        <f>'14'!$A$1</f>
        <v xml:space="preserve">Indicadores de precisión Número de dueños o socios mayoritarios de las empresas, por tamaño de empresa, </v>
      </c>
      <c r="F20" s="47" t="str">
        <f>'14'!$A$2</f>
        <v>según grupo de edad, 2018</v>
      </c>
      <c r="G20" s="47"/>
      <c r="H20" s="48" t="str">
        <f t="shared" si="1"/>
        <v>Indicadores de precisión Número de dueños o socios mayoritarios de las empresas, por tamaño de empresa, según grupo de edad, 2018</v>
      </c>
    </row>
    <row r="21" spans="1:8" ht="25.5" x14ac:dyDescent="0.2">
      <c r="A21" s="298" t="str">
        <f t="shared" si="0"/>
        <v>Indicadores de precisión Número de dueños o socios mayoritarios de las empresas, por tamaño de empresa, según sexo, 2018</v>
      </c>
      <c r="B21" s="299">
        <v>15</v>
      </c>
      <c r="E21" s="47" t="str">
        <f>'15'!$A$1</f>
        <v xml:space="preserve">Indicadores de precisión Número de dueños o socios mayoritarios de las empresas, por tamaño de empresa, </v>
      </c>
      <c r="F21" s="47" t="str">
        <f>'15'!$A$2</f>
        <v>según sexo, 2018</v>
      </c>
      <c r="G21" s="47"/>
      <c r="H21" s="48" t="str">
        <f t="shared" si="1"/>
        <v>Indicadores de precisión Número de dueños o socios mayoritarios de las empresas, por tamaño de empresa, según sexo, 2018</v>
      </c>
    </row>
    <row r="22" spans="1:8" ht="25.5" x14ac:dyDescent="0.2">
      <c r="A22" s="296" t="str">
        <f t="shared" si="0"/>
        <v>Indicadores de precisión Número de dueños o socios mayoritarios de las empresas, por tamaño de empresa, según nivel de estudios, 2018</v>
      </c>
      <c r="B22" s="297">
        <v>16</v>
      </c>
      <c r="E22" s="47" t="str">
        <f>'16'!$A$1</f>
        <v xml:space="preserve">Indicadores de precisión Número de dueños o socios mayoritarios de las empresas, por tamaño de empresa, </v>
      </c>
      <c r="F22" s="47" t="str">
        <f>'16'!$A$2</f>
        <v>según nivel de estudios, 2018</v>
      </c>
      <c r="G22" s="47"/>
      <c r="H22" s="48" t="str">
        <f t="shared" si="1"/>
        <v>Indicadores de precisión Número de dueños o socios mayoritarios de las empresas, por tamaño de empresa, según nivel de estudios, 2018</v>
      </c>
    </row>
    <row r="23" spans="1:8" ht="25.5" x14ac:dyDescent="0.2">
      <c r="A23" s="298" t="str">
        <f t="shared" si="0"/>
        <v>Indicadores de precisión Porcentaje promedio de ingresos por la venta de productos o servicios al extranjero, por tamaño de empresa, 2017</v>
      </c>
      <c r="B23" s="299">
        <v>19</v>
      </c>
      <c r="E23" s="47" t="str">
        <f>'19'!$A$1</f>
        <v xml:space="preserve">Indicadores de precisión Porcentaje promedio de ingresos por la venta de productos o servicios </v>
      </c>
      <c r="F23" s="47" t="str">
        <f>'19'!$A$2</f>
        <v>al extranjero, por tamaño de empresa, 2017</v>
      </c>
      <c r="G23" s="47"/>
      <c r="H23" s="48" t="str">
        <f t="shared" si="1"/>
        <v>Indicadores de precisión Porcentaje promedio de ingresos por la venta de productos o servicios al extranjero, por tamaño de empresa, 2017</v>
      </c>
    </row>
    <row r="24" spans="1:8" ht="25.5" x14ac:dyDescent="0.2">
      <c r="A24" s="296" t="str">
        <f t="shared" si="0"/>
        <v>Indicadores de precisión Número de empresas por tamaño de empresa, según resultado financiero después del pago de impuestos, así como su porcentaje promedio en relación a los ingresos totales, 2017</v>
      </c>
      <c r="B24" s="297">
        <v>20</v>
      </c>
      <c r="E24" s="47" t="str">
        <f>'20'!$A$1</f>
        <v xml:space="preserve">Indicadores de precisión Número de empresas por tamaño de empresa, según resultado financiero después del pago de impuestos, </v>
      </c>
      <c r="F24" s="47" t="str">
        <f>'20'!$A$2</f>
        <v>así como su porcentaje promedio en relación a los ingresos totales, 2017</v>
      </c>
      <c r="G24" s="47"/>
      <c r="H24" s="48" t="str">
        <f t="shared" si="1"/>
        <v>Indicadores de precisión Número de empresas por tamaño de empresa, según resultado financiero después del pago de impuestos, así como su porcentaje promedio en relación a los ingresos totales, 2017</v>
      </c>
    </row>
    <row r="25" spans="1:8" ht="14.25" customHeight="1" x14ac:dyDescent="0.2">
      <c r="A25" s="298" t="str">
        <f t="shared" si="0"/>
        <v>Indicadores de precisión Porcentaje al que ascendieron las deudas de las empresas, por tamaño de empresa, al 31 de diciembre de 2017</v>
      </c>
      <c r="B25" s="299">
        <v>22</v>
      </c>
      <c r="E25" s="47" t="str">
        <f>'22'!$A$1</f>
        <v xml:space="preserve">Indicadores de precisión Porcentaje al que ascendieron las deudas de las empresas, por tamaño de empresa, </v>
      </c>
      <c r="F25" s="47" t="str">
        <f>'22'!$A$2</f>
        <v>al 31 de diciembre de 2017</v>
      </c>
      <c r="G25" s="47"/>
      <c r="H25" s="48" t="str">
        <f t="shared" si="1"/>
        <v>Indicadores de precisión Porcentaje al que ascendieron las deudas de las empresas, por tamaño de empresa, al 31 de diciembre de 2017</v>
      </c>
    </row>
    <row r="26" spans="1:8" ht="15.75" x14ac:dyDescent="0.2">
      <c r="A26" s="181" t="s">
        <v>525</v>
      </c>
      <c r="B26" s="181"/>
      <c r="E26" s="46" t="s">
        <v>525</v>
      </c>
      <c r="F26" s="46" t="s">
        <v>525</v>
      </c>
      <c r="G26" s="46"/>
      <c r="H26" s="46"/>
    </row>
    <row r="27" spans="1:8" ht="25.5" x14ac:dyDescent="0.2">
      <c r="A27" s="296" t="str">
        <f>H27</f>
        <v>Indicadores de precisión Número de empresas por tamaño de empresa, según conocen o han escuchado hablar sobre los diferentes tipos de instituciones financieras, 2018</v>
      </c>
      <c r="B27" s="297">
        <v>23</v>
      </c>
      <c r="E27" s="47" t="str">
        <f>'23'!$A$1</f>
        <v xml:space="preserve">Indicadores de precisión Número de empresas por tamaño de empresa, según conocen o han escuchado hablar sobre los diferentes </v>
      </c>
      <c r="F27" s="47" t="str">
        <f>'23'!$A$2</f>
        <v>tipos de instituciones financieras, 2018</v>
      </c>
      <c r="G27" s="47"/>
      <c r="H27" s="48" t="str">
        <f t="shared" si="1"/>
        <v>Indicadores de precisión Número de empresas por tamaño de empresa, según conocen o han escuchado hablar sobre los diferentes tipos de instituciones financieras, 2018</v>
      </c>
    </row>
    <row r="28" spans="1:8" ht="25.5" x14ac:dyDescent="0.2">
      <c r="A28" s="298" t="str">
        <f t="shared" ref="A28:A91" si="2">H28</f>
        <v>Indicadores de precisión Número de empresas por tamaño de empresa, según el principal medio o institución por el que buscarían o han buscado financiamiento, 2018</v>
      </c>
      <c r="B28" s="299">
        <v>24</v>
      </c>
      <c r="E28" s="47" t="str">
        <f>'24'!$A$1</f>
        <v xml:space="preserve">Indicadores de precisión Número de empresas por tamaño de empresa, según el principal medio o institución por el que buscarían </v>
      </c>
      <c r="F28" s="47" t="str">
        <f>'24'!$A$2</f>
        <v>o han buscado financiamiento, 2018</v>
      </c>
      <c r="G28" s="47"/>
      <c r="H28" s="48" t="str">
        <f t="shared" si="1"/>
        <v>Indicadores de precisión Número de empresas por tamaño de empresa, según el principal medio o institución por el que buscarían o han buscado financiamiento, 2018</v>
      </c>
    </row>
    <row r="29" spans="1:8" x14ac:dyDescent="0.2">
      <c r="A29" s="296" t="str">
        <f t="shared" si="2"/>
        <v>Indicadores de precisión Número de empresas por tamaño de empresa, que otorgaron crédito o financiamiento, 2017</v>
      </c>
      <c r="B29" s="297">
        <v>25</v>
      </c>
      <c r="E29" s="47" t="str">
        <f>'25'!$A$1</f>
        <v>Indicadores de precisión Número de empresas por tamaño de empresa, que otorgaron crédito o financiamiento, 2017</v>
      </c>
      <c r="F29" s="47"/>
      <c r="G29" s="47"/>
      <c r="H29" s="48" t="str">
        <f t="shared" si="1"/>
        <v>Indicadores de precisión Número de empresas por tamaño de empresa, que otorgaron crédito o financiamiento, 2017</v>
      </c>
    </row>
    <row r="30" spans="1:8" ht="25.5" x14ac:dyDescent="0.2">
      <c r="A30" s="298" t="str">
        <f t="shared" si="2"/>
        <v>Indicadores de precisión Número de empresas por tamaño de empresa, que utilizaron recursos propios para solventar sus operaciones, pagar transacciones o realizar alguna otra actividad, 2017</v>
      </c>
      <c r="B30" s="299">
        <v>26</v>
      </c>
      <c r="E30" s="47" t="str">
        <f>'26'!$A$1</f>
        <v xml:space="preserve">Indicadores de precisión Número de empresas por tamaño de empresa, que utilizaron recursos propios </v>
      </c>
      <c r="F30" s="47" t="str">
        <f>'26'!$A$2</f>
        <v xml:space="preserve">para solventar sus operaciones, pagar transacciones </v>
      </c>
      <c r="G30" s="47" t="str">
        <f>'26'!$A$3</f>
        <v>o realizar alguna otra actividad, 2017</v>
      </c>
      <c r="H30" s="48" t="str">
        <f>CONCATENATE(E30,F30,G30)</f>
        <v>Indicadores de precisión Número de empresas por tamaño de empresa, que utilizaron recursos propios para solventar sus operaciones, pagar transacciones o realizar alguna otra actividad, 2017</v>
      </c>
    </row>
    <row r="31" spans="1:8" ht="25.5" x14ac:dyDescent="0.2">
      <c r="A31" s="296" t="str">
        <f t="shared" si="2"/>
        <v>Indicadores de precisión Número de empresas por tamaño de empresa, que usaron sus utilidades para financiar sus operaciones, según características de ésta fuente, 2017</v>
      </c>
      <c r="B31" s="297" t="s">
        <v>481</v>
      </c>
      <c r="E31" s="47" t="str">
        <f>'26.1.1'!$A$1</f>
        <v xml:space="preserve">Indicadores de precisión Número de empresas por tamaño de empresa, que usaron sus utilidades para financiar </v>
      </c>
      <c r="F31" s="47" t="str">
        <f>'26.1.1'!$A$2</f>
        <v>sus operaciones, según características de ésta fuente, 2017</v>
      </c>
      <c r="G31" s="47"/>
      <c r="H31" s="48" t="str">
        <f>CONCATENATE(E31,F31,G31)</f>
        <v>Indicadores de precisión Número de empresas por tamaño de empresa, que usaron sus utilidades para financiar sus operaciones, según características de ésta fuente, 2017</v>
      </c>
    </row>
    <row r="32" spans="1:8" ht="25.5" x14ac:dyDescent="0.2">
      <c r="A32" s="298" t="str">
        <f t="shared" si="2"/>
        <v>Indicadores de precisión Número de empresas por tamaño de empresa, que vendieron activos para financiar sus operaciones, según características de ésta fuente, 2017</v>
      </c>
      <c r="B32" s="299" t="s">
        <v>482</v>
      </c>
      <c r="E32" s="47" t="str">
        <f>'26.1.2'!$A$1</f>
        <v xml:space="preserve">Indicadores de precisión Número de empresas por tamaño de empresa, que vendieron activos para financiar </v>
      </c>
      <c r="F32" s="47" t="str">
        <f>'26.1.2'!$A$2</f>
        <v>sus operaciones, según características de ésta fuente, 2017</v>
      </c>
      <c r="G32" s="47"/>
      <c r="H32" s="48" t="str">
        <f t="shared" si="1"/>
        <v>Indicadores de precisión Número de empresas por tamaño de empresa, que vendieron activos para financiar sus operaciones, según características de ésta fuente, 2017</v>
      </c>
    </row>
    <row r="33" spans="1:8" ht="25.5" x14ac:dyDescent="0.2">
      <c r="A33" s="296" t="str">
        <f t="shared" si="2"/>
        <v>Indicadores de precisión Número de empresas por tamaño de empresa, que utilizaron ahorros, aportaciones o recursos de los socios para financiar sus operaciones, según características de ésta fuente, 2017</v>
      </c>
      <c r="B33" s="297" t="s">
        <v>483</v>
      </c>
      <c r="E33" s="47" t="str">
        <f>'26.1.3'!$A$1</f>
        <v xml:space="preserve">Indicadores de precisión Número de empresas por tamaño de empresa, que utilizaron ahorros, aportaciones o recursos </v>
      </c>
      <c r="F33" s="47" t="str">
        <f>'26.1.3'!$A$2</f>
        <v xml:space="preserve">de los socios para financiar sus operaciones, según características de ésta fuente, </v>
      </c>
      <c r="G33" s="47">
        <f>'26.1.3'!$A$3</f>
        <v>2017</v>
      </c>
      <c r="H33" s="48" t="str">
        <f>CONCATENATE(E33,F33,G33)</f>
        <v>Indicadores de precisión Número de empresas por tamaño de empresa, que utilizaron ahorros, aportaciones o recursos de los socios para financiar sus operaciones, según características de ésta fuente, 2017</v>
      </c>
    </row>
    <row r="34" spans="1:8" ht="25.5" x14ac:dyDescent="0.2">
      <c r="A34" s="298" t="str">
        <f t="shared" si="2"/>
        <v>Indicadores de precisión Número de empresas por tamaño de empresa, que utilizaron otras fuentes para financiar sus operaciones, según características de ésta fuente, 2017</v>
      </c>
      <c r="B34" s="299" t="s">
        <v>484</v>
      </c>
      <c r="E34" s="47" t="str">
        <f>'26.1.9'!$A$1</f>
        <v xml:space="preserve">Indicadores de precisión Número de empresas por tamaño de empresa, que utilizaron otras fuentes para financiar sus operaciones, </v>
      </c>
      <c r="F34" s="47" t="str">
        <f>'26.1.9'!$A$2</f>
        <v>según características de ésta fuente, 2017</v>
      </c>
      <c r="G34" s="47"/>
      <c r="H34" s="48" t="str">
        <f t="shared" si="1"/>
        <v>Indicadores de precisión Número de empresas por tamaño de empresa, que utilizaron otras fuentes para financiar sus operaciones, según características de ésta fuente, 2017</v>
      </c>
    </row>
    <row r="35" spans="1:8" ht="38.25" x14ac:dyDescent="0.2">
      <c r="A35" s="296" t="str">
        <f t="shared" si="2"/>
        <v>Indicadores de precisión Número de empresas por tamaño de empresa, que utilizaron recursos propios para solventar sus operaciones, para pagar transacciones o realizar alguna otra actividad, por fuente de financiamiento, 2017</v>
      </c>
      <c r="B35" s="297">
        <v>26</v>
      </c>
      <c r="E35" s="47" t="str">
        <f>'26.0'!$A$1</f>
        <v xml:space="preserve">Indicadores de precisión Número de empresas por tamaño de empresa, que utilizaron recursos propios para solventar sus operaciones, </v>
      </c>
      <c r="F35" s="47" t="str">
        <f>'26.0'!$A$2</f>
        <v>para pagar transacciones o realizar alguna otra actividad, por fuente de financiamiento, 2017</v>
      </c>
      <c r="G35" s="47"/>
      <c r="H35" s="48" t="str">
        <f>CONCATENATE(E35,F35,G35)</f>
        <v>Indicadores de precisión Número de empresas por tamaño de empresa, que utilizaron recursos propios para solventar sus operaciones, para pagar transacciones o realizar alguna otra actividad, por fuente de financiamiento, 2017</v>
      </c>
    </row>
    <row r="36" spans="1:8" ht="25.5" x14ac:dyDescent="0.2">
      <c r="A36" s="298" t="str">
        <f t="shared" si="2"/>
        <v>Indicadores de precisión Número de empresas por tamaño de empresa, que desde su inicio de operaciones han solicitado o tenido algún financiamiento, 2018</v>
      </c>
      <c r="B36" s="299">
        <v>27</v>
      </c>
      <c r="E36" s="47" t="str">
        <f>'27'!$A$1</f>
        <v xml:space="preserve">Indicadores de precisión Número de empresas por tamaño de empresa, que desde su inicio de operaciones </v>
      </c>
      <c r="F36" s="47" t="str">
        <f>'27'!$A$2</f>
        <v>han solicitado o tenido algún financiamiento, 2018</v>
      </c>
      <c r="G36" s="47"/>
      <c r="H36" s="48" t="str">
        <f t="shared" si="1"/>
        <v>Indicadores de precisión Número de empresas por tamaño de empresa, que desde su inicio de operaciones han solicitado o tenido algún financiamiento, 2018</v>
      </c>
    </row>
    <row r="37" spans="1:8" ht="25.5" x14ac:dyDescent="0.2">
      <c r="A37" s="296" t="str">
        <f t="shared" si="2"/>
        <v>Indicadores de precisión Número de empresas por tamaño de empresa, considerando la aprobación o rechazo de la primera solicitud de crédito o financiamiento, 2018</v>
      </c>
      <c r="B37" s="297">
        <v>28.1</v>
      </c>
      <c r="E37" s="47" t="str">
        <f>'28.1'!$A$1</f>
        <v xml:space="preserve">Indicadores de precisión Número de empresas por tamaño de empresa, considerando la aprobación </v>
      </c>
      <c r="F37" s="47" t="str">
        <f>'28.1'!$A$2</f>
        <v>o rechazo de la primera solicitud de crédito o financiamiento, 2018</v>
      </c>
      <c r="G37" s="47"/>
      <c r="H37" s="48" t="str">
        <f t="shared" si="1"/>
        <v>Indicadores de precisión Número de empresas por tamaño de empresa, considerando la aprobación o rechazo de la primera solicitud de crédito o financiamiento, 2018</v>
      </c>
    </row>
    <row r="38" spans="1:8" ht="25.5" x14ac:dyDescent="0.2">
      <c r="A38" s="298" t="str">
        <f t="shared" si="2"/>
        <v>Indicadores de precisión Número de empresas por tamaño de empresa, según institución o fuente a la que acudió la empresa para realizar la primera solicitud de crédito, 2018</v>
      </c>
      <c r="B38" s="299">
        <v>28.2</v>
      </c>
      <c r="E38" s="47" t="str">
        <f>'28.2'!$A$1</f>
        <v xml:space="preserve">Indicadores de precisión Número de empresas por tamaño de empresa, según institución o fuente a la que acudió la empresa para realizar </v>
      </c>
      <c r="F38" s="47" t="str">
        <f>'28.2'!$A$2</f>
        <v>la primera solicitud de crédito, 2018</v>
      </c>
      <c r="G38" s="47"/>
      <c r="H38" s="48" t="str">
        <f t="shared" si="1"/>
        <v>Indicadores de precisión Número de empresas por tamaño de empresa, según institución o fuente a la que acudió la empresa para realizar la primera solicitud de crédito, 2018</v>
      </c>
    </row>
    <row r="39" spans="1:8" ht="25.5" x14ac:dyDescent="0.2">
      <c r="A39" s="296" t="str">
        <f>H39</f>
        <v>Indicadores de precisión Edad promedio de las empresas, por tamaño de empresa, cuando solicitó por primera vez un crédito o préstamo por tipo de institución, 2018</v>
      </c>
      <c r="B39" s="297">
        <v>29.1</v>
      </c>
      <c r="E39" s="47" t="str">
        <f>'29.1'!$A$1</f>
        <v xml:space="preserve">Indicadores de precisión Edad promedio de las empresas, por tamaño de empresa, cuando solicitó por primera vez un crédito o préstamo </v>
      </c>
      <c r="F39" s="47" t="str">
        <f>'29.1'!$A$2</f>
        <v>por tipo de institución, 2018</v>
      </c>
      <c r="G39" s="47"/>
      <c r="H39" s="48" t="str">
        <f>CONCATENATE(E39,F39)</f>
        <v>Indicadores de precisión Edad promedio de las empresas, por tamaño de empresa, cuando solicitó por primera vez un crédito o préstamo por tipo de institución, 2018</v>
      </c>
    </row>
    <row r="40" spans="1:8" ht="25.5" x14ac:dyDescent="0.2">
      <c r="A40" s="298" t="str">
        <f t="shared" si="2"/>
        <v>Indicadores de precisión Edad promedio de la empresa, por tamaño de empresa, cuando le aprobaron por primera vez un crédito o un préstamo por tipo de institución, 2018</v>
      </c>
      <c r="B40" s="299">
        <v>29.2</v>
      </c>
      <c r="E40" s="47" t="str">
        <f>'29.2'!$A$1</f>
        <v xml:space="preserve">Indicadores de precisión Edad promedio de la empresa, por tamaño de empresa, cuando le aprobaron por primera vez un crédito o un préstamo </v>
      </c>
      <c r="F40" s="47" t="str">
        <f>'29.2'!$A$2</f>
        <v>por tipo de institución, 2018</v>
      </c>
      <c r="G40" s="47"/>
      <c r="H40" s="48" t="str">
        <f t="shared" si="1"/>
        <v>Indicadores de precisión Edad promedio de la empresa, por tamaño de empresa, cuando le aprobaron por primera vez un crédito o un préstamo por tipo de institución, 2018</v>
      </c>
    </row>
    <row r="41" spans="1:8" ht="14.25" customHeight="1" x14ac:dyDescent="0.2">
      <c r="A41" s="296" t="str">
        <f t="shared" si="2"/>
        <v>Indicadores de precisión Número de empresas por tamaño de empresa, que han tenido algún crédito o financiamiento durante 2018</v>
      </c>
      <c r="B41" s="297">
        <v>29.3</v>
      </c>
      <c r="E41" s="47" t="str">
        <f>'29.3'!$A$1</f>
        <v xml:space="preserve">Indicadores de precisión Número de empresas por tamaño de empresa, que han tenido algún crédito </v>
      </c>
      <c r="F41" s="47" t="str">
        <f>'29.3'!$A$2</f>
        <v>o financiamiento durante 2018</v>
      </c>
      <c r="G41" s="47"/>
      <c r="H41" s="48" t="str">
        <f t="shared" si="1"/>
        <v>Indicadores de precisión Número de empresas por tamaño de empresa, que han tenido algún crédito o financiamiento durante 2018</v>
      </c>
    </row>
    <row r="42" spans="1:8" ht="25.5" x14ac:dyDescent="0.2">
      <c r="A42" s="298" t="str">
        <f t="shared" si="2"/>
        <v>Indicadores de precisión Número de empresas por tamaño de empresa, según institución o fuente con las que la empresa ha tenido algún crédito o financiamiento, durante 2018</v>
      </c>
      <c r="B42" s="299">
        <v>29.4</v>
      </c>
      <c r="E42" s="47" t="str">
        <f>'29.4'!$A$1</f>
        <v xml:space="preserve">Indicadores de precisión Número de empresas por tamaño de empresa, según institución o fuente con las que la empresa ha tenido algún crédito </v>
      </c>
      <c r="F42" s="47" t="str">
        <f>'29.4'!$A$2</f>
        <v>o financiamiento, durante 2018</v>
      </c>
      <c r="G42" s="47"/>
      <c r="H42" s="48" t="str">
        <f t="shared" si="1"/>
        <v>Indicadores de precisión Número de empresas por tamaño de empresa, según institución o fuente con las que la empresa ha tenido algún crédito o financiamiento, durante 2018</v>
      </c>
    </row>
    <row r="43" spans="1:8" ht="38.25" x14ac:dyDescent="0.2">
      <c r="A43" s="296" t="str">
        <f t="shared" si="2"/>
        <v>Indicadores de precisión Número de empresas que utilizaron algún crédito o financiamiento para solventar sus operaciones, pagar transacciones o realizar otra actividad, por tamaño de empresa, según tipo de moneda, 2017</v>
      </c>
      <c r="B43" s="297">
        <v>30</v>
      </c>
      <c r="E43" s="47" t="str">
        <f>'30'!$A$1</f>
        <v xml:space="preserve">Indicadores de precisión Número de empresas que utilizaron algún crédito o financiamiento para solventar </v>
      </c>
      <c r="F43" s="47" t="str">
        <f>'30'!$A$2</f>
        <v xml:space="preserve">sus operaciones, pagar transacciones o realizar otra actividad, </v>
      </c>
      <c r="G43" s="47" t="str">
        <f>'30'!$A$3</f>
        <v>por tamaño de empresa, según tipo de moneda, 2017</v>
      </c>
      <c r="H43" s="48" t="str">
        <f>CONCATENATE(E43,F43,G43)</f>
        <v>Indicadores de precisión Número de empresas que utilizaron algún crédito o financiamiento para solventar sus operaciones, pagar transacciones o realizar otra actividad, por tamaño de empresa, según tipo de moneda, 2017</v>
      </c>
    </row>
    <row r="44" spans="1:8" ht="38.25" x14ac:dyDescent="0.2">
      <c r="A44" s="298" t="str">
        <f t="shared" si="2"/>
        <v>Indicadores de precisión Número de empresas que usaron banca comercial como fuente de financiamiento en moneda nacional para pagar transacciones o realizar otra actividad, por tamaño de empresa, según características del crédito, 2017</v>
      </c>
      <c r="B44" s="299">
        <v>31.1</v>
      </c>
      <c r="E44" s="47" t="str">
        <f>'31.1'!$A$1</f>
        <v xml:space="preserve">Indicadores de precisión Número de empresas que usaron banca comercial como fuente de financiamiento en moneda nacional para pagar transacciones </v>
      </c>
      <c r="F44" s="47" t="str">
        <f>'31.1'!$A$2</f>
        <v>o realizar otra actividad, por tamaño de empresa, según características del crédito, 2017</v>
      </c>
      <c r="G44" s="47"/>
      <c r="H44" s="48" t="str">
        <f>CONCATENATE(E44,F44,G44)</f>
        <v>Indicadores de precisión Número de empresas que usaron banca comercial como fuente de financiamiento en moneda nacional para pagar transacciones o realizar otra actividad, por tamaño de empresa, según características del crédito, 2017</v>
      </c>
    </row>
    <row r="45" spans="1:8" ht="39.75" customHeight="1" x14ac:dyDescent="0.2">
      <c r="A45" s="296" t="str">
        <f t="shared" si="2"/>
        <v>Indicadores de precisión Número de empresas que usaron banca de desarrollo como fuente de financiamiento en moneda nacional para pagar transacciones o realizar otra actividad, por tamaño de empresa, según características del crédito, 2017</v>
      </c>
      <c r="B45" s="297">
        <v>31.2</v>
      </c>
      <c r="E45" s="47" t="str">
        <f>'31.2'!$A$1</f>
        <v xml:space="preserve">Indicadores de precisión Número de empresas que usaron banca de desarrollo como fuente de financiamiento en moneda nacional para pagar </v>
      </c>
      <c r="F45" s="47" t="str">
        <f>'31.2'!$A$2</f>
        <v>transacciones o realizar otra actividad, por tamaño de empresa, según características del crédito, 2017</v>
      </c>
      <c r="G45" s="47"/>
      <c r="H45" s="48" t="str">
        <f t="shared" si="1"/>
        <v>Indicadores de precisión Número de empresas que usaron banca de desarrollo como fuente de financiamiento en moneda nacional para pagar transacciones o realizar otra actividad, por tamaño de empresa, según características del crédito, 2017</v>
      </c>
    </row>
    <row r="46" spans="1:8" ht="38.25" x14ac:dyDescent="0.2">
      <c r="A46" s="298" t="str">
        <f t="shared" si="2"/>
        <v>Indicadores de precisión Número de empresas que usaron instituciones financieras no bancarias como fuente de financiamiento en moneda nacional para pagar transacciones o realizar otra actividad, por tamaño de empresa, según características del crédito, 2017</v>
      </c>
      <c r="B46" s="299">
        <v>31.3</v>
      </c>
      <c r="E46" s="47" t="str">
        <f>'31.3'!$A$1</f>
        <v xml:space="preserve">Indicadores de precisión Número de empresas que usaron instituciones financieras no bancarias como fuente de financiamiento en moneda nacional </v>
      </c>
      <c r="F46" s="47" t="str">
        <f>'31.3'!$A$2</f>
        <v>para pagar transacciones o realizar otra actividad, por tamaño de empresa, según características del crédito, 2017</v>
      </c>
      <c r="G46" s="47"/>
      <c r="H46" s="48" t="str">
        <f>CONCATENATE(E46,F46,G46)</f>
        <v>Indicadores de precisión Número de empresas que usaron instituciones financieras no bancarias como fuente de financiamiento en moneda nacional para pagar transacciones o realizar otra actividad, por tamaño de empresa, según características del crédito, 2017</v>
      </c>
    </row>
    <row r="47" spans="1:8" ht="38.25" x14ac:dyDescent="0.2">
      <c r="A47" s="296" t="str">
        <f t="shared" si="2"/>
        <v>Indicadores de precisión Número de empresas que usaron programa de gobierno federal, estatal o municipal como fuente de financiamiento en moneda nacional para pagar transacciones o realizar otra actividad, por tamaño de empresa, según características del crédito, 2017</v>
      </c>
      <c r="B47" s="297">
        <v>31.4</v>
      </c>
      <c r="E47" s="47" t="str">
        <f>'31.4'!$A$1</f>
        <v xml:space="preserve">Indicadores de precisión Número de empresas que usaron programa de gobierno federal, estatal o municipal como fuente de financiamiento en moneda </v>
      </c>
      <c r="F47" s="47" t="str">
        <f>'31.4'!$A$2</f>
        <v>nacional para pagar transacciones o realizar otra actividad, por tamaño de empresa, según características del crédito, 2017</v>
      </c>
      <c r="G47" s="47"/>
      <c r="H47" s="48" t="str">
        <f>CONCATENATE(E47,F47,G47)</f>
        <v>Indicadores de precisión Número de empresas que usaron programa de gobierno federal, estatal o municipal como fuente de financiamiento en moneda nacional para pagar transacciones o realizar otra actividad, por tamaño de empresa, según características del crédito, 2017</v>
      </c>
    </row>
    <row r="48" spans="1:8" ht="38.25" x14ac:dyDescent="0.2">
      <c r="A48" s="298" t="str">
        <f t="shared" si="2"/>
        <v>Indicadores de precisión Número de empresas que usaron proveedores como fuente de financiamiento en moneda nacional para pagar transacciones o realizar otra actividad, por tamaño de empresa, según características del crédito, 2017</v>
      </c>
      <c r="B48" s="299">
        <v>31.5</v>
      </c>
      <c r="E48" s="47" t="str">
        <f>'31.5'!$A$1</f>
        <v xml:space="preserve">Indicadores de precisión Número de empresas que usaron proveedores como fuente de financiamiento en moneda nacional para pagar </v>
      </c>
      <c r="F48" s="47" t="str">
        <f>'31.5'!$A$2</f>
        <v>transacciones o realizar otra actividad, por tamaño de empresa, según características del crédito, 2017</v>
      </c>
      <c r="G48" s="47"/>
      <c r="H48" s="48" t="str">
        <f t="shared" si="1"/>
        <v>Indicadores de precisión Número de empresas que usaron proveedores como fuente de financiamiento en moneda nacional para pagar transacciones o realizar otra actividad, por tamaño de empresa, según características del crédito, 2017</v>
      </c>
    </row>
    <row r="49" spans="1:8" ht="38.25" x14ac:dyDescent="0.2">
      <c r="A49" s="296" t="str">
        <f t="shared" si="2"/>
        <v>Indicadores de precisión Número de empresas que usaron familiares y amigos como fuente de financiamiento en moneda nacional para pagar transacciones o realizar otra actividad, por tamaño de empresa, según características del crédito, 2017</v>
      </c>
      <c r="B49" s="297">
        <v>31.6</v>
      </c>
      <c r="E49" s="47" t="str">
        <f>'31.6'!$A$1</f>
        <v xml:space="preserve">Indicadores de precisión Número de empresas que usaron familiares y amigos como fuente de financiamiento en moneda nacional para pagar </v>
      </c>
      <c r="F49" s="47" t="str">
        <f>'31.6'!$A$2</f>
        <v>transacciones o realizar otra actividad, por tamaño de empresa, según características del crédito, 2017</v>
      </c>
      <c r="G49" s="47"/>
      <c r="H49" s="48" t="str">
        <f t="shared" si="1"/>
        <v>Indicadores de precisión Número de empresas que usaron familiares y amigos como fuente de financiamiento en moneda nacional para pagar transacciones o realizar otra actividad, por tamaño de empresa, según características del crédito, 2017</v>
      </c>
    </row>
    <row r="50" spans="1:8" ht="40.5" customHeight="1" x14ac:dyDescent="0.2">
      <c r="A50" s="298" t="str">
        <f t="shared" si="2"/>
        <v>Indicadores de precisión Número de empresas que usaron financiamiento colectivo (crowdfunding) como fuente de financiamiento en moneda nacional para pagar transacciones o realizar otra actividad, por tamaño de empresa, según características del crédito, 2017</v>
      </c>
      <c r="B50" s="299">
        <v>31.7</v>
      </c>
      <c r="E50" s="47" t="str">
        <f>'31.7'!$A$1</f>
        <v xml:space="preserve">Indicadores de precisión Número de empresas que usaron financiamiento colectivo (crowdfunding) como fuente de financiamiento en moneda </v>
      </c>
      <c r="F50" s="47" t="str">
        <f>'31.7'!$A$2</f>
        <v xml:space="preserve">nacional para pagar transacciones o realizar otra actividad, por tamaño de empresa, </v>
      </c>
      <c r="G50" s="47" t="str">
        <f>'31.7'!$A$3</f>
        <v>según características del crédito, 2017</v>
      </c>
      <c r="H50" s="48" t="str">
        <f>CONCATENATE(E50,F50,G50)</f>
        <v>Indicadores de precisión Número de empresas que usaron financiamiento colectivo (crowdfunding) como fuente de financiamiento en moneda nacional para pagar transacciones o realizar otra actividad, por tamaño de empresa, según características del crédito, 2017</v>
      </c>
    </row>
    <row r="51" spans="1:8" ht="38.25" x14ac:dyDescent="0.2">
      <c r="A51" s="296" t="str">
        <f t="shared" si="2"/>
        <v>Indicadores de precisión Número de empresas que usaron controladora u otras entidades del grupo empresarial como fuente de financiamiento en moneda nacional para pagar transacciones o realizar otra actividad, por tamaño de empresa, según características del crédito, 2017</v>
      </c>
      <c r="B51" s="297">
        <v>31.8</v>
      </c>
      <c r="E51" s="47" t="str">
        <f>'31.8'!$A$1</f>
        <v xml:space="preserve">Indicadores de precisión Número de empresas que usaron controladora u otras entidades del grupo empresarial como fuente de financiamiento </v>
      </c>
      <c r="F51" s="47" t="str">
        <f>'31.8'!$A$2</f>
        <v xml:space="preserve">en moneda nacional para pagar transacciones o realizar otra actividad, por tamaño de empresa, </v>
      </c>
      <c r="G51" s="47" t="str">
        <f>'31.8'!$A$3</f>
        <v>según características del crédito, 2017</v>
      </c>
      <c r="H51" s="48" t="str">
        <f>CONCATENATE(E51,F51,G51)</f>
        <v>Indicadores de precisión Número de empresas que usaron controladora u otras entidades del grupo empresarial como fuente de financiamiento en moneda nacional para pagar transacciones o realizar otra actividad, por tamaño de empresa, según características del crédito, 2017</v>
      </c>
    </row>
    <row r="52" spans="1:8" ht="38.25" x14ac:dyDescent="0.2">
      <c r="A52" s="298" t="str">
        <f t="shared" si="2"/>
        <v>Indicadores de precisión Número de empresas que usaron otras fuentes de financiamiento en moneda nacional para pagar transacciones o realizar otra actividad, por tamaño de empresa, según características del crédito, 2017</v>
      </c>
      <c r="B52" s="299">
        <v>31.9</v>
      </c>
      <c r="E52" s="47" t="str">
        <f>'31.9'!$A$1</f>
        <v xml:space="preserve">Indicadores de precisión Número de empresas que usaron otras fuentes de financiamiento en moneda nacional para pagar transacciones </v>
      </c>
      <c r="F52" s="47" t="str">
        <f>'31.9'!$A$2</f>
        <v>o realizar otra actividad, por tamaño de empresa, según características del crédito, 2017</v>
      </c>
      <c r="G52" s="47"/>
      <c r="H52" s="48" t="str">
        <f t="shared" si="1"/>
        <v>Indicadores de precisión Número de empresas que usaron otras fuentes de financiamiento en moneda nacional para pagar transacciones o realizar otra actividad, por tamaño de empresa, según características del crédito, 2017</v>
      </c>
    </row>
    <row r="53" spans="1:8" ht="25.5" x14ac:dyDescent="0.2">
      <c r="A53" s="296" t="str">
        <f t="shared" si="2"/>
        <v>Indicadores de precisión Número de empresas con financiamiento en moneda nacional para pagar transacciones o realizar otra actividad, por tamaño de empresa, según fuente de financiamiento,  2017</v>
      </c>
      <c r="B53" s="297">
        <v>31</v>
      </c>
      <c r="E53" s="47" t="str">
        <f>'31.0'!$A$1</f>
        <v xml:space="preserve">Indicadores de precisión Número de empresas con financiamiento en moneda nacional para pagar transacciones o realizar otra actividad, </v>
      </c>
      <c r="F53" s="47" t="str">
        <f>'31.0'!$A$2</f>
        <v>por tamaño de empresa, según fuente de financiamiento,  2017</v>
      </c>
      <c r="G53" s="47"/>
      <c r="H53" s="48" t="str">
        <f t="shared" si="1"/>
        <v>Indicadores de precisión Número de empresas con financiamiento en moneda nacional para pagar transacciones o realizar otra actividad, por tamaño de empresa, según fuente de financiamiento,  2017</v>
      </c>
    </row>
    <row r="54" spans="1:8" ht="38.25" x14ac:dyDescent="0.2">
      <c r="A54" s="298" t="str">
        <f t="shared" si="2"/>
        <v>Indicadores de precisión Número de empresas que usaron banca comercial nacional como fuente de financiamiento en moneda extranjera para pagar transacciones o realizar otra actividad, por tamaño de empresa, según características del crédito, 2017</v>
      </c>
      <c r="B54" s="299">
        <v>32.1</v>
      </c>
      <c r="E54" s="47" t="str">
        <f>'32.1'!$A$1</f>
        <v xml:space="preserve">Indicadores de precisión Número de empresas que usaron banca comercial nacional como fuente de financiamiento en moneda extranjera </v>
      </c>
      <c r="F54" s="47" t="str">
        <f>'32.1'!$A$2</f>
        <v>para pagar transacciones o realizar otra actividad, por tamaño de empresa, según características del crédito, 2017</v>
      </c>
      <c r="G54" s="47"/>
      <c r="H54" s="48" t="str">
        <f t="shared" si="1"/>
        <v>Indicadores de precisión Número de empresas que usaron banca comercial nacional como fuente de financiamiento en moneda extranjera para pagar transacciones o realizar otra actividad, por tamaño de empresa, según características del crédito, 2017</v>
      </c>
    </row>
    <row r="55" spans="1:8" ht="38.25" x14ac:dyDescent="0.2">
      <c r="A55" s="296" t="str">
        <f t="shared" si="2"/>
        <v>Indicadores de precisión Número de empresas que usaron banca comercial extranjera como fuente de financiamiento en moneda extranjera para pagar transacciones o realizar otra actividad, por tamaño de empresa, según características del crédito, 2017</v>
      </c>
      <c r="B55" s="297">
        <v>32.200000000000003</v>
      </c>
      <c r="E55" s="47" t="str">
        <f>'32.2'!$A$1</f>
        <v xml:space="preserve">Indicadores de precisión Número de empresas que usaron banca comercial extranjera como fuente de financiamiento en moneda extranjera </v>
      </c>
      <c r="F55" s="47" t="str">
        <f>'32.2'!$A$2</f>
        <v>para pagar transacciones o realizar otra actividad, por tamaño de empresa, según características del crédito, 2017</v>
      </c>
      <c r="G55" s="47"/>
      <c r="H55" s="48" t="str">
        <f t="shared" si="1"/>
        <v>Indicadores de precisión Número de empresas que usaron banca comercial extranjera como fuente de financiamiento en moneda extranjera para pagar transacciones o realizar otra actividad, por tamaño de empresa, según características del crédito, 2017</v>
      </c>
    </row>
    <row r="56" spans="1:8" ht="38.25" x14ac:dyDescent="0.2">
      <c r="A56" s="298" t="str">
        <f t="shared" si="2"/>
        <v>Indicadores de precisión Número de empresas que usaron banca de desarrollo como fuente de financiamiento en moneda extranjera para pagar transacciones o realizar otra actividad, por tamaño de empresa, según características del crédito, 2017</v>
      </c>
      <c r="B56" s="299">
        <v>32.299999999999997</v>
      </c>
      <c r="E56" s="47" t="str">
        <f>'32.3'!$A$1</f>
        <v xml:space="preserve">Indicadores de precisión Número de empresas que usaron banca de desarrollo como fuente de financiamiento en moneda extranjera </v>
      </c>
      <c r="F56" s="47" t="str">
        <f>'32.3'!$A$2</f>
        <v xml:space="preserve">para pagar transacciones o realizar otra actividad, por tamaño de empresa, </v>
      </c>
      <c r="G56" s="47" t="str">
        <f>'32.3'!$A$3</f>
        <v>según características del crédito, 2017</v>
      </c>
      <c r="H56" s="48" t="str">
        <f>CONCATENATE(E56,F56,G56)</f>
        <v>Indicadores de precisión Número de empresas que usaron banca de desarrollo como fuente de financiamiento en moneda extranjera para pagar transacciones o realizar otra actividad, por tamaño de empresa, según características del crédito, 2017</v>
      </c>
    </row>
    <row r="57" spans="1:8" ht="27" customHeight="1" x14ac:dyDescent="0.2">
      <c r="A57" s="296" t="str">
        <f t="shared" si="2"/>
        <v>Indicadores de precisión Número de empresas que usaron proveedores como fuente de financiamiento en moneda extranjera para pagar transacciones o realizar otra actividad, por tamaño de empresa, según características del crédito, 2017</v>
      </c>
      <c r="B57" s="297">
        <v>32.4</v>
      </c>
      <c r="E57" s="47" t="str">
        <f>'32.4'!$A$1</f>
        <v xml:space="preserve">Indicadores de precisión Número de empresas que usaron proveedores como fuente de financiamiento en moneda extranjera para pagar </v>
      </c>
      <c r="F57" s="47" t="str">
        <f>'32.4'!$A$2</f>
        <v>transacciones o realizar otra actividad, por tamaño de empresa, según características del crédito, 2017</v>
      </c>
      <c r="G57" s="47"/>
      <c r="H57" s="48" t="str">
        <f t="shared" si="1"/>
        <v>Indicadores de precisión Número de empresas que usaron proveedores como fuente de financiamiento en moneda extranjera para pagar transacciones o realizar otra actividad, por tamaño de empresa, según características del crédito, 2017</v>
      </c>
    </row>
    <row r="58" spans="1:8" ht="38.25" x14ac:dyDescent="0.2">
      <c r="A58" s="298" t="str">
        <f t="shared" si="2"/>
        <v>Indicadores de precisión Número de empresas que usaron organismos internacionales como fuente de financiamiento en moneda extranjera para pagar transacciones o realizar otra actividad, por tamaño de empresa, según características del crédito, 2017</v>
      </c>
      <c r="B58" s="299">
        <v>32.5</v>
      </c>
      <c r="E58" s="47" t="str">
        <f>'32.5'!$A$1</f>
        <v xml:space="preserve">Indicadores de precisión Número de empresas que usaron organismos internacionales como fuente de financiamiento en moneda extranjera </v>
      </c>
      <c r="F58" s="47" t="str">
        <f>'32.5'!$A$2</f>
        <v>para pagar transacciones o realizar otra actividad, por tamaño de empresa, según características del crédito, 2017</v>
      </c>
      <c r="G58" s="47"/>
      <c r="H58" s="48" t="str">
        <f t="shared" si="1"/>
        <v>Indicadores de precisión Número de empresas que usaron organismos internacionales como fuente de financiamiento en moneda extranjera para pagar transacciones o realizar otra actividad, por tamaño de empresa, según características del crédito, 2017</v>
      </c>
    </row>
    <row r="59" spans="1:8" ht="38.25" x14ac:dyDescent="0.2">
      <c r="A59" s="296" t="str">
        <f t="shared" si="2"/>
        <v>Indicadores de precisión Número de empresas que usaron controladora u otras entidades del grupo empresarial como fuente de financiamiento en moneda extranjera para pagar transacciones o realizar otra actividad, por tamaño de empresa, según características del crédito, 2017</v>
      </c>
      <c r="B59" s="297">
        <v>32.6</v>
      </c>
      <c r="E59" s="47" t="str">
        <f>'32.6'!$A$1</f>
        <v xml:space="preserve">Indicadores de precisión Número de empresas que usaron controladora u otras entidades del grupo empresarial como fuente de financiamiento </v>
      </c>
      <c r="F59" s="47" t="str">
        <f>'32.6'!$A$2</f>
        <v xml:space="preserve">en moneda extranjera para pagar transacciones o realizar otra actividad, por tamaño de empresa, </v>
      </c>
      <c r="G59" s="47" t="str">
        <f>'32.6'!$A$3</f>
        <v>según características del crédito, 2017</v>
      </c>
      <c r="H59" s="48" t="str">
        <f>CONCATENATE(E59,F59,G59)</f>
        <v>Indicadores de precisión Número de empresas que usaron controladora u otras entidades del grupo empresarial como fuente de financiamiento en moneda extranjera para pagar transacciones o realizar otra actividad, por tamaño de empresa, según características del crédito, 2017</v>
      </c>
    </row>
    <row r="60" spans="1:8" ht="38.25" x14ac:dyDescent="0.2">
      <c r="A60" s="298" t="str">
        <f t="shared" si="2"/>
        <v>Indicadores de precisión Número de empresas que usaron otras fuentes de financiamiento en moneda extranjera para pagar transacciones o realizar otra actividad, por tamaño de empresa, según características del crédito, 2017</v>
      </c>
      <c r="B60" s="299">
        <v>32.9</v>
      </c>
      <c r="E60" s="47" t="str">
        <f>'32.9'!$A$1</f>
        <v xml:space="preserve">Indicadores de precisión Número de empresas que usaron otras fuentes de financiamiento en moneda extranjera para pagar transacciones </v>
      </c>
      <c r="F60" s="47" t="str">
        <f>'32.9'!$A$2</f>
        <v>o realizar otra actividad, por tamaño de empresa, según características del crédito, 2017</v>
      </c>
      <c r="G60" s="47"/>
      <c r="H60" s="48" t="str">
        <f t="shared" si="1"/>
        <v>Indicadores de precisión Número de empresas que usaron otras fuentes de financiamiento en moneda extranjera para pagar transacciones o realizar otra actividad, por tamaño de empresa, según características del crédito, 2017</v>
      </c>
    </row>
    <row r="61" spans="1:8" ht="25.5" x14ac:dyDescent="0.2">
      <c r="A61" s="296" t="str">
        <f t="shared" si="2"/>
        <v>Indicadores de precisión Número de empresas con financiamiento en moneda extranjera para pagar transacciones o realizar otra actividad, por tamaño de empresa, según fuente de financiamiento, 2017</v>
      </c>
      <c r="B61" s="297">
        <v>32</v>
      </c>
      <c r="E61" s="47" t="str">
        <f>'32.0'!$A$1</f>
        <v xml:space="preserve">Indicadores de precisión Número de empresas con financiamiento en moneda extranjera para pagar transacciones o realizar otra actividad, </v>
      </c>
      <c r="F61" s="47" t="str">
        <f>'32.0'!$A$2</f>
        <v>por tamaño de empresa, según fuente de financiamiento, 2017</v>
      </c>
      <c r="G61" s="47"/>
      <c r="H61" s="48" t="str">
        <f t="shared" si="1"/>
        <v>Indicadores de precisión Número de empresas con financiamiento en moneda extranjera para pagar transacciones o realizar otra actividad, por tamaño de empresa, según fuente de financiamiento, 2017</v>
      </c>
    </row>
    <row r="62" spans="1:8" ht="25.5" x14ac:dyDescent="0.2">
      <c r="A62" s="298" t="str">
        <f t="shared" si="2"/>
        <v>Indicadores de precisión Número de empresas que realizó alguna solicitud de crédito o financiamiento, por tamaño de empresa, 2016 a 2018</v>
      </c>
      <c r="B62" s="299">
        <v>33</v>
      </c>
      <c r="E62" s="47" t="str">
        <f>'33'!$A$1</f>
        <v xml:space="preserve">Indicadores de precisión Número de empresas que realizó alguna solicitud de crédito o financiamiento, </v>
      </c>
      <c r="F62" s="47" t="str">
        <f>'33'!$A$2</f>
        <v>por tamaño de empresa, 2016 a 2018</v>
      </c>
      <c r="G62" s="47"/>
      <c r="H62" s="48" t="str">
        <f t="shared" si="1"/>
        <v>Indicadores de precisión Número de empresas que realizó alguna solicitud de crédito o financiamiento, por tamaño de empresa, 2016 a 2018</v>
      </c>
    </row>
    <row r="63" spans="1:8" ht="26.25" customHeight="1" x14ac:dyDescent="0.2">
      <c r="A63" s="296" t="str">
        <f t="shared" si="2"/>
        <v>Indicadores de precisión Número de créditos que solicitaron las empresas, según aprobación o rechazo, por tamaño de empresa, 2016 a 2018</v>
      </c>
      <c r="B63" s="297">
        <v>33.1</v>
      </c>
      <c r="E63" s="47" t="str">
        <f>'33.1'!$A$1</f>
        <v>Indicadores de precisión Número de créditos que solicitaron las empresas, según aprobación o rechazo, por tamaño de empresa, 2016 a 2018</v>
      </c>
      <c r="F63" s="47"/>
      <c r="G63" s="47"/>
      <c r="H63" s="48" t="str">
        <f t="shared" si="1"/>
        <v>Indicadores de precisión Número de créditos que solicitaron las empresas, según aprobación o rechazo, por tamaño de empresa, 2016 a 2018</v>
      </c>
    </row>
    <row r="64" spans="1:8" ht="25.5" x14ac:dyDescent="0.2">
      <c r="A64" s="298" t="str">
        <f t="shared" si="2"/>
        <v>Indicadores de precisión Características de los créditos aprobados a las empresas por la banca comercial, por tamaño de empresa, 2018</v>
      </c>
      <c r="B64" s="299" t="s">
        <v>485</v>
      </c>
      <c r="E64" s="47" t="str">
        <f>'34.1.1'!$A$1</f>
        <v>Indicadores de precisión Características de los créditos aprobados a las empresas por la banca comercial, por tamaño de empresa, 2018</v>
      </c>
      <c r="F64" s="47"/>
      <c r="G64" s="47"/>
      <c r="H64" s="48" t="str">
        <f t="shared" si="1"/>
        <v>Indicadores de precisión Características de los créditos aprobados a las empresas por la banca comercial, por tamaño de empresa, 2018</v>
      </c>
    </row>
    <row r="65" spans="1:8" ht="25.5" x14ac:dyDescent="0.2">
      <c r="A65" s="296" t="str">
        <f t="shared" si="2"/>
        <v>Indicadores de precisión Características de los créditos aprobados a las empresas por la banca comercial, por tamaño de empresa, 2017</v>
      </c>
      <c r="B65" s="297" t="s">
        <v>486</v>
      </c>
      <c r="E65" s="47" t="str">
        <f>'34.1.2'!$A$1</f>
        <v>Indicadores de precisión Características de los créditos aprobados a las empresas por la banca comercial, por tamaño de empresa, 2017</v>
      </c>
      <c r="F65" s="47"/>
      <c r="G65" s="47"/>
      <c r="H65" s="48" t="str">
        <f t="shared" si="1"/>
        <v>Indicadores de precisión Características de los créditos aprobados a las empresas por la banca comercial, por tamaño de empresa, 2017</v>
      </c>
    </row>
    <row r="66" spans="1:8" ht="25.5" x14ac:dyDescent="0.2">
      <c r="A66" s="298" t="str">
        <f t="shared" si="2"/>
        <v>Indicadores de precisión Características de los créditos aprobados a las empresas por la banca comercial, por tamaño de empresa, 2016</v>
      </c>
      <c r="B66" s="299" t="s">
        <v>487</v>
      </c>
      <c r="E66" s="47" t="str">
        <f>'34.1.3'!$A$1</f>
        <v>Indicadores de precisión Características de los créditos aprobados a las empresas por la banca comercial, por tamaño de empresa, 2016</v>
      </c>
      <c r="F66" s="47"/>
      <c r="G66" s="47"/>
      <c r="H66" s="48" t="str">
        <f t="shared" si="1"/>
        <v>Indicadores de precisión Características de los créditos aprobados a las empresas por la banca comercial, por tamaño de empresa, 2016</v>
      </c>
    </row>
    <row r="67" spans="1:8" ht="25.5" x14ac:dyDescent="0.2">
      <c r="A67" s="296" t="str">
        <f t="shared" si="2"/>
        <v>Indicadores de precisión Características de los créditos aprobados a las empresas por la banca de desarrollo, por tamaño de empresa, 2018</v>
      </c>
      <c r="B67" s="297" t="s">
        <v>489</v>
      </c>
      <c r="E67" s="47" t="str">
        <f>'34.2.1'!$A$1</f>
        <v>Indicadores de precisión Características de los créditos aprobados a las empresas por la banca de desarrollo, por tamaño de empresa, 2018</v>
      </c>
      <c r="F67" s="47"/>
      <c r="G67" s="47"/>
      <c r="H67" s="48" t="str">
        <f t="shared" si="1"/>
        <v>Indicadores de precisión Características de los créditos aprobados a las empresas por la banca de desarrollo, por tamaño de empresa, 2018</v>
      </c>
    </row>
    <row r="68" spans="1:8" ht="25.5" x14ac:dyDescent="0.2">
      <c r="A68" s="298" t="str">
        <f t="shared" si="2"/>
        <v>Indicadores de precisión Características de los créditos aprobados a las empresas por la banca de desarrollo, por tamaño de empresa, 2017</v>
      </c>
      <c r="B68" s="299" t="s">
        <v>490</v>
      </c>
      <c r="E68" s="47" t="str">
        <f>'34.2.2'!$A$1</f>
        <v>Indicadores de precisión Características de los créditos aprobados a las empresas por la banca de desarrollo, por tamaño de empresa, 2017</v>
      </c>
      <c r="F68" s="47"/>
      <c r="G68" s="47"/>
      <c r="H68" s="48" t="str">
        <f t="shared" si="1"/>
        <v>Indicadores de precisión Características de los créditos aprobados a las empresas por la banca de desarrollo, por tamaño de empresa, 2017</v>
      </c>
    </row>
    <row r="69" spans="1:8" ht="25.5" x14ac:dyDescent="0.2">
      <c r="A69" s="296" t="str">
        <f t="shared" si="2"/>
        <v>Indicadores de precisión Características de los créditos aprobados a las empresas por la banca de desarrollo, por tamaño de empresa, 2016</v>
      </c>
      <c r="B69" s="297" t="s">
        <v>488</v>
      </c>
      <c r="E69" s="47" t="str">
        <f>'34.2.3'!$A$1</f>
        <v>Indicadores de precisión Características de los créditos aprobados a las empresas por la banca de desarrollo, por tamaño de empresa, 2016</v>
      </c>
      <c r="F69" s="47"/>
      <c r="G69" s="47"/>
      <c r="H69" s="48" t="str">
        <f t="shared" si="1"/>
        <v>Indicadores de precisión Características de los créditos aprobados a las empresas por la banca de desarrollo, por tamaño de empresa, 2016</v>
      </c>
    </row>
    <row r="70" spans="1:8" ht="25.5" x14ac:dyDescent="0.2">
      <c r="A70" s="298" t="str">
        <f t="shared" si="2"/>
        <v>Indicadores de precisión Características de los créditos aprobados a las empresas por la instituciones financieras no bancarias, por tamaño de empresa, 2018</v>
      </c>
      <c r="B70" s="299" t="s">
        <v>491</v>
      </c>
      <c r="E70" s="47" t="str">
        <f>'34.3.1'!$A$1</f>
        <v>Indicadores de precisión Características de los créditos aprobados a las empresas por la instituciones financieras no bancarias, por tamaño de empresa, 2018</v>
      </c>
      <c r="F70" s="47"/>
      <c r="G70" s="47"/>
      <c r="H70" s="48" t="str">
        <f t="shared" si="1"/>
        <v>Indicadores de precisión Características de los créditos aprobados a las empresas por la instituciones financieras no bancarias, por tamaño de empresa, 2018</v>
      </c>
    </row>
    <row r="71" spans="1:8" ht="25.5" x14ac:dyDescent="0.2">
      <c r="A71" s="296" t="str">
        <f t="shared" si="2"/>
        <v>Indicadores de precisión Características de los créditos aprobados a las empresas por la instituciones financieras no bancarias, por tamaño de empresa, 2017</v>
      </c>
      <c r="B71" s="297" t="s">
        <v>492</v>
      </c>
      <c r="E71" s="47" t="str">
        <f>'34.3.2'!$A$1</f>
        <v>Indicadores de precisión Características de los créditos aprobados a las empresas por la instituciones financieras no bancarias, por tamaño de empresa, 2017</v>
      </c>
      <c r="F71" s="47"/>
      <c r="G71" s="47"/>
      <c r="H71" s="48" t="str">
        <f t="shared" si="1"/>
        <v>Indicadores de precisión Características de los créditos aprobados a las empresas por la instituciones financieras no bancarias, por tamaño de empresa, 2017</v>
      </c>
    </row>
    <row r="72" spans="1:8" ht="25.5" x14ac:dyDescent="0.2">
      <c r="A72" s="298" t="str">
        <f t="shared" si="2"/>
        <v>Indicadores de precisión Características de los créditos aprobados a las empresas por la instituciones financieras no bancarias, por tamaño de empresa, 2016</v>
      </c>
      <c r="B72" s="299" t="s">
        <v>493</v>
      </c>
      <c r="E72" s="47" t="str">
        <f>'34.3.3'!$A$1</f>
        <v>Indicadores de precisión Características de los créditos aprobados a las empresas por la instituciones financieras no bancarias, por tamaño de empresa, 2016</v>
      </c>
      <c r="F72" s="47"/>
      <c r="G72" s="47"/>
      <c r="H72" s="48" t="str">
        <f t="shared" si="1"/>
        <v>Indicadores de precisión Características de los créditos aprobados a las empresas por la instituciones financieras no bancarias, por tamaño de empresa, 2016</v>
      </c>
    </row>
    <row r="73" spans="1:8" ht="25.5" x14ac:dyDescent="0.2">
      <c r="A73" s="296" t="str">
        <f t="shared" si="2"/>
        <v>Indicadores de precisión Características de los créditos aprobados a las empresas por programa del gobierno federal, estatal o municipal, por tamaño de empresa, 2018</v>
      </c>
      <c r="B73" s="297" t="s">
        <v>494</v>
      </c>
      <c r="E73" s="47" t="str">
        <f>'34.4.1'!$A$1</f>
        <v>Indicadores de precisión Características de los créditos aprobados a las empresas por programa del gobierno federal, estatal o municipal, por tamaño de empresa, 2018</v>
      </c>
      <c r="F73" s="47"/>
      <c r="G73" s="47"/>
      <c r="H73" s="48" t="str">
        <f t="shared" ref="H73:H136" si="3">CONCATENATE(E73,F73)</f>
        <v>Indicadores de precisión Características de los créditos aprobados a las empresas por programa del gobierno federal, estatal o municipal, por tamaño de empresa, 2018</v>
      </c>
    </row>
    <row r="74" spans="1:8" ht="25.5" x14ac:dyDescent="0.2">
      <c r="A74" s="298" t="str">
        <f t="shared" si="2"/>
        <v>Indicadores de precisión Características de los créditos aprobados a las empresas por programa del gobierno federal, estatal o municipal, por tamaño de empresa, 2017</v>
      </c>
      <c r="B74" s="299" t="s">
        <v>495</v>
      </c>
      <c r="E74" s="47" t="str">
        <f>'34.4.2'!$A$1</f>
        <v>Indicadores de precisión Características de los créditos aprobados a las empresas por programa del gobierno federal, estatal o municipal, por tamaño de empresa, 2017</v>
      </c>
      <c r="F74" s="47"/>
      <c r="G74" s="47"/>
      <c r="H74" s="48" t="str">
        <f t="shared" si="3"/>
        <v>Indicadores de precisión Características de los créditos aprobados a las empresas por programa del gobierno federal, estatal o municipal, por tamaño de empresa, 2017</v>
      </c>
    </row>
    <row r="75" spans="1:8" ht="25.5" x14ac:dyDescent="0.2">
      <c r="A75" s="296" t="str">
        <f t="shared" si="2"/>
        <v>Indicadores de precisión Características de los créditos aprobados a las empresas por programa del gobierno federal, estatal o municipal, por tamaño de empresa, 2016</v>
      </c>
      <c r="B75" s="297" t="s">
        <v>496</v>
      </c>
      <c r="E75" s="47" t="str">
        <f>'34.4.3'!$A$1</f>
        <v>Indicadores de precisión Características de los créditos aprobados a las empresas por programa del gobierno federal, estatal o municipal, por tamaño de empresa, 2016</v>
      </c>
      <c r="F75" s="47"/>
      <c r="G75" s="47"/>
      <c r="H75" s="48" t="str">
        <f t="shared" si="3"/>
        <v>Indicadores de precisión Características de los créditos aprobados a las empresas por programa del gobierno federal, estatal o municipal, por tamaño de empresa, 2016</v>
      </c>
    </row>
    <row r="76" spans="1:8" ht="25.5" x14ac:dyDescent="0.2">
      <c r="A76" s="298" t="str">
        <f t="shared" si="2"/>
        <v>Indicadores de precisión Características de los créditos aprobados a las empresas por proveedores, por tamaño de empresa, 2018</v>
      </c>
      <c r="B76" s="299" t="s">
        <v>497</v>
      </c>
      <c r="E76" s="47" t="str">
        <f>'34.5.1'!$A$1</f>
        <v>Indicadores de precisión Características de los créditos aprobados a las empresas por proveedores, por tamaño de empresa, 2018</v>
      </c>
      <c r="F76" s="47"/>
      <c r="G76" s="47"/>
      <c r="H76" s="48" t="str">
        <f t="shared" si="3"/>
        <v>Indicadores de precisión Características de los créditos aprobados a las empresas por proveedores, por tamaño de empresa, 2018</v>
      </c>
    </row>
    <row r="77" spans="1:8" ht="25.5" x14ac:dyDescent="0.2">
      <c r="A77" s="296" t="str">
        <f t="shared" si="2"/>
        <v>Indicadores de precisión Características de los créditos aprobados a las empresas por proveedores, por tamaño de empresa, 2017</v>
      </c>
      <c r="B77" s="297" t="s">
        <v>498</v>
      </c>
      <c r="E77" s="47" t="str">
        <f>'34.5.2'!$A$1</f>
        <v>Indicadores de precisión Características de los créditos aprobados a las empresas por proveedores, por tamaño de empresa, 2017</v>
      </c>
      <c r="F77" s="47"/>
      <c r="G77" s="47"/>
      <c r="H77" s="48" t="str">
        <f t="shared" si="3"/>
        <v>Indicadores de precisión Características de los créditos aprobados a las empresas por proveedores, por tamaño de empresa, 2017</v>
      </c>
    </row>
    <row r="78" spans="1:8" ht="25.5" x14ac:dyDescent="0.2">
      <c r="A78" s="298" t="str">
        <f t="shared" si="2"/>
        <v>Indicadores de precisión Características de los créditos aprobados a las empresas por proveedores, por tamaño de empresa, 2016</v>
      </c>
      <c r="B78" s="299" t="s">
        <v>499</v>
      </c>
      <c r="E78" s="47" t="str">
        <f>'34.5.3'!$A$1</f>
        <v>Indicadores de precisión Características de los créditos aprobados a las empresas por proveedores, por tamaño de empresa, 2016</v>
      </c>
      <c r="F78" s="47"/>
      <c r="G78" s="47"/>
      <c r="H78" s="48" t="str">
        <f t="shared" si="3"/>
        <v>Indicadores de precisión Características de los créditos aprobados a las empresas por proveedores, por tamaño de empresa, 2016</v>
      </c>
    </row>
    <row r="79" spans="1:8" ht="25.5" x14ac:dyDescent="0.2">
      <c r="A79" s="296" t="str">
        <f t="shared" si="2"/>
        <v>Indicadores de precisión Características de los créditos aprobados a las empresas por familiares o amigos, por tamaño de empresa, 2018</v>
      </c>
      <c r="B79" s="297" t="s">
        <v>500</v>
      </c>
      <c r="E79" s="47" t="str">
        <f>'34.6.1'!$A$1</f>
        <v>Indicadores de precisión Características de los créditos aprobados a las empresas por familiares o amigos, por tamaño de empresa, 2018</v>
      </c>
      <c r="F79" s="47"/>
      <c r="G79" s="47"/>
      <c r="H79" s="48" t="str">
        <f t="shared" si="3"/>
        <v>Indicadores de precisión Características de los créditos aprobados a las empresas por familiares o amigos, por tamaño de empresa, 2018</v>
      </c>
    </row>
    <row r="80" spans="1:8" ht="25.5" x14ac:dyDescent="0.2">
      <c r="A80" s="298" t="str">
        <f t="shared" si="2"/>
        <v>Indicadores de precisión Características de los créditos aprobados a las empresas por familiares o amigos, por tamaño de empresa, 2017</v>
      </c>
      <c r="B80" s="299" t="s">
        <v>501</v>
      </c>
      <c r="E80" s="47" t="str">
        <f>'34.6.2'!$A$1</f>
        <v>Indicadores de precisión Características de los créditos aprobados a las empresas por familiares o amigos, por tamaño de empresa, 2017</v>
      </c>
      <c r="F80" s="47"/>
      <c r="G80" s="47"/>
      <c r="H80" s="48" t="str">
        <f t="shared" si="3"/>
        <v>Indicadores de precisión Características de los créditos aprobados a las empresas por familiares o amigos, por tamaño de empresa, 2017</v>
      </c>
    </row>
    <row r="81" spans="1:8" ht="25.5" x14ac:dyDescent="0.2">
      <c r="A81" s="296" t="str">
        <f t="shared" si="2"/>
        <v>Indicadores de precisión Características de los créditos aprobados a las empresas por familiares o amigos, por tamaño de empresa, 2016</v>
      </c>
      <c r="B81" s="297" t="s">
        <v>502</v>
      </c>
      <c r="E81" s="47" t="str">
        <f>'34.6.3'!$A$1</f>
        <v>Indicadores de precisión Características de los créditos aprobados a las empresas por familiares o amigos, por tamaño de empresa, 2016</v>
      </c>
      <c r="F81" s="47"/>
      <c r="G81" s="47"/>
      <c r="H81" s="48" t="str">
        <f t="shared" si="3"/>
        <v>Indicadores de precisión Características de los créditos aprobados a las empresas por familiares o amigos, por tamaño de empresa, 2016</v>
      </c>
    </row>
    <row r="82" spans="1:8" ht="25.5" x14ac:dyDescent="0.2">
      <c r="A82" s="298" t="str">
        <f t="shared" si="2"/>
        <v>Indicadores de precisión Características de los créditos aprobados a las empresas por financiamiento colectivo (crowdfunding), por tamaño de empresa, 2018</v>
      </c>
      <c r="B82" s="299" t="s">
        <v>503</v>
      </c>
      <c r="E82" s="47" t="str">
        <f>'34.7.1'!$A$1</f>
        <v>Indicadores de precisión Características de los créditos aprobados a las empresas por financiamiento colectivo (crowdfunding), por tamaño de empresa, 2018</v>
      </c>
      <c r="F82" s="47"/>
      <c r="G82" s="47"/>
      <c r="H82" s="48" t="str">
        <f t="shared" si="3"/>
        <v>Indicadores de precisión Características de los créditos aprobados a las empresas por financiamiento colectivo (crowdfunding), por tamaño de empresa, 2018</v>
      </c>
    </row>
    <row r="83" spans="1:8" ht="25.5" x14ac:dyDescent="0.2">
      <c r="A83" s="296" t="str">
        <f t="shared" si="2"/>
        <v>Indicadores de precisión Características de los créditos aprobados a las empresas por financiamiento colectivo (crowdfunding), por tamaño de empresa, 2017</v>
      </c>
      <c r="B83" s="297" t="s">
        <v>504</v>
      </c>
      <c r="E83" s="47" t="str">
        <f>'34.7.2'!$A$1</f>
        <v>Indicadores de precisión Características de los créditos aprobados a las empresas por financiamiento colectivo (crowdfunding), por tamaño de empresa, 2017</v>
      </c>
      <c r="F83" s="47"/>
      <c r="G83" s="47"/>
      <c r="H83" s="48" t="str">
        <f t="shared" si="3"/>
        <v>Indicadores de precisión Características de los créditos aprobados a las empresas por financiamiento colectivo (crowdfunding), por tamaño de empresa, 2017</v>
      </c>
    </row>
    <row r="84" spans="1:8" ht="25.5" x14ac:dyDescent="0.2">
      <c r="A84" s="298" t="str">
        <f t="shared" si="2"/>
        <v>Indicadores de precisión Características de los créditos aprobados a las empresas por financiamiento colectivo (crowdfunding), por tamaño de empresa, 2016</v>
      </c>
      <c r="B84" s="299" t="s">
        <v>505</v>
      </c>
      <c r="E84" s="47" t="str">
        <f>'34.7.3'!$A$1</f>
        <v>Indicadores de precisión Características de los créditos aprobados a las empresas por financiamiento colectivo (crowdfunding), por tamaño de empresa, 2016</v>
      </c>
      <c r="F84" s="47"/>
      <c r="G84" s="47"/>
      <c r="H84" s="48" t="str">
        <f t="shared" si="3"/>
        <v>Indicadores de precisión Características de los créditos aprobados a las empresas por financiamiento colectivo (crowdfunding), por tamaño de empresa, 2016</v>
      </c>
    </row>
    <row r="85" spans="1:8" ht="25.5" x14ac:dyDescent="0.2">
      <c r="A85" s="296" t="str">
        <f t="shared" si="2"/>
        <v>Indicadores de precisión Características de los créditos aprobados a las empresas por la controladora u otras entidades del grupo empresarial, por tamaño de empresa, 2018</v>
      </c>
      <c r="B85" s="297" t="s">
        <v>506</v>
      </c>
      <c r="E85" s="47" t="str">
        <f>'34.8.1'!$A$1</f>
        <v>Indicadores de precisión Características de los créditos aprobados a las empresas por la controladora u otras entidades del grupo empresarial, por tamaño de empresa, 2018</v>
      </c>
      <c r="F85" s="47"/>
      <c r="G85" s="47"/>
      <c r="H85" s="48" t="str">
        <f t="shared" si="3"/>
        <v>Indicadores de precisión Características de los créditos aprobados a las empresas por la controladora u otras entidades del grupo empresarial, por tamaño de empresa, 2018</v>
      </c>
    </row>
    <row r="86" spans="1:8" ht="25.5" x14ac:dyDescent="0.2">
      <c r="A86" s="298" t="str">
        <f t="shared" si="2"/>
        <v>Indicadores de precisión Características de los créditos aprobados a las empresas por la controladora u otras entidades del grupo empresarial, por tamaño de empresa, 2017</v>
      </c>
      <c r="B86" s="299" t="s">
        <v>507</v>
      </c>
      <c r="E86" s="47" t="str">
        <f>'34.8.2'!$A$1</f>
        <v>Indicadores de precisión Características de los créditos aprobados a las empresas por la controladora u otras entidades del grupo empresarial, por tamaño de empresa, 2017</v>
      </c>
      <c r="F86" s="47"/>
      <c r="G86" s="47"/>
      <c r="H86" s="48" t="str">
        <f t="shared" si="3"/>
        <v>Indicadores de precisión Características de los créditos aprobados a las empresas por la controladora u otras entidades del grupo empresarial, por tamaño de empresa, 2017</v>
      </c>
    </row>
    <row r="87" spans="1:8" ht="25.5" x14ac:dyDescent="0.2">
      <c r="A87" s="296" t="str">
        <f t="shared" si="2"/>
        <v>Indicadores de precisión Características de los créditos aprobados a las empresas por la controladora u otras entidades del grupo empresarial, por tamaño de empresa, 2016</v>
      </c>
      <c r="B87" s="297" t="s">
        <v>508</v>
      </c>
      <c r="E87" s="47" t="str">
        <f>'34.8.3'!$A$1</f>
        <v>Indicadores de precisión Características de los créditos aprobados a las empresas por la controladora u otras entidades del grupo empresarial, por tamaño de empresa, 2016</v>
      </c>
      <c r="F87" s="47"/>
      <c r="G87" s="47"/>
      <c r="H87" s="48" t="str">
        <f t="shared" si="3"/>
        <v>Indicadores de precisión Características de los créditos aprobados a las empresas por la controladora u otras entidades del grupo empresarial, por tamaño de empresa, 2016</v>
      </c>
    </row>
    <row r="88" spans="1:8" ht="25.5" x14ac:dyDescent="0.2">
      <c r="A88" s="298" t="str">
        <f t="shared" si="2"/>
        <v>Indicadores de precisión Características de los créditos aprobados a las empresas por otra fuente de financiamiento, por tamaño de empresa, 2018</v>
      </c>
      <c r="B88" s="299" t="s">
        <v>509</v>
      </c>
      <c r="E88" s="47" t="str">
        <f>'34.9.1'!$A$1</f>
        <v>Indicadores de precisión Características de los créditos aprobados a las empresas por otra fuente de financiamiento, por tamaño de empresa, 2018</v>
      </c>
      <c r="F88" s="47"/>
      <c r="G88" s="47"/>
      <c r="H88" s="48" t="str">
        <f t="shared" si="3"/>
        <v>Indicadores de precisión Características de los créditos aprobados a las empresas por otra fuente de financiamiento, por tamaño de empresa, 2018</v>
      </c>
    </row>
    <row r="89" spans="1:8" ht="25.5" x14ac:dyDescent="0.2">
      <c r="A89" s="296" t="str">
        <f t="shared" si="2"/>
        <v>Indicadores de precisión Características de los créditos aprobados a las empresas por otra fuente de financiamiento, por tamaño de empresa, 2017</v>
      </c>
      <c r="B89" s="297" t="s">
        <v>510</v>
      </c>
      <c r="E89" s="47" t="str">
        <f>'34.9.2'!$A$1</f>
        <v>Indicadores de precisión Características de los créditos aprobados a las empresas por otra fuente de financiamiento, por tamaño de empresa, 2017</v>
      </c>
      <c r="F89" s="47"/>
      <c r="G89" s="47"/>
      <c r="H89" s="48" t="str">
        <f t="shared" si="3"/>
        <v>Indicadores de precisión Características de los créditos aprobados a las empresas por otra fuente de financiamiento, por tamaño de empresa, 2017</v>
      </c>
    </row>
    <row r="90" spans="1:8" ht="25.5" x14ac:dyDescent="0.2">
      <c r="A90" s="298" t="str">
        <f t="shared" si="2"/>
        <v>Indicadores de precisión Características de los créditos aprobados a las empresas por otra fuente de financiamiento, por tamaño de empresa, 2016</v>
      </c>
      <c r="B90" s="299" t="s">
        <v>511</v>
      </c>
      <c r="E90" s="47" t="str">
        <f>'34.9.3'!$A$1</f>
        <v>Indicadores de precisión Características de los créditos aprobados a las empresas por otra fuente de financiamiento, por tamaño de empresa, 2016</v>
      </c>
      <c r="F90" s="47"/>
      <c r="G90" s="47"/>
      <c r="H90" s="48" t="str">
        <f t="shared" si="3"/>
        <v>Indicadores de precisión Características de los créditos aprobados a las empresas por otra fuente de financiamiento, por tamaño de empresa, 2016</v>
      </c>
    </row>
    <row r="91" spans="1:8" ht="25.5" x14ac:dyDescent="0.2">
      <c r="A91" s="296" t="str">
        <f t="shared" si="2"/>
        <v>Indicadores de precisión Número de empresas con solicitudes de crédito aprobadas, por tamaño de empresa, según la fuente o institución financiera, 2016 a 2018</v>
      </c>
      <c r="B91" s="297">
        <v>34</v>
      </c>
      <c r="E91" s="47" t="str">
        <f>'34.0'!$A$1</f>
        <v>Indicadores de precisión Número de empresas con solicitudes de crédito aprobadas, por tamaño de empresa, según la fuente o institución financiera, 2016 a 2018</v>
      </c>
      <c r="F91" s="47"/>
      <c r="G91" s="47"/>
      <c r="H91" s="48" t="str">
        <f t="shared" si="3"/>
        <v>Indicadores de precisión Número de empresas con solicitudes de crédito aprobadas, por tamaño de empresa, según la fuente o institución financiera, 2016 a 2018</v>
      </c>
    </row>
    <row r="92" spans="1:8" ht="25.5" x14ac:dyDescent="0.2">
      <c r="A92" s="298" t="str">
        <f t="shared" ref="A92:A155" si="4">H92</f>
        <v>Indicadores de precisión Número de empresas con solicitudes de crédito rechazadas, por tamaño de empresa, según la fuente o institución financiera, 2018</v>
      </c>
      <c r="B92" s="299">
        <v>35</v>
      </c>
      <c r="E92" s="47" t="str">
        <f>'35'!$A$1</f>
        <v>Indicadores de precisión Número de empresas con solicitudes de crédito rechazadas, por tamaño de empresa, según la fuente o institución financiera, 2018</v>
      </c>
      <c r="F92" s="47"/>
      <c r="G92" s="47"/>
      <c r="H92" s="48" t="str">
        <f t="shared" si="3"/>
        <v>Indicadores de precisión Número de empresas con solicitudes de crédito rechazadas, por tamaño de empresa, según la fuente o institución financiera, 2018</v>
      </c>
    </row>
    <row r="93" spans="1:8" ht="25.5" x14ac:dyDescent="0.2">
      <c r="A93" s="296" t="str">
        <f t="shared" si="4"/>
        <v>Indicadores de precisión Número de empresas por tamaño de empresa, según el motivo principal por el cual acudió a esa fuente o institución, 2018</v>
      </c>
      <c r="B93" s="297">
        <v>36</v>
      </c>
      <c r="E93" s="47" t="str">
        <f>'36'!$A$1</f>
        <v>Indicadores de precisión Número de empresas por tamaño de empresa, según el motivo principal por el cual acudió a esa fuente o institución, 2018</v>
      </c>
      <c r="F93" s="47"/>
      <c r="G93" s="47"/>
      <c r="H93" s="48" t="str">
        <f t="shared" si="3"/>
        <v>Indicadores de precisión Número de empresas por tamaño de empresa, según el motivo principal por el cual acudió a esa fuente o institución, 2018</v>
      </c>
    </row>
    <row r="94" spans="1:8" ht="25.5" x14ac:dyDescent="0.2">
      <c r="A94" s="298" t="str">
        <f t="shared" si="4"/>
        <v>Indicadores de precisión Número de empresas por tamaño de empresa, según el motivo principal por el que rechazaron la solicitud de crédito, 2018</v>
      </c>
      <c r="B94" s="299">
        <v>37</v>
      </c>
      <c r="E94" s="47" t="str">
        <f>'37'!$A$1</f>
        <v>Indicadores de precisión Número de empresas por tamaño de empresa, según el motivo principal por el que rechazaron la solicitud de crédito, 2018</v>
      </c>
      <c r="F94" s="47"/>
      <c r="G94" s="47"/>
      <c r="H94" s="48" t="str">
        <f t="shared" si="3"/>
        <v>Indicadores de precisión Número de empresas por tamaño de empresa, según el motivo principal por el que rechazaron la solicitud de crédito, 2018</v>
      </c>
    </row>
    <row r="95" spans="1:8" ht="25.5" x14ac:dyDescent="0.2">
      <c r="A95" s="296" t="str">
        <f t="shared" si="4"/>
        <v>Indicadores de precisión Número de empresas por tamaño de empresa, según el impacto principal que tuvieron por no obtener el crédito, 2018</v>
      </c>
      <c r="B95" s="297">
        <v>38</v>
      </c>
      <c r="E95" s="47" t="str">
        <f>'38'!$A$1</f>
        <v>Indicadores de precisión Número de empresas por tamaño de empresa, según el impacto principal que tuvieron por no obtener el crédito, 2018</v>
      </c>
      <c r="F95" s="47"/>
      <c r="G95" s="47"/>
      <c r="H95" s="48" t="str">
        <f t="shared" si="3"/>
        <v>Indicadores de precisión Número de empresas por tamaño de empresa, según el impacto principal que tuvieron por no obtener el crédito, 2018</v>
      </c>
    </row>
    <row r="96" spans="1:8" ht="25.5" x14ac:dyDescent="0.2">
      <c r="A96" s="298" t="str">
        <f t="shared" si="4"/>
        <v>Indicadores de precisión Número de empresas por tamaño de empresa, según la acción que realizó después de que fue rechazada su solicitud de crédito, 2018</v>
      </c>
      <c r="B96" s="299">
        <v>39</v>
      </c>
      <c r="E96" s="47" t="str">
        <f>'39'!$A$1</f>
        <v xml:space="preserve">Indicadores de precisión Número de empresas por tamaño de empresa, según la acción que realizó </v>
      </c>
      <c r="F96" s="47" t="str">
        <f>'39'!$A$2</f>
        <v>después de que fue rechazada su solicitud de crédito, 2018</v>
      </c>
      <c r="G96" s="47"/>
      <c r="H96" s="48" t="str">
        <f t="shared" si="3"/>
        <v>Indicadores de precisión Número de empresas por tamaño de empresa, según la acción que realizó después de que fue rechazada su solicitud de crédito, 2018</v>
      </c>
    </row>
    <row r="97" spans="1:8" ht="25.5" x14ac:dyDescent="0.2">
      <c r="A97" s="296" t="str">
        <f t="shared" si="4"/>
        <v>Indicadores de precisión Número de empresas por tamaño de empresa, según el motivo principal por el que no solicitaron algún crédito, 2018</v>
      </c>
      <c r="B97" s="297">
        <v>40</v>
      </c>
      <c r="E97" s="47" t="str">
        <f>'40'!$A$1</f>
        <v>Indicadores de precisión Número de empresas por tamaño de empresa, según el motivo principal por el que no solicitaron algún crédito, 2018</v>
      </c>
      <c r="F97" s="47"/>
      <c r="G97" s="47"/>
      <c r="H97" s="48" t="str">
        <f t="shared" si="3"/>
        <v>Indicadores de precisión Número de empresas por tamaño de empresa, según el motivo principal por el que no solicitaron algún crédito, 2018</v>
      </c>
    </row>
    <row r="98" spans="1:8" ht="25.5" x14ac:dyDescent="0.2">
      <c r="A98" s="298" t="str">
        <f t="shared" si="4"/>
        <v>Indicadores de precisión Número de empresas por tamaño de empresa, según el motivo por el cual nunca han realizado una solicitud de crédito, 2018</v>
      </c>
      <c r="B98" s="299">
        <v>41</v>
      </c>
      <c r="E98" s="47" t="str">
        <f>'41'!$A$1</f>
        <v>Indicadores de precisión Número de empresas por tamaño de empresa, según el motivo por el cual nunca han realizado una solicitud de crédito, 2018</v>
      </c>
      <c r="F98" s="47"/>
      <c r="G98" s="47"/>
      <c r="H98" s="48" t="str">
        <f t="shared" si="3"/>
        <v>Indicadores de precisión Número de empresas por tamaño de empresa, según el motivo por el cual nunca han realizado una solicitud de crédito, 2018</v>
      </c>
    </row>
    <row r="99" spans="1:8" ht="25.5" x14ac:dyDescent="0.2">
      <c r="A99" s="296" t="str">
        <f t="shared" si="4"/>
        <v>Indicadores de precisión Número de empresas por tamaño de empresa, que han considerado solicitar algún crédito durante los siguientes 12 meses, 2018</v>
      </c>
      <c r="B99" s="297">
        <v>42</v>
      </c>
      <c r="E99" s="47" t="str">
        <f>'42'!$A$1</f>
        <v xml:space="preserve">Indicadores de precisión Número de empresas por tamaño de empresa, que han considerado solicitar </v>
      </c>
      <c r="F99" s="47" t="str">
        <f>'42'!$A$2</f>
        <v>algún crédito durante los siguientes 12 meses, 2018</v>
      </c>
      <c r="G99" s="47"/>
      <c r="H99" s="48" t="str">
        <f t="shared" si="3"/>
        <v>Indicadores de precisión Número de empresas por tamaño de empresa, que han considerado solicitar algún crédito durante los siguientes 12 meses, 2018</v>
      </c>
    </row>
    <row r="100" spans="1:8" ht="28.5" customHeight="1" x14ac:dyDescent="0.2">
      <c r="A100" s="298" t="str">
        <f t="shared" si="4"/>
        <v>Indicadores de precisión Número de empresas que solicitarían algún crédito o financiamiento, por tamaño de empresa, según el uso que se le daría, 2018</v>
      </c>
      <c r="B100" s="299">
        <v>43.1</v>
      </c>
      <c r="E100" s="47" t="str">
        <f>'43.1'!$A$1</f>
        <v xml:space="preserve">Indicadores de precisión Número de empresas que solicitarían algún crédito o financiamiento, por tamaño de empresa, </v>
      </c>
      <c r="F100" s="47" t="str">
        <f>'43.1'!$A$2</f>
        <v>según el uso que se le daría, 2018</v>
      </c>
      <c r="G100" s="47"/>
      <c r="H100" s="48" t="str">
        <f t="shared" si="3"/>
        <v>Indicadores de precisión Número de empresas que solicitarían algún crédito o financiamiento, por tamaño de empresa, según el uso que se le daría, 2018</v>
      </c>
    </row>
    <row r="101" spans="1:8" ht="25.5" x14ac:dyDescent="0.2">
      <c r="A101" s="296" t="str">
        <f t="shared" si="4"/>
        <v>Indicadores de precisión Número de empresas que solicitarían algún crédito durante los siguientes 12 meses, por tamaño de empresa, según las circunstancias, 2018</v>
      </c>
      <c r="B101" s="297">
        <v>43.2</v>
      </c>
      <c r="E101" s="47" t="str">
        <f>'43.2'!$A$1</f>
        <v xml:space="preserve">Indicadores de precisión Número de empresas que solicitarían algún crédito durante los siguientes 12 meses, por tamaño de empresa, </v>
      </c>
      <c r="F101" s="47" t="str">
        <f>'43.2'!$A$2</f>
        <v>según las circunstancias, 2018</v>
      </c>
      <c r="G101" s="47"/>
      <c r="H101" s="48" t="str">
        <f t="shared" si="3"/>
        <v>Indicadores de precisión Número de empresas que solicitarían algún crédito durante los siguientes 12 meses, por tamaño de empresa, según las circunstancias, 2018</v>
      </c>
    </row>
    <row r="102" spans="1:8" ht="25.5" x14ac:dyDescent="0.2">
      <c r="A102" s="298" t="str">
        <f t="shared" si="4"/>
        <v>Indicadores de precisión Número de empresas que de ser necesario solicitarían un crédito o un préstamo, por tamaño de empresa, según tipo de fuente, 2018</v>
      </c>
      <c r="B102" s="299">
        <v>44</v>
      </c>
      <c r="E102" s="47" t="str">
        <f>'44'!$A$1</f>
        <v xml:space="preserve">Indicadores de precisión Número de empresas que de ser necesario solicitarían un crédito o un préstamo, por tamaño de empresa, </v>
      </c>
      <c r="F102" s="47" t="str">
        <f>'44'!$A$2</f>
        <v>según tipo de fuente, 2018</v>
      </c>
      <c r="G102" s="47"/>
      <c r="H102" s="48" t="str">
        <f t="shared" si="3"/>
        <v>Indicadores de precisión Número de empresas que de ser necesario solicitarían un crédito o un préstamo, por tamaño de empresa, según tipo de fuente, 2018</v>
      </c>
    </row>
    <row r="103" spans="1:8" ht="25.5" x14ac:dyDescent="0.2">
      <c r="A103" s="296" t="str">
        <f t="shared" si="4"/>
        <v>Indicadores de precisión Tasa promedio de interés anual máxima que podrían pagar las empresas si un banco les ofreciera un crédito sin colateral (sin garantía) a plazo de un año, por tamaño de empresa, 2018</v>
      </c>
      <c r="B103" s="297">
        <v>45</v>
      </c>
      <c r="E103" s="47" t="str">
        <f>'45'!$A$1</f>
        <v xml:space="preserve">Indicadores de precisión Tasa promedio de interés anual máxima que podrían pagar las empresas </v>
      </c>
      <c r="F103" s="47" t="str">
        <f>'45'!$A$2</f>
        <v xml:space="preserve">si un banco les ofreciera un crédito sin colateral (sin garantía) </v>
      </c>
      <c r="G103" s="47" t="str">
        <f>'45'!$A$3</f>
        <v>a plazo de un año, por tamaño de empresa, 2018</v>
      </c>
      <c r="H103" s="48" t="str">
        <f>CONCATENATE(E103,F103,G103)</f>
        <v>Indicadores de precisión Tasa promedio de interés anual máxima que podrían pagar las empresas si un banco les ofreciera un crédito sin colateral (sin garantía) a plazo de un año, por tamaño de empresa, 2018</v>
      </c>
    </row>
    <row r="104" spans="1:8" ht="25.5" x14ac:dyDescent="0.2">
      <c r="A104" s="298" t="str">
        <f t="shared" si="4"/>
        <v>Indicadores de precisión Número de empresas por tamaño de empresa, según el principal factor que consideran podría limitar el acceso al financiamiento a una empresa de su giro, 2018</v>
      </c>
      <c r="B104" s="299">
        <v>46</v>
      </c>
      <c r="E104" s="47" t="str">
        <f>'46'!$A$1</f>
        <v xml:space="preserve">Indicadores de precisión Número de empresas por tamaño de empresa, según el principal factor que consideran podría limitar el acceso </v>
      </c>
      <c r="F104" s="47" t="str">
        <f>'46'!$A$2</f>
        <v>al financiamiento a una empresa de su giro, 2018</v>
      </c>
      <c r="G104" s="47"/>
      <c r="H104" s="48" t="str">
        <f t="shared" si="3"/>
        <v>Indicadores de precisión Número de empresas por tamaño de empresa, según el principal factor que consideran podría limitar el acceso al financiamiento a una empresa de su giro, 2018</v>
      </c>
    </row>
    <row r="105" spans="1:8" ht="25.5" x14ac:dyDescent="0.2">
      <c r="A105" s="296" t="str">
        <f t="shared" si="4"/>
        <v>Indicadores de precisión Número de empresas por tamaño de empresa, según las situaciones que han enfrentado y que afectan su desempeño o el acceso al financiamiento, 2018</v>
      </c>
      <c r="B105" s="297">
        <v>47</v>
      </c>
      <c r="E105" s="47" t="str">
        <f>'47'!$A$1</f>
        <v xml:space="preserve">Indicadores de precisión Número de empresas por tamaño de empresa, según las situaciones que han enfrentado y que afectan su desempeño </v>
      </c>
      <c r="F105" s="47" t="str">
        <f>'47'!$A$2</f>
        <v>o el acceso al financiamiento, 2018</v>
      </c>
      <c r="G105" s="47"/>
      <c r="H105" s="48" t="str">
        <f t="shared" si="3"/>
        <v>Indicadores de precisión Número de empresas por tamaño de empresa, según las situaciones que han enfrentado y que afectan su desempeño o el acceso al financiamiento, 2018</v>
      </c>
    </row>
    <row r="106" spans="1:8" ht="25.5" x14ac:dyDescent="0.2">
      <c r="A106" s="298" t="str">
        <f t="shared" si="4"/>
        <v>Indicadores de precisión Número de empresas que conoce o ha escuchado sobre las posibilidades de financiamiento a través del sector bursátil mexicano, por tamaño de empresa, 2018</v>
      </c>
      <c r="B106" s="299">
        <v>48.1</v>
      </c>
      <c r="E106" s="47" t="str">
        <f>'48.1'!$A$1</f>
        <v xml:space="preserve">Indicadores de precisión Número de empresas que conoce o ha escuchado sobre las posibilidades </v>
      </c>
      <c r="F106" s="47" t="str">
        <f>'48.1'!$A$2</f>
        <v xml:space="preserve">de financiamiento a través del sector bursátil mexicano, </v>
      </c>
      <c r="G106" s="47" t="str">
        <f>'48.1'!$A$3</f>
        <v>por tamaño de empresa, 2018</v>
      </c>
      <c r="H106" s="48" t="str">
        <f>CONCATENATE(E106,F106,G106)</f>
        <v>Indicadores de precisión Número de empresas que conoce o ha escuchado sobre las posibilidades de financiamiento a través del sector bursátil mexicano, por tamaño de empresa, 2018</v>
      </c>
    </row>
    <row r="107" spans="1:8" ht="25.5" x14ac:dyDescent="0.2">
      <c r="A107" s="296" t="str">
        <f t="shared" si="4"/>
        <v>Indicadores de precisión Número de empresas por tamaño de empresa, según el interés por obtener financiamiento en el mercado bursátil mexicano, 2018</v>
      </c>
      <c r="B107" s="297">
        <v>48.3</v>
      </c>
      <c r="E107" s="47" t="str">
        <f>'48.3'!$A$1</f>
        <v xml:space="preserve">Indicadores de precisión Número de empresas por tamaño de empresa, según el interés por obtener </v>
      </c>
      <c r="F107" s="47" t="str">
        <f>'48.3'!$A$2</f>
        <v>financiamiento en el mercado bursátil mexicano, 2018</v>
      </c>
      <c r="G107" s="47"/>
      <c r="H107" s="48" t="str">
        <f t="shared" si="3"/>
        <v>Indicadores de precisión Número de empresas por tamaño de empresa, según el interés por obtener financiamiento en el mercado bursátil mexicano, 2018</v>
      </c>
    </row>
    <row r="108" spans="1:8" x14ac:dyDescent="0.2">
      <c r="A108" s="298" t="str">
        <f t="shared" si="4"/>
        <v>Indicadores de precisión Número de empresas por tamaño de empresa, según tipo de instrumento a utilizar, 2018</v>
      </c>
      <c r="B108" s="299">
        <v>48.4</v>
      </c>
      <c r="E108" s="47" t="str">
        <f>'48.4'!$A$1</f>
        <v xml:space="preserve">Indicadores de precisión Número de empresas por tamaño de empresa, según tipo de instrumento </v>
      </c>
      <c r="F108" s="47" t="str">
        <f>'48.4'!$A$2</f>
        <v>a utilizar, 2018</v>
      </c>
      <c r="G108" s="47"/>
      <c r="H108" s="48" t="str">
        <f t="shared" si="3"/>
        <v>Indicadores de precisión Número de empresas por tamaño de empresa, según tipo de instrumento a utilizar, 2018</v>
      </c>
    </row>
    <row r="109" spans="1:8" ht="25.5" x14ac:dyDescent="0.2">
      <c r="A109" s="296" t="str">
        <f t="shared" si="4"/>
        <v>Indicadores de precisión Número de empresas por tamaño de empresa, según la razón principal por la que no le interesa financiarse en el mercado bursátil mexicano, 2018</v>
      </c>
      <c r="B109" s="297">
        <v>48.5</v>
      </c>
      <c r="E109" s="47" t="str">
        <f>'48.5'!$A$1</f>
        <v xml:space="preserve">Indicadores de precisión Número de empresas por tamaño de empresa, según la razón principal por la que no le interesa financiarse </v>
      </c>
      <c r="F109" s="47" t="str">
        <f>'48.5'!$A$2</f>
        <v>en el mercado bursátil mexicano, 2018</v>
      </c>
      <c r="G109" s="47"/>
      <c r="H109" s="48" t="str">
        <f t="shared" si="3"/>
        <v>Indicadores de precisión Número de empresas por tamaño de empresa, según la razón principal por la que no le interesa financiarse en el mercado bursátil mexicano, 2018</v>
      </c>
    </row>
    <row r="110" spans="1:8" ht="25.5" x14ac:dyDescent="0.2">
      <c r="A110" s="298" t="str">
        <f t="shared" si="4"/>
        <v>Indicadores de precisión Número de empresas que han escuchado o conocen las tecnologías financieras para obtener financiamiento colectivo, por tamaño de empresa, 2018</v>
      </c>
      <c r="B110" s="299">
        <v>49.1</v>
      </c>
      <c r="E110" s="47" t="str">
        <f>'49.1'!$A$1</f>
        <v xml:space="preserve">Indicadores de precisión Número de empresas que han escuchado o conocen las tecnologías financieras </v>
      </c>
      <c r="F110" s="47" t="str">
        <f>'49.1'!$A$2</f>
        <v>para obtener financiamiento colectivo, por tamaño de empresa, 2018</v>
      </c>
      <c r="G110" s="47"/>
      <c r="H110" s="48" t="str">
        <f t="shared" si="3"/>
        <v>Indicadores de precisión Número de empresas que han escuchado o conocen las tecnologías financieras para obtener financiamiento colectivo, por tamaño de empresa, 2018</v>
      </c>
    </row>
    <row r="111" spans="1:8" ht="25.5" x14ac:dyDescent="0.2">
      <c r="A111" s="296" t="str">
        <f t="shared" si="4"/>
        <v>Indicadores de precisión Número de empresas que utilizan alguna tecnología financiera para realizar operaciones financieras, obtener financiamiento, o realizar inversiones, por tamaño de empresa, 2018</v>
      </c>
      <c r="B111" s="297">
        <v>49.2</v>
      </c>
      <c r="E111" s="47" t="str">
        <f>'49.2'!$A$1</f>
        <v xml:space="preserve">Indicadores de precisión Número de empresas que utilizan alguna tecnología financiera para realizar </v>
      </c>
      <c r="F111" s="47" t="str">
        <f>'49.2'!$A$2</f>
        <v xml:space="preserve">operaciones financieras, obtener financiamiento, o realizar inversiones, </v>
      </c>
      <c r="G111" s="47" t="str">
        <f>'49.2'!$A$3</f>
        <v>por tamaño de empresa, 2018</v>
      </c>
      <c r="H111" s="48" t="str">
        <f>CONCATENATE(E111,F111,G111)</f>
        <v>Indicadores de precisión Número de empresas que utilizan alguna tecnología financiera para realizar operaciones financieras, obtener financiamiento, o realizar inversiones, por tamaño de empresa, 2018</v>
      </c>
    </row>
    <row r="112" spans="1:8" ht="25.5" x14ac:dyDescent="0.2">
      <c r="A112" s="298" t="str">
        <f t="shared" si="4"/>
        <v>Indicadores de precisión Número de empresas por tamaño de empresa, según utilización de las tecnologías financieras, 2018</v>
      </c>
      <c r="B112" s="299">
        <v>49.3</v>
      </c>
      <c r="E112" s="47" t="str">
        <f>'49.3'!$A$1</f>
        <v xml:space="preserve">Indicadores de precisión Número de empresas por tamaño de empresa, según utilización </v>
      </c>
      <c r="F112" s="47" t="str">
        <f>'49.3'!$A$2</f>
        <v>de las tecnologías financieras, 2018</v>
      </c>
      <c r="G112" s="47"/>
      <c r="H112" s="48" t="str">
        <f t="shared" si="3"/>
        <v>Indicadores de precisión Número de empresas por tamaño de empresa, según utilización de las tecnologías financieras, 2018</v>
      </c>
    </row>
    <row r="113" spans="1:8" ht="25.5" x14ac:dyDescent="0.2">
      <c r="A113" s="296" t="str">
        <f t="shared" si="4"/>
        <v>Indicadores de precisión Número de empresas por tamaño de empresa, según el principal motivo por el que no se utilizan tecnologías financieras, 2018</v>
      </c>
      <c r="B113" s="297">
        <v>49.4</v>
      </c>
      <c r="E113" s="47" t="str">
        <f>'49.4'!$A$1</f>
        <v>Indicadores de precisión Número de empresas por tamaño de empresa, según el principal motivo por el que no se utilizan tecnologías financieras, 2018</v>
      </c>
      <c r="F113" s="47"/>
      <c r="G113" s="47"/>
      <c r="H113" s="48" t="str">
        <f t="shared" si="3"/>
        <v>Indicadores de precisión Número de empresas por tamaño de empresa, según el principal motivo por el que no se utilizan tecnologías financieras, 2018</v>
      </c>
    </row>
    <row r="114" spans="1:8" ht="25.5" x14ac:dyDescent="0.2">
      <c r="A114" s="298" t="str">
        <f t="shared" si="4"/>
        <v>Indicadores de precisión Número de empresas por tamaño de empresa, según conocimiento de los programas de la banca de desarrollo, 2018</v>
      </c>
      <c r="B114" s="299">
        <v>50.1</v>
      </c>
      <c r="E114" s="47" t="str">
        <f>'50.1'!$A$1</f>
        <v>Indicadores de precisión Número de empresas por tamaño de empresa, según conocimiento de los programas de la banca de desarrollo, 2018</v>
      </c>
      <c r="F114" s="47"/>
      <c r="G114" s="47"/>
      <c r="H114" s="48" t="str">
        <f t="shared" si="3"/>
        <v>Indicadores de precisión Número de empresas por tamaño de empresa, según conocimiento de los programas de la banca de desarrollo, 2018</v>
      </c>
    </row>
    <row r="115" spans="1:8" ht="25.5" x14ac:dyDescent="0.2">
      <c r="A115" s="296" t="str">
        <f t="shared" si="4"/>
        <v>Indicadores de precisión Número de empresas que reciben algún servicio de alguna institución de la banca de desarrollo, por tamaño de empresa, 2018</v>
      </c>
      <c r="B115" s="297">
        <v>50.2</v>
      </c>
      <c r="E115" s="47" t="str">
        <f>'50.2'!$A$1</f>
        <v xml:space="preserve">Indicadores de precisión Número de empresas que reciben algún servicio de alguna institución </v>
      </c>
      <c r="F115" s="47" t="str">
        <f>'50.2'!$A$2</f>
        <v>de la banca de desarrollo, por tamaño de empresa, 2018</v>
      </c>
      <c r="G115" s="47"/>
      <c r="H115" s="48" t="str">
        <f t="shared" si="3"/>
        <v>Indicadores de precisión Número de empresas que reciben algún servicio de alguna institución de la banca de desarrollo, por tamaño de empresa, 2018</v>
      </c>
    </row>
    <row r="116" spans="1:8" ht="25.5" x14ac:dyDescent="0.2">
      <c r="A116" s="298" t="str">
        <f t="shared" si="4"/>
        <v>Indicadores de precisión Número de empresas que le gustaría participar en algún programa de la banca de desarrollo, por tamaño de empresa, 2018</v>
      </c>
      <c r="B116" s="299">
        <v>50.3</v>
      </c>
      <c r="E116" s="47" t="str">
        <f>'50.3'!$A$1</f>
        <v xml:space="preserve">Indicadores de precisión Número de empresas que le gustaría participar en algún programa de la banca </v>
      </c>
      <c r="F116" s="47" t="str">
        <f>'50.3'!$A$2</f>
        <v>de desarrollo, por tamaño de empresa, 2018</v>
      </c>
      <c r="G116" s="47"/>
      <c r="H116" s="48" t="str">
        <f t="shared" si="3"/>
        <v>Indicadores de precisión Número de empresas que le gustaría participar en algún programa de la banca de desarrollo, por tamaño de empresa, 2018</v>
      </c>
    </row>
    <row r="117" spans="1:8" ht="25.5" x14ac:dyDescent="0.2">
      <c r="A117" s="296" t="str">
        <f t="shared" si="4"/>
        <v>Indicadores de precisión Número de empresas por tamaño de empresa, según principal motivo por el que no participaría en algún programa de la banca de desarrollo, 2018</v>
      </c>
      <c r="B117" s="297">
        <v>50.4</v>
      </c>
      <c r="E117" s="47" t="str">
        <f>'50.4'!$A$1</f>
        <v xml:space="preserve">Indicadores de precisión Número de empresas por tamaño de empresa, según principal motivo por el que no participaría en algún programa </v>
      </c>
      <c r="F117" s="47" t="str">
        <f>'50.4'!$A$2</f>
        <v>de la banca de desarrollo, 2018</v>
      </c>
      <c r="G117" s="47"/>
      <c r="H117" s="48" t="str">
        <f t="shared" si="3"/>
        <v>Indicadores de precisión Número de empresas por tamaño de empresa, según principal motivo por el que no participaría en algún programa de la banca de desarrollo, 2018</v>
      </c>
    </row>
    <row r="118" spans="1:8" ht="15.75" x14ac:dyDescent="0.2">
      <c r="A118" s="181" t="str">
        <f t="shared" si="4"/>
        <v>III. APORTACIONES DE CAPITAL Y RESERVAS</v>
      </c>
      <c r="B118" s="181"/>
      <c r="E118" s="46" t="s">
        <v>526</v>
      </c>
      <c r="F118" s="46" t="s">
        <v>526</v>
      </c>
      <c r="G118" s="46"/>
      <c r="H118" s="46" t="str">
        <f>CONCATENATE(E118)</f>
        <v>III. APORTACIONES DE CAPITAL Y RESERVAS</v>
      </c>
    </row>
    <row r="119" spans="1:8" ht="25.5" x14ac:dyDescent="0.2">
      <c r="A119" s="296" t="str">
        <f t="shared" si="4"/>
        <v>Indicadores de precisión Número de empresas por tamaño de empresa, según la obtención de recursos de inversionistas a cambio de compartir las utilidades o permitir la toma de decisiones, 2017</v>
      </c>
      <c r="B119" s="297">
        <v>51</v>
      </c>
      <c r="E119" s="47" t="str">
        <f>'51'!$A$1</f>
        <v xml:space="preserve">Indicadores de precisión Número de empresas por tamaño de empresa, según la obtención de recursos de inversionistas </v>
      </c>
      <c r="F119" s="47" t="str">
        <f>'51'!$A$2</f>
        <v>a cambio de compartir las utilidades o permitir la toma de decisiones, 2017</v>
      </c>
      <c r="G119" s="47"/>
      <c r="H119" s="48" t="str">
        <f>CONCATENATE(E119,F119,G119)</f>
        <v>Indicadores de precisión Número de empresas por tamaño de empresa, según la obtención de recursos de inversionistas a cambio de compartir las utilidades o permitir la toma de decisiones, 2017</v>
      </c>
    </row>
    <row r="120" spans="1:8" ht="25.5" x14ac:dyDescent="0.2">
      <c r="A120" s="298" t="str">
        <f t="shared" si="4"/>
        <v>Indicadores de precisión Edad promedio de las empresas, cuándo comenzó a utilizar recursos de inversionistas, por tamaño de empresa, 2017</v>
      </c>
      <c r="B120" s="299">
        <v>52</v>
      </c>
      <c r="E120" s="47" t="str">
        <f>'52'!$A$1</f>
        <v xml:space="preserve">Indicadores de precisión Edad promedio de las empresas, cuándo comenzó a utilizar recursos de inversionistas, </v>
      </c>
      <c r="F120" s="47" t="str">
        <f>'52'!$A$2</f>
        <v>por tamaño de empresa, 2017</v>
      </c>
      <c r="G120" s="47"/>
      <c r="H120" s="48" t="str">
        <f t="shared" si="3"/>
        <v>Indicadores de precisión Edad promedio de las empresas, cuándo comenzó a utilizar recursos de inversionistas, por tamaño de empresa, 2017</v>
      </c>
    </row>
    <row r="121" spans="1:8" ht="25.5" x14ac:dyDescent="0.2">
      <c r="A121" s="296" t="str">
        <f t="shared" si="4"/>
        <v>Indicadores de precisión Número de empresas por tamaño de empresa, según la fuente de la cual obtuvo los recursos, 2017</v>
      </c>
      <c r="B121" s="297">
        <v>53</v>
      </c>
      <c r="E121" s="47" t="str">
        <f>'53'!$A$1</f>
        <v>Indicadores de precisión Número de empresas por tamaño de empresa, según la fuente de la cual obtuvo los recursos, 2017</v>
      </c>
      <c r="F121" s="47"/>
      <c r="G121" s="47"/>
      <c r="H121" s="48" t="str">
        <f t="shared" si="3"/>
        <v>Indicadores de precisión Número de empresas por tamaño de empresa, según la fuente de la cual obtuvo los recursos, 2017</v>
      </c>
    </row>
    <row r="122" spans="1:8" ht="25.5" x14ac:dyDescent="0.2">
      <c r="A122" s="298" t="str">
        <f t="shared" si="4"/>
        <v>Indicadores de precisión Número de empresas por tamaño de empresa, según el principal uso de los recursos obtenidos, 2017</v>
      </c>
      <c r="B122" s="299">
        <v>54</v>
      </c>
      <c r="E122" s="47" t="str">
        <f>'54'!$A$1</f>
        <v>Indicadores de precisión Número de empresas por tamaño de empresa, según el principal uso de los recursos obtenidos, 2017</v>
      </c>
      <c r="F122" s="47"/>
      <c r="G122" s="47"/>
      <c r="H122" s="48" t="str">
        <f t="shared" si="3"/>
        <v>Indicadores de precisión Número de empresas por tamaño de empresa, según el principal uso de los recursos obtenidos, 2017</v>
      </c>
    </row>
    <row r="123" spans="1:8" ht="38.25" x14ac:dyDescent="0.2">
      <c r="A123" s="296" t="str">
        <f t="shared" si="4"/>
        <v>Indicadores de precisión Número de empresas que podrían aceptar aportaciones de capital de inversionistas privados a cambio de compartir sus utilidades o permitir la toma de decisiones, por tamaño de empresa, 2018</v>
      </c>
      <c r="B123" s="297">
        <v>55</v>
      </c>
      <c r="E123" s="47" t="str">
        <f>'55'!$A$1</f>
        <v xml:space="preserve">Indicadores de precisión Número de empresas que podrían aceptar aportaciones de capital de inversionistas privados </v>
      </c>
      <c r="F123" s="47" t="str">
        <f>'55'!$A$2</f>
        <v xml:space="preserve">a cambio de compartir sus utilidades o permitir la toma de decisiones, </v>
      </c>
      <c r="G123" s="47" t="str">
        <f>'55'!$A$3</f>
        <v>por tamaño de empresa, 2018</v>
      </c>
      <c r="H123" s="48" t="str">
        <f>CONCATENATE(E123,F123,G123)</f>
        <v>Indicadores de precisión Número de empresas que podrían aceptar aportaciones de capital de inversionistas privados a cambio de compartir sus utilidades o permitir la toma de decisiones, por tamaño de empresa, 2018</v>
      </c>
    </row>
    <row r="124" spans="1:8" ht="25.5" x14ac:dyDescent="0.2">
      <c r="A124" s="298" t="str">
        <f t="shared" si="4"/>
        <v>Indicadores de precisión Número de empresas por tamaño de empresa, según la razón principal por la que no aceptarían aportación de capital de inversionistas privados, 2018</v>
      </c>
      <c r="B124" s="299">
        <v>56</v>
      </c>
      <c r="E124" s="47" t="str">
        <f>'56'!$A$1</f>
        <v xml:space="preserve">Indicadores de precisión Número de empresas por tamaño de empresa, según la razón principal por la que no aceptarían aportación de capital </v>
      </c>
      <c r="F124" s="47" t="str">
        <f>'56'!$A$2</f>
        <v>de inversionistas privados, 2018</v>
      </c>
      <c r="G124" s="47"/>
      <c r="H124" s="48" t="str">
        <f>CONCATENATE(E124,F124,G124)</f>
        <v>Indicadores de precisión Número de empresas por tamaño de empresa, según la razón principal por la que no aceptarían aportación de capital de inversionistas privados, 2018</v>
      </c>
    </row>
    <row r="125" spans="1:8" ht="25.5" x14ac:dyDescent="0.2">
      <c r="A125" s="296" t="str">
        <f t="shared" si="4"/>
        <v>Indicadores de precisión Número de empresas por tamaño de empresa, según el tipo de reserva financiera con la que contaron para hacer frente a siniestros, 2017</v>
      </c>
      <c r="B125" s="297">
        <v>57</v>
      </c>
      <c r="E125" s="47" t="str">
        <f>'57'!$A$1</f>
        <v xml:space="preserve">Indicadores de precisión Número de empresas por tamaño de empresa, según el tipo de reserva financiera </v>
      </c>
      <c r="F125" s="47" t="str">
        <f>'57'!$A$2</f>
        <v>con la que contaron para hacer frente a siniestros, 2017</v>
      </c>
      <c r="G125" s="47"/>
      <c r="H125" s="48" t="str">
        <f t="shared" si="3"/>
        <v>Indicadores de precisión Número de empresas por tamaño de empresa, según el tipo de reserva financiera con la que contaron para hacer frente a siniestros, 2017</v>
      </c>
    </row>
    <row r="126" spans="1:8" ht="15.75" x14ac:dyDescent="0.2">
      <c r="A126" s="181" t="str">
        <f t="shared" si="4"/>
        <v>IV. SERVICIOS BANCARIOS Y FINANCIEROS</v>
      </c>
      <c r="B126" s="181"/>
      <c r="E126" s="46" t="s">
        <v>527</v>
      </c>
      <c r="F126" s="46" t="s">
        <v>527</v>
      </c>
      <c r="G126" s="46"/>
      <c r="H126" s="46" t="str">
        <f>CONCATENATE(E126)</f>
        <v>IV. SERVICIOS BANCARIOS Y FINANCIEROS</v>
      </c>
    </row>
    <row r="127" spans="1:8" ht="25.5" x14ac:dyDescent="0.2">
      <c r="A127" s="296" t="str">
        <f t="shared" si="4"/>
        <v>Indicadores de precisión Número de empresas por tamaño de empresa, según los medios por los cuales realizan sus operaciones financieras, 2018</v>
      </c>
      <c r="B127" s="297">
        <v>58</v>
      </c>
      <c r="E127" s="47" t="str">
        <f>'58'!$A$1</f>
        <v xml:space="preserve">Indicadores de precisión Número de empresas por tamaño de empresa, según los medios por los cuales realizan </v>
      </c>
      <c r="F127" s="47" t="str">
        <f>'58'!$A$2</f>
        <v>sus operaciones financieras, 2018</v>
      </c>
      <c r="G127" s="47"/>
      <c r="H127" s="48" t="str">
        <f t="shared" si="3"/>
        <v>Indicadores de precisión Número de empresas por tamaño de empresa, según los medios por los cuales realizan sus operaciones financieras, 2018</v>
      </c>
    </row>
    <row r="128" spans="1:8" ht="25.5" x14ac:dyDescent="0.2">
      <c r="A128" s="298" t="str">
        <f t="shared" si="4"/>
        <v>Indicadores de precisión Número de empresas que durante un mes normal aceptan pagos de sus clientes mediante tarjeta, por tamaño de empresa, según tipo y porcentaje de pago, 2017</v>
      </c>
      <c r="B128" s="299">
        <v>59</v>
      </c>
      <c r="E128" s="47" t="str">
        <f>'59'!$A$1</f>
        <v xml:space="preserve">Indicadores de precisión Número de empresas que durante un mes normal aceptan pagos de sus clientes </v>
      </c>
      <c r="F128" s="47" t="str">
        <f>'59'!$A$2</f>
        <v>mediante tarjeta, por tamaño de empresa, según tipo y porcentaje de pago, 2017</v>
      </c>
      <c r="G128" s="47"/>
      <c r="H128" s="48" t="str">
        <f>CONCATENATE(E128,F128,G128)</f>
        <v>Indicadores de precisión Número de empresas que durante un mes normal aceptan pagos de sus clientes mediante tarjeta, por tamaño de empresa, según tipo y porcentaje de pago, 2017</v>
      </c>
    </row>
    <row r="129" spans="1:8" ht="25.5" x14ac:dyDescent="0.2">
      <c r="A129" s="296" t="str">
        <f t="shared" si="4"/>
        <v>Indicadores de precisión Número de empresas que recibieron pagos mediante una terminal punto de venta (TPV) proporcionada por algún banco, por tamaño de empresa, 2017</v>
      </c>
      <c r="B129" s="297">
        <v>60.1</v>
      </c>
      <c r="E129" s="47" t="str">
        <f>'60.1'!$A$1</f>
        <v xml:space="preserve">Indicadores de precisión Número de empresas que recibieron pagos mediante una terminal punto de venta </v>
      </c>
      <c r="F129" s="47" t="str">
        <f>'60.1'!$A$2</f>
        <v>(TPV) proporcionada por algún banco, por tamaño de empresa, 2017</v>
      </c>
      <c r="G129" s="47"/>
      <c r="H129" s="48" t="str">
        <f t="shared" si="3"/>
        <v>Indicadores de precisión Número de empresas que recibieron pagos mediante una terminal punto de venta (TPV) proporcionada por algún banco, por tamaño de empresa, 2017</v>
      </c>
    </row>
    <row r="130" spans="1:8" ht="25.5" x14ac:dyDescent="0.2">
      <c r="A130" s="298" t="str">
        <f t="shared" si="4"/>
        <v>Indicadores de precisión Número de empresas que recibieron pagos mediante un lector conectado a un celular (Smartphone) o tableta, por tamaño de empresa, 2017</v>
      </c>
      <c r="B130" s="299">
        <v>60.2</v>
      </c>
      <c r="E130" s="47" t="str">
        <f>'60.2'!$A$1</f>
        <v xml:space="preserve">Indicadores de precisión Número de empresas que recibieron pagos mediante un lector conectado </v>
      </c>
      <c r="F130" s="47" t="str">
        <f>'60.2'!$A$2</f>
        <v>a un celular (Smartphone) o tableta, por tamaño de empresa, 2017</v>
      </c>
      <c r="G130" s="47"/>
      <c r="H130" s="48" t="str">
        <f t="shared" si="3"/>
        <v>Indicadores de precisión Número de empresas que recibieron pagos mediante un lector conectado a un celular (Smartphone) o tableta, por tamaño de empresa, 2017</v>
      </c>
    </row>
    <row r="131" spans="1:8" ht="25.5" x14ac:dyDescent="0.2">
      <c r="A131" s="296" t="str">
        <f t="shared" si="4"/>
        <v>Indicadores de precisión Número de empresas que recibieron pagos mediante un celular (Smartphone) o aplicaciones de celulares, por tamaño de empresa, 2017</v>
      </c>
      <c r="B131" s="297">
        <v>60.3</v>
      </c>
      <c r="E131" s="47" t="str">
        <f>'60.3'!$A$1</f>
        <v xml:space="preserve">Indicadores de precisión Número de empresas que recibieron pagos mediante un celular (Smartphone) </v>
      </c>
      <c r="F131" s="47" t="str">
        <f>'60.3'!$A$2</f>
        <v>o aplicaciones de celulares, por tamaño de empresa, 2017</v>
      </c>
      <c r="G131" s="47"/>
      <c r="H131" s="48" t="str">
        <f t="shared" si="3"/>
        <v>Indicadores de precisión Número de empresas que recibieron pagos mediante un celular (Smartphone) o aplicaciones de celulares, por tamaño de empresa, 2017</v>
      </c>
    </row>
    <row r="132" spans="1:8" ht="25.5" x14ac:dyDescent="0.2">
      <c r="A132" s="298" t="str">
        <f t="shared" si="4"/>
        <v>Indicadores de precisión Número de empresas que recibieron pagos mediante una página web o programas de cómputo, por tamaño de empresa, 2017</v>
      </c>
      <c r="B132" s="299">
        <v>60.4</v>
      </c>
      <c r="E132" s="47" t="str">
        <f>'60.4'!$A$1</f>
        <v xml:space="preserve">Indicadores de precisión Número de empresas que recibieron pagos mediante una página web o programas </v>
      </c>
      <c r="F132" s="47" t="str">
        <f>'60.4'!$A$2</f>
        <v>de cómputo, por tamaño de empresa, 2017</v>
      </c>
      <c r="G132" s="47"/>
      <c r="H132" s="48" t="str">
        <f t="shared" si="3"/>
        <v>Indicadores de precisión Número de empresas que recibieron pagos mediante una página web o programas de cómputo, por tamaño de empresa, 2017</v>
      </c>
    </row>
    <row r="133" spans="1:8" ht="25.5" customHeight="1" x14ac:dyDescent="0.2">
      <c r="A133" s="296" t="str">
        <f t="shared" si="4"/>
        <v>Indicadores de precisión Número de empresas que recibieron pagos mediante otro dispositivo electrónico, por tamaño de empresa, 2017</v>
      </c>
      <c r="B133" s="297">
        <v>60.9</v>
      </c>
      <c r="E133" s="47" t="str">
        <f>'60.9'!$A$1</f>
        <v xml:space="preserve">Indicadores de precisión Número de empresas que recibieron pagos mediante otro dispositivo electrónico, </v>
      </c>
      <c r="F133" s="47" t="str">
        <f>'60.9'!$A$2</f>
        <v>por tamaño de empresa, 2017</v>
      </c>
      <c r="G133" s="47"/>
      <c r="H133" s="48" t="str">
        <f t="shared" si="3"/>
        <v>Indicadores de precisión Número de empresas que recibieron pagos mediante otro dispositivo electrónico, por tamaño de empresa, 2017</v>
      </c>
    </row>
    <row r="134" spans="1:8" ht="25.5" x14ac:dyDescent="0.2">
      <c r="A134" s="298" t="str">
        <f t="shared" si="4"/>
        <v>Indicadores de precisión Número de empresas que no aceptaron pagos con tarjetas según la principal razón, por tamaño de empresa, 2017</v>
      </c>
      <c r="B134" s="299">
        <v>62</v>
      </c>
      <c r="E134" s="47" t="str">
        <f>'62'!$A$1</f>
        <v>Indicadores de precisión Número de empresas que no aceptaron pagos con tarjetas según la principal razón, por tamaño de empresa, 2017</v>
      </c>
      <c r="F134" s="47"/>
      <c r="G134" s="47"/>
      <c r="H134" s="48" t="str">
        <f t="shared" si="3"/>
        <v>Indicadores de precisión Número de empresas que no aceptaron pagos con tarjetas según la principal razón, por tamaño de empresa, 2017</v>
      </c>
    </row>
    <row r="135" spans="1:8" x14ac:dyDescent="0.2">
      <c r="A135" s="296" t="str">
        <f t="shared" si="4"/>
        <v>Indicadores de precisión Número de empresas que utilizó la cuenta de depósito empresarial, por tamaño de empresa, 2017</v>
      </c>
      <c r="B135" s="297">
        <v>63.1</v>
      </c>
      <c r="E135" s="47" t="str">
        <f>'63.1'!$A$1</f>
        <v xml:space="preserve">Indicadores de precisión Número de empresas que utilizó la cuenta de depósito empresarial, </v>
      </c>
      <c r="F135" s="47" t="str">
        <f>'63.1'!$A$2</f>
        <v>por tamaño de empresa, 2017</v>
      </c>
      <c r="G135" s="47"/>
      <c r="H135" s="48" t="str">
        <f t="shared" si="3"/>
        <v>Indicadores de precisión Número de empresas que utilizó la cuenta de depósito empresarial, por tamaño de empresa, 2017</v>
      </c>
    </row>
    <row r="136" spans="1:8" ht="25.5" x14ac:dyDescent="0.2">
      <c r="A136" s="298" t="str">
        <f t="shared" si="4"/>
        <v>Indicadores de precisión Número de empresas que utilizó la cuenta empresarial con chequera, por tamaño de empresa, 2017</v>
      </c>
      <c r="B136" s="299">
        <v>63.2</v>
      </c>
      <c r="E136" s="47" t="str">
        <f>'63.2'!$A$1</f>
        <v xml:space="preserve">Indicadores de precisión Número de empresas que utilizó la cuenta empresarial con chequera, </v>
      </c>
      <c r="F136" s="47" t="str">
        <f>'63.2'!$A$2</f>
        <v>por tamaño de empresa, 2017</v>
      </c>
      <c r="G136" s="47"/>
      <c r="H136" s="48" t="str">
        <f t="shared" si="3"/>
        <v>Indicadores de precisión Número de empresas que utilizó la cuenta empresarial con chequera, por tamaño de empresa, 2017</v>
      </c>
    </row>
    <row r="137" spans="1:8" ht="25.5" x14ac:dyDescent="0.2">
      <c r="A137" s="296" t="str">
        <f t="shared" si="4"/>
        <v>Indicadores de precisión Número de empresas que utilizó el servicio de tarjeta de crédito empresarial, por tamaño de empresa, 2017</v>
      </c>
      <c r="B137" s="297">
        <v>63.3</v>
      </c>
      <c r="E137" s="47" t="str">
        <f>'63.3'!$A$1</f>
        <v xml:space="preserve">Indicadores de precisión Número de empresas que utilizó el servicio de tarjeta de crédito empresarial, </v>
      </c>
      <c r="F137" s="47" t="str">
        <f>'63.3'!$A$2</f>
        <v>por tamaño de empresa, 2017</v>
      </c>
      <c r="G137" s="47"/>
      <c r="H137" s="48" t="str">
        <f t="shared" ref="H137:H172" si="5">CONCATENATE(E137,F137)</f>
        <v>Indicadores de precisión Número de empresas que utilizó el servicio de tarjeta de crédito empresarial, por tamaño de empresa, 2017</v>
      </c>
    </row>
    <row r="138" spans="1:8" ht="25.5" x14ac:dyDescent="0.2">
      <c r="A138" s="298" t="str">
        <f t="shared" si="4"/>
        <v>Indicadores de precisión Número de empresas que utilizó el servicio de tarjeta de débito empresarial, por tamaño de empresa, 2017</v>
      </c>
      <c r="B138" s="299">
        <v>63.4</v>
      </c>
      <c r="E138" s="47" t="str">
        <f>'63.4'!$A$1</f>
        <v xml:space="preserve">Indicadores de precisión Número de empresas que utilizó el servicio de tarjeta de débito empresarial, </v>
      </c>
      <c r="F138" s="47" t="str">
        <f>'63.4'!$A$2</f>
        <v>por tamaño de empresa, 2017</v>
      </c>
      <c r="G138" s="47"/>
      <c r="H138" s="48" t="str">
        <f t="shared" si="5"/>
        <v>Indicadores de precisión Número de empresas que utilizó el servicio de tarjeta de débito empresarial, por tamaño de empresa, 2017</v>
      </c>
    </row>
    <row r="139" spans="1:8" x14ac:dyDescent="0.2">
      <c r="A139" s="296" t="str">
        <f t="shared" si="4"/>
        <v>Indicadores de precisión Número de empresas que utilizó la dispersión de nómina, por tamaño de empresa, 2017</v>
      </c>
      <c r="B139" s="297">
        <v>63.5</v>
      </c>
      <c r="E139" s="47" t="str">
        <f>'63.5'!$A$1</f>
        <v xml:space="preserve">Indicadores de precisión Número de empresas que utilizó la dispersión de nómina, </v>
      </c>
      <c r="F139" s="47" t="str">
        <f>'63.5'!$A$2</f>
        <v>por tamaño de empresa, 2017</v>
      </c>
      <c r="G139" s="47"/>
      <c r="H139" s="48" t="str">
        <f t="shared" si="5"/>
        <v>Indicadores de precisión Número de empresas que utilizó la dispersión de nómina, por tamaño de empresa, 2017</v>
      </c>
    </row>
    <row r="140" spans="1:8" ht="14.25" customHeight="1" x14ac:dyDescent="0.2">
      <c r="A140" s="298" t="str">
        <f t="shared" si="4"/>
        <v>Indicadores de precisión Número de empresas que utilizó el servicio de banca móvil (banca por celular), por tamaño de empresa, 2017</v>
      </c>
      <c r="B140" s="299">
        <v>63.6</v>
      </c>
      <c r="E140" s="47" t="str">
        <f>'63.6'!$A$1</f>
        <v xml:space="preserve">Indicadores de precisión Número de empresas que utilizó el servicio de banca móvil </v>
      </c>
      <c r="F140" s="47" t="str">
        <f>'63.6'!$A$2</f>
        <v>(banca por celular), por tamaño de empresa, 2017</v>
      </c>
      <c r="G140" s="47"/>
      <c r="H140" s="48" t="str">
        <f t="shared" si="5"/>
        <v>Indicadores de precisión Número de empresas que utilizó el servicio de banca móvil (banca por celular), por tamaño de empresa, 2017</v>
      </c>
    </row>
    <row r="141" spans="1:8" ht="25.5" x14ac:dyDescent="0.2">
      <c r="A141" s="296" t="str">
        <f t="shared" si="4"/>
        <v>Indicadores de precisión Número de empresas que utilizó el servicio de banca por internet (banca en línea), por tamaño de empresa, 2017</v>
      </c>
      <c r="B141" s="297">
        <v>63.7</v>
      </c>
      <c r="E141" s="47" t="str">
        <f>'63.7'!$A$1</f>
        <v xml:space="preserve">Indicadores de precisión Número de empresas que utilizó el servicio de banca por internet </v>
      </c>
      <c r="F141" s="47" t="str">
        <f>'63.7'!$A$2</f>
        <v>(banca en línea), por tamaño de empresa, 2017</v>
      </c>
      <c r="G141" s="47"/>
      <c r="H141" s="48" t="str">
        <f t="shared" si="5"/>
        <v>Indicadores de precisión Número de empresas que utilizó el servicio de banca por internet (banca en línea), por tamaño de empresa, 2017</v>
      </c>
    </row>
    <row r="142" spans="1:8" ht="14.25" customHeight="1" x14ac:dyDescent="0.2">
      <c r="A142" s="298" t="str">
        <f t="shared" si="4"/>
        <v>Indicadores de precisión Número de empresas que utilizó créditos personales para los dueños o socios, por tamaño de empresa, 2017</v>
      </c>
      <c r="B142" s="299">
        <v>63.8</v>
      </c>
      <c r="E142" s="47" t="str">
        <f>'63.8'!$A$1</f>
        <v xml:space="preserve">Indicadores de precisión Número de empresas que utilizó créditos personales para los dueños </v>
      </c>
      <c r="F142" s="47" t="str">
        <f>'63.8'!$A$2</f>
        <v>o socios, por tamaño de empresa, 2017</v>
      </c>
      <c r="G142" s="47"/>
      <c r="H142" s="48" t="str">
        <f t="shared" si="5"/>
        <v>Indicadores de precisión Número de empresas que utilizó créditos personales para los dueños o socios, por tamaño de empresa, 2017</v>
      </c>
    </row>
    <row r="143" spans="1:8" ht="25.5" x14ac:dyDescent="0.2">
      <c r="A143" s="296" t="str">
        <f t="shared" si="4"/>
        <v>Indicadores de precisión Número de empresas que utilizó el servicio de tarjeta de crédito para los dueños o socios, por tamaño de empresa, 2017</v>
      </c>
      <c r="B143" s="297">
        <v>63.11</v>
      </c>
      <c r="E143" s="47" t="str">
        <f>'63.11'!$A$1</f>
        <v xml:space="preserve">Indicadores de precisión Número de empresas que utilizó el servicio de tarjeta de crédito </v>
      </c>
      <c r="F143" s="47" t="str">
        <f>'63.11'!$A$2</f>
        <v>para los dueños o socios, por tamaño de empresa, 2017</v>
      </c>
      <c r="G143" s="47"/>
      <c r="H143" s="48" t="str">
        <f t="shared" si="5"/>
        <v>Indicadores de precisión Número de empresas que utilizó el servicio de tarjeta de crédito para los dueños o socios, por tamaño de empresa, 2017</v>
      </c>
    </row>
    <row r="144" spans="1:8" x14ac:dyDescent="0.2">
      <c r="A144" s="298" t="str">
        <f t="shared" si="4"/>
        <v>Indicadores de precisión Número de empresas que utilizó servicios en paquete, por tamaño de empresa, 2017</v>
      </c>
      <c r="B144" s="299">
        <v>63.12</v>
      </c>
      <c r="E144" s="47" t="str">
        <f>'63.12'!$A$1</f>
        <v xml:space="preserve">Indicadores de precisión Número de empresas que utilizó servicios en paquete, </v>
      </c>
      <c r="F144" s="47" t="str">
        <f>'63.12'!$A$2</f>
        <v>por tamaño de empresa, 2017</v>
      </c>
      <c r="G144" s="47"/>
      <c r="H144" s="48" t="str">
        <f t="shared" si="5"/>
        <v>Indicadores de precisión Número de empresas que utilizó servicios en paquete, por tamaño de empresa, 2017</v>
      </c>
    </row>
    <row r="145" spans="1:8" x14ac:dyDescent="0.2">
      <c r="A145" s="296" t="str">
        <f t="shared" si="4"/>
        <v>Indicadores de precisión Número de empresas que utilizó servicios bancarios, por tamaño de empresa, 2017</v>
      </c>
      <c r="B145" s="297" t="s">
        <v>512</v>
      </c>
      <c r="E145" s="47" t="str">
        <f>'63a'!$A$1</f>
        <v xml:space="preserve">Indicadores de precisión Número de empresas que utilizó servicios bancarios, </v>
      </c>
      <c r="F145" s="47" t="str">
        <f>'63a'!$A$2</f>
        <v>por tamaño de empresa, 2017</v>
      </c>
      <c r="G145" s="47"/>
      <c r="H145" s="48" t="str">
        <f t="shared" si="5"/>
        <v>Indicadores de precisión Número de empresas que utilizó servicios bancarios, por tamaño de empresa, 2017</v>
      </c>
    </row>
    <row r="146" spans="1:8" x14ac:dyDescent="0.2">
      <c r="A146" s="298" t="str">
        <f t="shared" si="4"/>
        <v>Indicadores de precisión Número de empresas que utilizó productos bancarios, por tamaño de empresa, 2017</v>
      </c>
      <c r="B146" s="299">
        <v>63</v>
      </c>
      <c r="E146" s="47" t="str">
        <f>'63.0'!$A$1</f>
        <v>Indicadores de precisión Número de empresas que utilizó productos bancarios, por tamaño de empresa, 2017</v>
      </c>
      <c r="F146" s="47"/>
      <c r="G146" s="47"/>
      <c r="H146" s="48" t="str">
        <f t="shared" si="5"/>
        <v>Indicadores de precisión Número de empresas que utilizó productos bancarios, por tamaño de empresa, 2017</v>
      </c>
    </row>
    <row r="147" spans="1:8" ht="25.5" x14ac:dyDescent="0.2">
      <c r="A147" s="296" t="str">
        <f t="shared" si="4"/>
        <v>Indicadores de precisión Número de empresas que utilizaron efectivo (billetes y monedas) como medio de pago, por tamaño de empresa, según características, 2017</v>
      </c>
      <c r="B147" s="297">
        <v>64.099999999999994</v>
      </c>
      <c r="E147" s="47" t="str">
        <f>'64.1'!$A$1</f>
        <v>Indicadores de precisión Número de empresas que utilizaron efectivo (billetes y monedas) como medio de pago, por tamaño de empresa, según características, 2017</v>
      </c>
      <c r="F147" s="47"/>
      <c r="G147" s="47"/>
      <c r="H147" s="48" t="str">
        <f t="shared" si="5"/>
        <v>Indicadores de precisión Número de empresas que utilizaron efectivo (billetes y monedas) como medio de pago, por tamaño de empresa, según características, 2017</v>
      </c>
    </row>
    <row r="148" spans="1:8" ht="25.5" x14ac:dyDescent="0.2">
      <c r="A148" s="298" t="str">
        <f t="shared" si="4"/>
        <v>Indicadores de precisión Número de empresas que utilizaron cheques como medio de pago, por tamaño de empresa, según características, 2017</v>
      </c>
      <c r="B148" s="299">
        <v>64.2</v>
      </c>
      <c r="E148" s="47" t="str">
        <f>'64.2'!$A$1</f>
        <v>Indicadores de precisión Número de empresas que utilizaron cheques como medio de pago, por tamaño de empresa, según características, 2017</v>
      </c>
      <c r="F148" s="47"/>
      <c r="G148" s="47"/>
      <c r="H148" s="48" t="str">
        <f t="shared" si="5"/>
        <v>Indicadores de precisión Número de empresas que utilizaron cheques como medio de pago, por tamaño de empresa, según características, 2017</v>
      </c>
    </row>
    <row r="149" spans="1:8" ht="25.5" x14ac:dyDescent="0.2">
      <c r="A149" s="296" t="str">
        <f t="shared" si="4"/>
        <v>Indicadores de precisión Número de empresas que utilizaron tarjetas de crédito de los dueños o socios como medio de pago, por tamaño de empresa, según características, 2017</v>
      </c>
      <c r="B149" s="297">
        <v>64.3</v>
      </c>
      <c r="E149" s="47" t="str">
        <f>'64.3'!$A$1</f>
        <v xml:space="preserve">Indicadores de precisión Número de empresas que utilizaron tarjetas de crédito de los dueños o socios como medio de pago, por tamaño de empresa, </v>
      </c>
      <c r="F149" s="47" t="str">
        <f>'64.3'!$A$2</f>
        <v>según características, 2017</v>
      </c>
      <c r="G149" s="47"/>
      <c r="H149" s="48" t="str">
        <f t="shared" si="5"/>
        <v>Indicadores de precisión Número de empresas que utilizaron tarjetas de crédito de los dueños o socios como medio de pago, por tamaño de empresa, según características, 2017</v>
      </c>
    </row>
    <row r="150" spans="1:8" ht="25.5" x14ac:dyDescent="0.2">
      <c r="A150" s="298" t="str">
        <f t="shared" si="4"/>
        <v>Indicadores de precisión Número de empresas que utilizaron tarjetas de crédito empresarial como medio de pago, por tamaño de empresa, según características, 2017</v>
      </c>
      <c r="B150" s="299">
        <v>64.400000000000006</v>
      </c>
      <c r="E150" s="47" t="str">
        <f>'64.4'!$A$1</f>
        <v>Indicadores de precisión Número de empresas que utilizaron tarjetas de crédito empresarial como medio de pago, por tamaño de empresa, según características, 2017</v>
      </c>
      <c r="F150" s="47"/>
      <c r="G150" s="47"/>
      <c r="H150" s="48" t="str">
        <f t="shared" si="5"/>
        <v>Indicadores de precisión Número de empresas que utilizaron tarjetas de crédito empresarial como medio de pago, por tamaño de empresa, según características, 2017</v>
      </c>
    </row>
    <row r="151" spans="1:8" ht="25.5" x14ac:dyDescent="0.2">
      <c r="A151" s="296" t="str">
        <f t="shared" si="4"/>
        <v>Indicadores de precisión Número de empresas que utilizaron tarjetas de débito empresarial como medio de pago, por tamaño de empresa, según características, 2017</v>
      </c>
      <c r="B151" s="297">
        <v>64.5</v>
      </c>
      <c r="E151" s="47" t="str">
        <f>'64.5'!$A$1</f>
        <v>Indicadores de precisión Número de empresas que utilizaron tarjetas de débito empresarial como medio de pago, por tamaño de empresa, según características, 2017</v>
      </c>
      <c r="F151" s="47"/>
      <c r="G151" s="47"/>
      <c r="H151" s="48" t="str">
        <f t="shared" si="5"/>
        <v>Indicadores de precisión Número de empresas que utilizaron tarjetas de débito empresarial como medio de pago, por tamaño de empresa, según características, 2017</v>
      </c>
    </row>
    <row r="152" spans="1:8" ht="25.5" x14ac:dyDescent="0.2">
      <c r="A152" s="298" t="str">
        <f t="shared" si="4"/>
        <v>Indicadores de precisión Número de empresas que utilizaron dispersión automática de nómina como medio de pago, por tamaño de empresa, según características, 2017</v>
      </c>
      <c r="B152" s="299">
        <v>64.599999999999994</v>
      </c>
      <c r="E152" s="47" t="str">
        <f>'64.6'!$A$1</f>
        <v xml:space="preserve">Indicadores de precisión Número de empresas que utilizaron dispersión automática de nómina como medio de pago, por tamaño de empresa, </v>
      </c>
      <c r="F152" s="47" t="str">
        <f>'64.6'!$A$2</f>
        <v>según características, 2017</v>
      </c>
      <c r="G152" s="47"/>
      <c r="H152" s="48" t="str">
        <f t="shared" si="5"/>
        <v>Indicadores de precisión Número de empresas que utilizaron dispersión automática de nómina como medio de pago, por tamaño de empresa, según características, 2017</v>
      </c>
    </row>
    <row r="153" spans="1:8" ht="25.5" x14ac:dyDescent="0.2">
      <c r="A153" s="296" t="str">
        <f t="shared" si="4"/>
        <v>Indicadores de precisión Número de empresas que utilizaron banca móvil (banca por celular) como medio de pago, por tamaño de empresa, según características, 2017</v>
      </c>
      <c r="B153" s="297">
        <v>64.7</v>
      </c>
      <c r="E153" s="47" t="str">
        <f>'64.7'!$A$1</f>
        <v>Indicadores de precisión Número de empresas que utilizaron banca móvil (banca por celular) como medio de pago, por tamaño de empresa, según características, 2017</v>
      </c>
      <c r="F153" s="47"/>
      <c r="G153" s="47"/>
      <c r="H153" s="48" t="str">
        <f t="shared" si="5"/>
        <v>Indicadores de precisión Número de empresas que utilizaron banca móvil (banca por celular) como medio de pago, por tamaño de empresa, según características, 2017</v>
      </c>
    </row>
    <row r="154" spans="1:8" ht="25.5" x14ac:dyDescent="0.2">
      <c r="A154" s="298" t="str">
        <f t="shared" si="4"/>
        <v>Indicadores de precisión Número de empresas que utilizaron banca por internet (banca en línea) como medio de pago, por tamaño de empresa, según características, 2017</v>
      </c>
      <c r="B154" s="299">
        <v>64.8</v>
      </c>
      <c r="E154" s="47" t="str">
        <f>'64.8'!$A$1</f>
        <v xml:space="preserve">Indicadores de precisión Número de empresas que utilizaron banca por internet (banca en línea) como medio de pago, por tamaño de empresa, </v>
      </c>
      <c r="F154" s="47" t="str">
        <f>'64.8'!$A$2</f>
        <v>según características, 2017</v>
      </c>
      <c r="G154" s="47"/>
      <c r="H154" s="48" t="str">
        <f t="shared" si="5"/>
        <v>Indicadores de precisión Número de empresas que utilizaron banca por internet (banca en línea) como medio de pago, por tamaño de empresa, según características, 2017</v>
      </c>
    </row>
    <row r="155" spans="1:8" ht="23.25" customHeight="1" x14ac:dyDescent="0.2">
      <c r="A155" s="296" t="str">
        <f t="shared" si="4"/>
        <v>Indicadores de precisión Número de empresas que utilizaron otro medio de pago, por tamaño de empresa, según características, 2017</v>
      </c>
      <c r="B155" s="297">
        <v>64.900000000000006</v>
      </c>
      <c r="E155" s="47" t="str">
        <f>'64.9'!$A$1</f>
        <v>Indicadores de precisión Número de empresas que utilizaron otro medio de pago, por tamaño de empresa, según características, 2017</v>
      </c>
      <c r="F155" s="47"/>
      <c r="G155" s="47"/>
      <c r="H155" s="48" t="str">
        <f t="shared" si="5"/>
        <v>Indicadores de precisión Número de empresas que utilizaron otro medio de pago, por tamaño de empresa, según características, 2017</v>
      </c>
    </row>
    <row r="156" spans="1:8" ht="25.5" x14ac:dyDescent="0.2">
      <c r="A156" s="298" t="str">
        <f t="shared" ref="A156:A170" si="6">H156</f>
        <v>Indicadores de precisión Número de empresas por tamaño de empresa, según medio de pago utilizado y principales dificultades enfrentadas, 2017</v>
      </c>
      <c r="B156" s="299" t="s">
        <v>513</v>
      </c>
      <c r="E156" s="47" t="str">
        <f>'64a'!$A$1</f>
        <v>Indicadores de precisión Número de empresas por tamaño de empresa, según medio de pago utilizado y principales dificultades enfrentadas, 2017</v>
      </c>
      <c r="F156" s="47"/>
      <c r="G156" s="47"/>
      <c r="H156" s="48" t="str">
        <f t="shared" si="5"/>
        <v>Indicadores de precisión Número de empresas por tamaño de empresa, según medio de pago utilizado y principales dificultades enfrentadas, 2017</v>
      </c>
    </row>
    <row r="157" spans="1:8" x14ac:dyDescent="0.2">
      <c r="A157" s="296" t="str">
        <f t="shared" si="6"/>
        <v>Indicadores de precisión Número de empresas por tamaño de empresa, según medio de pago utilizado, 2017</v>
      </c>
      <c r="B157" s="297" t="s">
        <v>514</v>
      </c>
      <c r="E157" s="47" t="str">
        <f>'64.0a'!$A$1</f>
        <v>Indicadores de precisión Número de empresas por tamaño de empresa, según medio de pago utilizado, 2017</v>
      </c>
      <c r="F157" s="47"/>
      <c r="G157" s="47"/>
      <c r="H157" s="48" t="str">
        <f t="shared" si="5"/>
        <v>Indicadores de precisión Número de empresas por tamaño de empresa, según medio de pago utilizado, 2017</v>
      </c>
    </row>
    <row r="158" spans="1:8" ht="25.5" x14ac:dyDescent="0.2">
      <c r="A158" s="298" t="str">
        <f t="shared" si="6"/>
        <v>Indicadores de precisión Número de empresas que tienen cuentas de depósito con otras instituciones, por tamaño de empresa, según tipo de institución, 2018</v>
      </c>
      <c r="B158" s="299">
        <v>65</v>
      </c>
      <c r="E158" s="47" t="str">
        <f>'65'!$A$1</f>
        <v xml:space="preserve">Indicadores de precisión Número de empresas que tienen cuentas de depósito con otras instituciones, por tamaño de empresa, </v>
      </c>
      <c r="F158" s="47" t="str">
        <f>'65'!$A$2</f>
        <v>según tipo de institución, 2018</v>
      </c>
      <c r="G158" s="47"/>
      <c r="H158" s="48" t="str">
        <f t="shared" si="5"/>
        <v>Indicadores de precisión Número de empresas que tienen cuentas de depósito con otras instituciones, por tamaño de empresa, según tipo de institución, 2018</v>
      </c>
    </row>
    <row r="159" spans="1:8" ht="25.5" x14ac:dyDescent="0.2">
      <c r="A159" s="296" t="str">
        <f t="shared" si="6"/>
        <v>Indicadores de precisión Número de empresas por tamaño de empresa, según el motivo principal por el que no tuvieron una cuenta de depósito con otras instituciones financieras, 2017</v>
      </c>
      <c r="B159" s="297">
        <v>66</v>
      </c>
      <c r="E159" s="47" t="str">
        <f>'66'!$A$1</f>
        <v xml:space="preserve">Indicadores de precisión Número de empresas por tamaño de empresa, según el motivo principal por el que no tuvieron una cuenta de depósito </v>
      </c>
      <c r="F159" s="47" t="str">
        <f>'66'!$A$2</f>
        <v>con otras instituciones financieras, 2017</v>
      </c>
      <c r="G159" s="47"/>
      <c r="H159" s="48" t="str">
        <f t="shared" si="5"/>
        <v>Indicadores de precisión Número de empresas por tamaño de empresa, según el motivo principal por el que no tuvieron una cuenta de depósito con otras instituciones financieras, 2017</v>
      </c>
    </row>
    <row r="160" spans="1:8" ht="25.5" x14ac:dyDescent="0.2">
      <c r="A160" s="298" t="str">
        <f t="shared" si="6"/>
        <v>Indicadores de precisión Número de empresas que vendieron sus cuentas por cobrar (factoraje) a alguna institución financiera a cambio de dinero, por tamaño de empresa, 2017</v>
      </c>
      <c r="B160" s="299">
        <v>67</v>
      </c>
      <c r="E160" s="47" t="str">
        <f>'67'!$A$1</f>
        <v xml:space="preserve">Indicadores de precisión Número de empresas que vendieron sus cuentas por cobrar (factoraje) </v>
      </c>
      <c r="F160" s="47" t="str">
        <f>'67'!$A$2</f>
        <v xml:space="preserve">a alguna institución financiera a cambio de dinero, </v>
      </c>
      <c r="G160" s="47" t="str">
        <f>'67'!$A$3</f>
        <v>por tamaño de empresa, 2017</v>
      </c>
      <c r="H160" s="48" t="str">
        <f>CONCATENATE(E160,F160,G160)</f>
        <v>Indicadores de precisión Número de empresas que vendieron sus cuentas por cobrar (factoraje) a alguna institución financiera a cambio de dinero, por tamaño de empresa, 2017</v>
      </c>
    </row>
    <row r="161" spans="1:8" ht="25.5" x14ac:dyDescent="0.2">
      <c r="A161" s="296" t="str">
        <f t="shared" si="6"/>
        <v>Indicadores de precisión Edad promedio de la empresa cuando comenzó a utilizar el esquema de servicios de factoraje, por tamaño de empresa, 2018</v>
      </c>
      <c r="B161" s="297">
        <v>68</v>
      </c>
      <c r="E161" s="47" t="str">
        <f>'68'!$A$1</f>
        <v xml:space="preserve">Indicadores de precisión Edad promedio de la empresa cuando comenzó a utilizar el esquema de servicios </v>
      </c>
      <c r="F161" s="47" t="str">
        <f>'68'!$A$2</f>
        <v>de factoraje, por tamaño de empresa, 2018</v>
      </c>
      <c r="G161" s="47"/>
      <c r="H161" s="48" t="str">
        <f t="shared" si="5"/>
        <v>Indicadores de precisión Edad promedio de la empresa cuando comenzó a utilizar el esquema de servicios de factoraje, por tamaño de empresa, 2018</v>
      </c>
    </row>
    <row r="162" spans="1:8" ht="25.5" x14ac:dyDescent="0.2">
      <c r="A162" s="298" t="str">
        <f t="shared" si="6"/>
        <v>Indicadores de precisión Número de empresas por tamaño de empresa, según el uso principal de los recursos provenientes del esquema de servicios de factoraje, 2017</v>
      </c>
      <c r="B162" s="299">
        <v>69</v>
      </c>
      <c r="E162" s="47" t="str">
        <f>'69'!$A$1</f>
        <v xml:space="preserve">Indicadores de precisión Número de empresas por tamaño de empresa, según el uso principal de los recursos provenientes del esquema </v>
      </c>
      <c r="F162" s="47" t="str">
        <f>'69'!$A$2</f>
        <v>de servicios de factoraje, 2017</v>
      </c>
      <c r="G162" s="47"/>
      <c r="H162" s="48" t="str">
        <f t="shared" si="5"/>
        <v>Indicadores de precisión Número de empresas por tamaño de empresa, según el uso principal de los recursos provenientes del esquema de servicios de factoraje, 2017</v>
      </c>
    </row>
    <row r="163" spans="1:8" ht="25.5" x14ac:dyDescent="0.2">
      <c r="A163" s="296" t="str">
        <f t="shared" si="6"/>
        <v>Indicadores de precisión Número de empresas que utilizaron de manera temporal maquinaria, equipo o inmuebles bajo el esquema de arrendamiento financiero, por tamaño de empresa, 2017</v>
      </c>
      <c r="B163" s="297">
        <v>70</v>
      </c>
      <c r="E163" s="47" t="str">
        <f>'70'!$A$1</f>
        <v xml:space="preserve">Indicadores de precisión Número de empresas que utilizaron de manera temporal maquinaria, equipo </v>
      </c>
      <c r="F163" s="47" t="str">
        <f>'70'!$A$2</f>
        <v xml:space="preserve">o inmuebles bajo el esquema de arrendamiento financiero, </v>
      </c>
      <c r="G163" s="47" t="str">
        <f>'70'!$A$3</f>
        <v>por tamaño de empresa, 2017</v>
      </c>
      <c r="H163" s="48" t="str">
        <f>CONCATENATE(E163,F163,G163)</f>
        <v>Indicadores de precisión Número de empresas que utilizaron de manera temporal maquinaria, equipo o inmuebles bajo el esquema de arrendamiento financiero, por tamaño de empresa, 2017</v>
      </c>
    </row>
    <row r="164" spans="1:8" ht="25.5" x14ac:dyDescent="0.2">
      <c r="A164" s="298" t="str">
        <f t="shared" si="6"/>
        <v>Indicadores de precisión Edad promedio de la empresa cuando comenzó a utilizar el esquema de servicios de arrendamiento financiero, por tamaño de empresa, 2017</v>
      </c>
      <c r="B164" s="299">
        <v>71</v>
      </c>
      <c r="E164" s="47" t="str">
        <f>'71'!$A$1</f>
        <v xml:space="preserve">Indicadores de precisión Edad promedio de la empresa cuando comenzó a utilizar el esquema de servicios </v>
      </c>
      <c r="F164" s="47" t="str">
        <f>'71'!$A$2</f>
        <v>de arrendamiento financiero, por tamaño de empresa, 2017</v>
      </c>
      <c r="G164" s="47"/>
      <c r="H164" s="48" t="str">
        <f t="shared" si="5"/>
        <v>Indicadores de precisión Edad promedio de la empresa cuando comenzó a utilizar el esquema de servicios de arrendamiento financiero, por tamaño de empresa, 2017</v>
      </c>
    </row>
    <row r="165" spans="1:8" ht="25.5" x14ac:dyDescent="0.2">
      <c r="A165" s="296" t="str">
        <f t="shared" si="6"/>
        <v>Indicadores de precisión Número de empresas por tamaño de empresa, según el principal activo sujeto al esquema de arrendamiento financiero, 2017</v>
      </c>
      <c r="B165" s="297">
        <v>72</v>
      </c>
      <c r="E165" s="47" t="str">
        <f>'72'!$A$1</f>
        <v xml:space="preserve">Indicadores de precisión Número de empresas por tamaño de empresa, según el principal activo sujeto </v>
      </c>
      <c r="F165" s="47" t="str">
        <f>'72'!$A$2</f>
        <v>al esquema de arrendamiento financiero, 2017</v>
      </c>
      <c r="G165" s="47"/>
      <c r="H165" s="48" t="str">
        <f t="shared" si="5"/>
        <v>Indicadores de precisión Número de empresas por tamaño de empresa, según el principal activo sujeto al esquema de arrendamiento financiero, 2017</v>
      </c>
    </row>
    <row r="166" spans="1:8" ht="25.5" x14ac:dyDescent="0.2">
      <c r="A166" s="298" t="str">
        <f t="shared" si="6"/>
        <v>Indicadores de precisión Número de empresas por tamaño de empresa, según la acción realizada al concluir el arrendamiento financiero, 2018</v>
      </c>
      <c r="B166" s="299">
        <v>73</v>
      </c>
      <c r="E166" s="47" t="str">
        <f>'73'!$A$1</f>
        <v xml:space="preserve">Indicadores de precisión Número de empresas por tamaño de empresa, según la acción realizada al concluir </v>
      </c>
      <c r="F166" s="47" t="str">
        <f>'73'!$A$2</f>
        <v>el arrendamiento financiero, 2018</v>
      </c>
      <c r="G166" s="47"/>
      <c r="H166" s="48" t="str">
        <f t="shared" si="5"/>
        <v>Indicadores de precisión Número de empresas por tamaño de empresa, según la acción realizada al concluir el arrendamiento financiero, 2018</v>
      </c>
    </row>
    <row r="167" spans="1:8" ht="25.5" x14ac:dyDescent="0.2">
      <c r="A167" s="296" t="str">
        <f t="shared" si="6"/>
        <v>Indicadores de precisión Número de empresas que contrataron alguna póliza de seguro con una empresa privada, por tamaño de empresa, según tipo de seguro, 2017</v>
      </c>
      <c r="B167" s="297">
        <v>74</v>
      </c>
      <c r="E167" s="47" t="str">
        <f>'74'!$A$1</f>
        <v xml:space="preserve">Indicadores de precisión Número de empresas que contrataron alguna póliza de seguro con una empresa privada, </v>
      </c>
      <c r="F167" s="47" t="str">
        <f>'74'!$A$2</f>
        <v>por tamaño de empresa, según tipo de seguro, 2017</v>
      </c>
      <c r="G167" s="47"/>
      <c r="H167" s="48" t="str">
        <f t="shared" si="5"/>
        <v>Indicadores de precisión Número de empresas que contrataron alguna póliza de seguro con una empresa privada, por tamaño de empresa, según tipo de seguro, 2017</v>
      </c>
    </row>
    <row r="168" spans="1:8" ht="25.5" x14ac:dyDescent="0.2">
      <c r="A168" s="298" t="str">
        <f t="shared" si="6"/>
        <v>Indicadores de precisión Número de empresas por tamaño de empresa, según el motivo principal por el que no adquirió algún seguro, 2017</v>
      </c>
      <c r="B168" s="299">
        <v>75</v>
      </c>
      <c r="E168" s="47" t="str">
        <f>'75'!$A$1</f>
        <v xml:space="preserve">Indicadores de precisión Número de empresas por tamaño de empresa, según el motivo principal </v>
      </c>
      <c r="F168" s="47" t="str">
        <f>'75'!$A$2</f>
        <v>por el que no adquirió algún seguro, 2017</v>
      </c>
      <c r="G168" s="47"/>
      <c r="H168" s="48" t="str">
        <f t="shared" si="5"/>
        <v>Indicadores de precisión Número de empresas por tamaño de empresa, según el motivo principal por el que no adquirió algún seguro, 2017</v>
      </c>
    </row>
  </sheetData>
  <mergeCells count="7">
    <mergeCell ref="A126:B126"/>
    <mergeCell ref="A1:B1"/>
    <mergeCell ref="A2:B2"/>
    <mergeCell ref="A3:B3"/>
    <mergeCell ref="A4:B4"/>
    <mergeCell ref="A26:B26"/>
    <mergeCell ref="A118:B118"/>
  </mergeCells>
  <hyperlinks>
    <hyperlink ref="B8" location="'1'!A1" display="1"/>
    <hyperlink ref="B9" location="'3'!A1" display="3"/>
    <hyperlink ref="B10" location="'4'!A1" display="4"/>
    <hyperlink ref="B11" location="'5'!A1" display="5"/>
    <hyperlink ref="B12" location="'6'!A1" display="6"/>
    <hyperlink ref="B13" location="'7'!A1" display="7"/>
    <hyperlink ref="B14" location="'8'!A1" display="8"/>
    <hyperlink ref="B15" location="'9'!A1" display="9"/>
    <hyperlink ref="B16" location="'10'!A1" display="10"/>
    <hyperlink ref="B17" location="'11'!A1" display="11"/>
    <hyperlink ref="B18" location="'12'!A1" display="12"/>
    <hyperlink ref="B19" location="'13'!A1" display="13"/>
    <hyperlink ref="B20" location="'14'!A1" display="14"/>
    <hyperlink ref="B21" location="'15'!A1" display="15"/>
    <hyperlink ref="B22" location="'16'!A1" display="16"/>
    <hyperlink ref="B23" location="'19'!A1" display="19"/>
    <hyperlink ref="B24" location="'20'!A1" display="20"/>
    <hyperlink ref="B25" location="'22'!A1" display="22"/>
    <hyperlink ref="B27" location="'23'!A1" display="23"/>
    <hyperlink ref="B28" location="'24'!A1" display="24"/>
    <hyperlink ref="B29" location="'25'!A1" display="25"/>
    <hyperlink ref="B30" location="'26'!A1" display="26"/>
    <hyperlink ref="B31" location="'26.1.1'!A1" display="26.1.1"/>
    <hyperlink ref="B32" location="'26.1.2'!A1" display="26.1.2"/>
    <hyperlink ref="B33" location="'26.1.3'!A1" display="26.1.3"/>
    <hyperlink ref="B34" location="'26.1.9'!A1" display="26.1.9"/>
    <hyperlink ref="B35" location="'26.0'!A1" display="26.0"/>
    <hyperlink ref="B36" location="'27'!A1" display="27"/>
    <hyperlink ref="B37" location="'28.1'!A1" display="28.1"/>
    <hyperlink ref="B38" location="'28.2'!A1" display="28.2"/>
    <hyperlink ref="B39" location="'29.1'!A1" display="29.1"/>
    <hyperlink ref="B40" location="'29.2'!A1" display="29.2"/>
    <hyperlink ref="B41" location="'29.3'!A1" display="29.3"/>
    <hyperlink ref="B42" location="'29.4'!A1" display="29.4"/>
    <hyperlink ref="B43" location="'30'!A1" display="30"/>
    <hyperlink ref="B44" location="'31.1'!A1" display="31.1"/>
    <hyperlink ref="B45" location="'31.2'!A1" display="31.2"/>
    <hyperlink ref="B46" location="'31.3'!A1" display="31.3"/>
    <hyperlink ref="B47" location="'31.4'!A1" display="31.4"/>
    <hyperlink ref="B48" location="'31.5'!A1" display="31.5"/>
    <hyperlink ref="B49" location="'31.6'!A1" display="31.6"/>
    <hyperlink ref="B50" location="'31.7'!A1" display="31.7"/>
    <hyperlink ref="B51" location="'31.8'!A1" display="31.8"/>
    <hyperlink ref="B52" location="'31.9'!A1" display="31.9"/>
    <hyperlink ref="B53" location="'31.0'!A1" display="31.0"/>
    <hyperlink ref="B54" location="'32.1'!A1" display="32.1"/>
    <hyperlink ref="B55" location="'32.2'!A1" display="32.2"/>
    <hyperlink ref="B56" location="'32.3'!A1" display="32.3"/>
    <hyperlink ref="B57" location="'32.4'!A1" display="32.4"/>
    <hyperlink ref="B58" location="'32.5'!A1" display="32.5"/>
    <hyperlink ref="B59" location="'32.6'!A1" display="32.6"/>
    <hyperlink ref="B60" location="'32.9'!A1" display="32.9"/>
    <hyperlink ref="B61" location="'32.0'!A1" display="32.0"/>
    <hyperlink ref="B62" location="'33'!A1" display="33"/>
    <hyperlink ref="B63" location="'33.1'!A1" display="33.1"/>
    <hyperlink ref="B64" location="'34.1.1'!A1" display="34.1.1"/>
    <hyperlink ref="B65" location="'34.1.2'!A1" display="34.1.2"/>
    <hyperlink ref="B66" location="'34.1.3'!A1" display="34.1.3"/>
    <hyperlink ref="B67" location="'34.2.1'!A1" display="34.2.1"/>
    <hyperlink ref="B68" location="'34.2.2'!A1" display="34.2.2"/>
    <hyperlink ref="B69" location="'34.2.3'!A1" display="34.2.3"/>
    <hyperlink ref="B70" location="'34.3.1'!A1" display="34.3.1"/>
    <hyperlink ref="B71" location="'34.3.2'!A1" display="34.3.2"/>
    <hyperlink ref="B72" location="'34.3.3'!A1" display="34.3.3"/>
    <hyperlink ref="B73" location="'34.4.1'!A1" display="34.4.1"/>
    <hyperlink ref="B74" location="'34.4.2'!A1" display="34.4.2"/>
    <hyperlink ref="B75" location="'34.4.3'!A1" display="34.4.3"/>
    <hyperlink ref="B76" location="'34.5.1'!A1" display="34.5.1"/>
    <hyperlink ref="B77" location="'34.5.2'!A1" display="34.5.2"/>
    <hyperlink ref="B78" location="'34.5.3'!A1" display="34.5.3"/>
    <hyperlink ref="B79" location="'34.6.1'!A1" display="34.6.1"/>
    <hyperlink ref="B80" location="'34.6.2'!A1" display="34.6.2"/>
    <hyperlink ref="B81" location="'34.6.3'!A1" display="34.6.3"/>
    <hyperlink ref="B82" location="'34.7.1'!A1" display="34.7.1"/>
    <hyperlink ref="B83" location="'34.7.2'!A1" display="34.7.2"/>
    <hyperlink ref="B84" location="'34.7.3'!A1" display="34.7.3"/>
    <hyperlink ref="B85" location="'34.8.1'!A1" display="34.8.1"/>
    <hyperlink ref="B86" location="'34.8.2'!A1" display="34.8.2"/>
    <hyperlink ref="B87" location="'34.8.3'!A1" display="34.8.3"/>
    <hyperlink ref="B88" location="'34.9.1'!A1" display="34.9.1"/>
    <hyperlink ref="B89" location="'34.9.2'!A1" display="34.9.2"/>
    <hyperlink ref="B90" location="'34.9.3'!A1" display="34.9.3"/>
    <hyperlink ref="B91" location="'34.0'!A1" display="34.0"/>
    <hyperlink ref="B92" location="'35'!A1" display="35"/>
    <hyperlink ref="B93" location="'36'!A1" display="36"/>
    <hyperlink ref="B94" location="'37'!A1" display="37"/>
    <hyperlink ref="B95" location="'38'!A1" display="38"/>
    <hyperlink ref="B96" location="'39'!A1" display="39"/>
    <hyperlink ref="B97" location="'40'!A1" display="40"/>
    <hyperlink ref="B98" location="'41'!A1" display="41"/>
    <hyperlink ref="B99" location="'42'!A1" display="42"/>
    <hyperlink ref="B100" location="'43.1'!A1" display="43.1"/>
    <hyperlink ref="B101" location="'43.2'!A1" display="43.2"/>
    <hyperlink ref="B102" location="'44'!A1" display="44"/>
    <hyperlink ref="B103" location="'45'!A1" display="45"/>
    <hyperlink ref="B104" location="'46'!A1" display="46"/>
    <hyperlink ref="B105" location="'47'!A1" display="47"/>
    <hyperlink ref="B106" location="'48.1'!A1" display="48.1"/>
    <hyperlink ref="B107" location="'48.3'!A1" display="48.3"/>
    <hyperlink ref="B108" location="'48.4'!A1" display="48.4"/>
    <hyperlink ref="B109" location="'48.5'!A1" display="48.5"/>
    <hyperlink ref="B110" location="'49.1'!A1" display="49.1"/>
    <hyperlink ref="B111" location="'49.2'!A1" display="49.2"/>
    <hyperlink ref="B112" location="'49.3'!A1" display="49.3"/>
    <hyperlink ref="B113" location="'49.4'!A1" display="49.4"/>
    <hyperlink ref="B114" location="'50.1'!A1" display="50.1"/>
    <hyperlink ref="B115" location="'50.2'!A1" display="50.2"/>
    <hyperlink ref="B116" location="'50.3'!A1" display="50.3"/>
    <hyperlink ref="B117" location="'50.4'!A1" display="50.4"/>
    <hyperlink ref="B119" location="'51'!A1" display="51"/>
    <hyperlink ref="B120" location="'52'!A1" display="52"/>
    <hyperlink ref="B121" location="'53'!A1" display="53"/>
    <hyperlink ref="B122" location="'54'!A1" display="54"/>
    <hyperlink ref="B123" location="'55'!A1" display="55"/>
    <hyperlink ref="B124" location="'56'!A1" display="56"/>
    <hyperlink ref="B125" location="'57'!A1" display="57"/>
    <hyperlink ref="B127" location="'58'!A1" display="58"/>
    <hyperlink ref="B128" location="'59'!A1" display="59"/>
    <hyperlink ref="B129" location="'60.1'!A1" display="60.1"/>
    <hyperlink ref="B130" location="'60.2'!A1" display="60.2"/>
    <hyperlink ref="B131" location="'60.3'!A1" display="60.3"/>
    <hyperlink ref="B132" location="'60.4'!A1" display="60.4"/>
    <hyperlink ref="B133" location="'60.9'!A1" display="60.9"/>
    <hyperlink ref="B134" location="'62'!A1" display="62"/>
    <hyperlink ref="B135" location="'63.1'!A1" display="63.1"/>
    <hyperlink ref="B136" location="'63.2'!A1" display="63.2"/>
    <hyperlink ref="B137" location="'63.3'!A1" display="63.3"/>
    <hyperlink ref="B138" location="'63.4'!A1" display="63.4"/>
    <hyperlink ref="B139" location="'63.5'!A1" display="63.5"/>
    <hyperlink ref="B140" location="'63.6'!A1" display="63.6"/>
    <hyperlink ref="B141" location="'63.7'!A1" display="63.7"/>
    <hyperlink ref="B142" location="'63.8'!A1" display="63.8"/>
    <hyperlink ref="B143" location="'63.11'!A1" display="63.11"/>
    <hyperlink ref="B144" location="'63.12'!A1" display="63.12"/>
    <hyperlink ref="B145" location="'63a'!A1" display="63a"/>
    <hyperlink ref="B146" location="'63.0'!A1" display="63.0"/>
    <hyperlink ref="B147" location="'64.1'!A1" display="64.1"/>
    <hyperlink ref="B148" location="'64.2'!A1" display="64.2"/>
    <hyperlink ref="B149" location="'64.3'!A1" display="64.3"/>
    <hyperlink ref="B150" location="'64.4'!A1" display="64.4"/>
    <hyperlink ref="B151" location="'64.5'!A1" display="64.5"/>
    <hyperlink ref="B152" location="'64.6'!A1" display="64.6"/>
    <hyperlink ref="B153" location="'64.7'!A1" display="64.7"/>
    <hyperlink ref="B154" location="'64.8'!A1" display="64.8"/>
    <hyperlink ref="B155" location="'64.9'!A1" display="64.9"/>
    <hyperlink ref="B156" location="'64a'!A1" display="64a"/>
    <hyperlink ref="B157" location="'64.0a'!A1" display="64.0a"/>
    <hyperlink ref="B158" location="'65'!A1" display="65"/>
    <hyperlink ref="B159" location="'66'!A1" display="66"/>
    <hyperlink ref="B160" location="'67'!A1" display="67"/>
    <hyperlink ref="B161" location="'68'!A1" display="68"/>
    <hyperlink ref="B162" location="'69'!A1" display="69"/>
    <hyperlink ref="B163" location="'70'!A1" display="70"/>
    <hyperlink ref="B164" location="'71'!A1" display="71"/>
    <hyperlink ref="B165" location="'72'!A1" display="72"/>
    <hyperlink ref="B166" location="'73'!A1" display="73"/>
    <hyperlink ref="B167" location="'74'!A1" display="74"/>
    <hyperlink ref="B168" location="'75'!A1" display="75"/>
  </hyperlinks>
  <pageMargins left="0.7" right="0.7" top="0.75" bottom="0.75" header="0.3" footer="0.3"/>
  <pageSetup orientation="portrait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CP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9"/>
  </cols>
  <sheetData>
    <row r="1" spans="1:7" ht="11.25" customHeight="1" x14ac:dyDescent="0.2">
      <c r="A1" s="1" t="s">
        <v>695</v>
      </c>
      <c r="B1" s="53"/>
      <c r="C1" s="5"/>
      <c r="D1" s="5"/>
      <c r="E1" s="5"/>
      <c r="F1" s="5"/>
      <c r="G1" s="5" t="s">
        <v>254</v>
      </c>
    </row>
    <row r="2" spans="1:7" ht="11.25" customHeight="1" x14ac:dyDescent="0.2">
      <c r="A2" s="2" t="s">
        <v>613</v>
      </c>
    </row>
    <row r="3" spans="1:7" ht="11.25" customHeight="1" x14ac:dyDescent="0.2">
      <c r="A3" s="63"/>
    </row>
    <row r="4" spans="1:7" ht="11.25" customHeight="1" x14ac:dyDescent="0.2">
      <c r="A4" s="63"/>
    </row>
    <row r="5" spans="1:7" ht="11.25" customHeight="1" x14ac:dyDescent="0.2">
      <c r="A5" s="60"/>
    </row>
    <row r="6" spans="1:7" s="17" customFormat="1" ht="11.25" customHeight="1" x14ac:dyDescent="0.2">
      <c r="A6" s="204" t="s">
        <v>413</v>
      </c>
      <c r="B6" s="204"/>
      <c r="C6" s="242" t="s">
        <v>1</v>
      </c>
      <c r="D6" s="242"/>
      <c r="E6" s="242"/>
      <c r="F6" s="242"/>
      <c r="G6" s="242"/>
    </row>
    <row r="7" spans="1:7" s="17" customFormat="1" ht="11.25" customHeight="1" x14ac:dyDescent="0.2">
      <c r="A7" s="205"/>
      <c r="B7" s="205"/>
      <c r="C7" s="243"/>
      <c r="D7" s="243"/>
      <c r="E7" s="243"/>
      <c r="F7" s="243"/>
      <c r="G7" s="243"/>
    </row>
    <row r="8" spans="1:7" s="17" customFormat="1" ht="11.25" customHeight="1" x14ac:dyDescent="0.2">
      <c r="A8" s="205"/>
      <c r="B8" s="205"/>
      <c r="C8" s="244"/>
      <c r="D8" s="244"/>
      <c r="E8" s="244"/>
      <c r="F8" s="244"/>
      <c r="G8" s="244"/>
    </row>
    <row r="9" spans="1:7" s="17" customFormat="1" ht="22.15" customHeight="1" x14ac:dyDescent="0.2">
      <c r="A9" s="205"/>
      <c r="B9" s="205"/>
      <c r="C9" s="245" t="s">
        <v>664</v>
      </c>
      <c r="D9" s="245" t="s">
        <v>665</v>
      </c>
      <c r="E9" s="245" t="s">
        <v>666</v>
      </c>
      <c r="F9" s="247" t="s">
        <v>667</v>
      </c>
      <c r="G9" s="247"/>
    </row>
    <row r="10" spans="1:7" s="17" customFormat="1" ht="22.15" customHeight="1" x14ac:dyDescent="0.2">
      <c r="A10" s="206"/>
      <c r="B10" s="206"/>
      <c r="C10" s="245"/>
      <c r="D10" s="246"/>
      <c r="E10" s="245"/>
      <c r="F10" s="88" t="s">
        <v>668</v>
      </c>
      <c r="G10" s="88" t="s">
        <v>669</v>
      </c>
    </row>
    <row r="11" spans="1:7" ht="11.25" customHeight="1" x14ac:dyDescent="0.2">
      <c r="A11" s="211" t="s">
        <v>1</v>
      </c>
      <c r="B11" s="211"/>
      <c r="C11" s="77">
        <v>262064.3073911333</v>
      </c>
      <c r="D11" s="94">
        <v>1.4400025029400001</v>
      </c>
      <c r="E11" s="96">
        <v>3773.7325857494275</v>
      </c>
      <c r="F11" s="77">
        <v>254667.92743578367</v>
      </c>
      <c r="G11" s="77">
        <v>269460.68734649144</v>
      </c>
    </row>
    <row r="12" spans="1:7" ht="11.25" customHeight="1" x14ac:dyDescent="0.2">
      <c r="A12" s="212" t="s">
        <v>31</v>
      </c>
      <c r="B12" s="212"/>
      <c r="C12" s="78">
        <v>11206.95891464837</v>
      </c>
      <c r="D12" s="95">
        <v>1.30350464693</v>
      </c>
      <c r="E12" s="97">
        <v>146.08323023202411</v>
      </c>
      <c r="F12" s="78">
        <v>10920.641044648341</v>
      </c>
      <c r="G12" s="78">
        <v>11493.2767846484</v>
      </c>
    </row>
    <row r="13" spans="1:7" ht="11.25" customHeight="1" x14ac:dyDescent="0.2">
      <c r="A13" s="212" t="s">
        <v>32</v>
      </c>
      <c r="B13" s="212"/>
      <c r="C13" s="78">
        <v>18670.754080327879</v>
      </c>
      <c r="D13" s="95">
        <v>1.2821527563799999</v>
      </c>
      <c r="E13" s="97">
        <v>239.38758807748144</v>
      </c>
      <c r="F13" s="78">
        <v>18201.563029350102</v>
      </c>
      <c r="G13" s="78">
        <v>19139.94513130562</v>
      </c>
    </row>
    <row r="14" spans="1:7" ht="11.25" customHeight="1" x14ac:dyDescent="0.2">
      <c r="A14" s="212" t="s">
        <v>33</v>
      </c>
      <c r="B14" s="212"/>
      <c r="C14" s="78">
        <v>101282.0706586845</v>
      </c>
      <c r="D14" s="95">
        <v>1.2766727124299999</v>
      </c>
      <c r="E14" s="97">
        <v>1293.0405586857109</v>
      </c>
      <c r="F14" s="78">
        <v>98747.757733110877</v>
      </c>
      <c r="G14" s="78">
        <v>103816.38358425781</v>
      </c>
    </row>
    <row r="15" spans="1:7" ht="11.25" customHeight="1" x14ac:dyDescent="0.2">
      <c r="A15" s="210" t="s">
        <v>34</v>
      </c>
      <c r="B15" s="210"/>
      <c r="C15" s="84">
        <v>130904.5237374768</v>
      </c>
      <c r="D15" s="98">
        <v>2.6998181311399998</v>
      </c>
      <c r="E15" s="99">
        <v>3534.1840663525477</v>
      </c>
      <c r="F15" s="84">
        <v>123977.65025269076</v>
      </c>
      <c r="G15" s="84">
        <v>137831.39722226298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</row>
    <row r="33" spans="3:94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</row>
    <row r="34" spans="3:94" ht="11.25" customHeight="1" x14ac:dyDescent="0.2">
      <c r="C34" s="3"/>
      <c r="D34" s="3"/>
      <c r="E34" s="3"/>
      <c r="F34" s="3"/>
      <c r="G34" s="3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782</v>
      </c>
      <c r="B1" s="53"/>
      <c r="C1" s="3"/>
      <c r="D1" s="3"/>
      <c r="E1" s="3"/>
      <c r="F1" s="3"/>
      <c r="G1" s="3" t="s">
        <v>352</v>
      </c>
    </row>
    <row r="2" spans="1:7" ht="11.25" customHeight="1" x14ac:dyDescent="0.2">
      <c r="A2" s="1" t="s">
        <v>549</v>
      </c>
    </row>
    <row r="3" spans="1:7" ht="11.25" customHeight="1" x14ac:dyDescent="0.2">
      <c r="A3" s="2" t="s">
        <v>613</v>
      </c>
    </row>
    <row r="4" spans="1:7" ht="11.25" customHeight="1" x14ac:dyDescent="0.2">
      <c r="A4" s="64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42822.056793682117</v>
      </c>
      <c r="D11" s="123">
        <v>5.80673683911</v>
      </c>
      <c r="E11" s="74">
        <v>2486.5641471031013</v>
      </c>
      <c r="F11" s="70">
        <v>37948.480620111637</v>
      </c>
      <c r="G11" s="70">
        <v>47695.632967252641</v>
      </c>
    </row>
    <row r="12" spans="1:7" ht="11.25" customHeight="1" x14ac:dyDescent="0.2">
      <c r="A12" s="212" t="s">
        <v>31</v>
      </c>
      <c r="B12" s="212"/>
      <c r="C12" s="71">
        <v>1226.285907406676</v>
      </c>
      <c r="D12" s="124">
        <v>11.5309374935</v>
      </c>
      <c r="E12" s="125">
        <v>141.40226147471191</v>
      </c>
      <c r="F12" s="71">
        <v>949.14256758373006</v>
      </c>
      <c r="G12" s="71">
        <v>1503.4292472296199</v>
      </c>
    </row>
    <row r="13" spans="1:7" ht="11.25" customHeight="1" x14ac:dyDescent="0.2">
      <c r="A13" s="212" t="s">
        <v>32</v>
      </c>
      <c r="B13" s="212"/>
      <c r="C13" s="71">
        <v>2315.6483021219778</v>
      </c>
      <c r="D13" s="124">
        <v>12.334806608979999</v>
      </c>
      <c r="E13" s="125">
        <v>285.63073981078952</v>
      </c>
      <c r="F13" s="71">
        <v>1755.82233921531</v>
      </c>
      <c r="G13" s="71">
        <v>2875.4742650286398</v>
      </c>
    </row>
    <row r="14" spans="1:7" ht="11.25" customHeight="1" x14ac:dyDescent="0.2">
      <c r="A14" s="212" t="s">
        <v>33</v>
      </c>
      <c r="B14" s="212"/>
      <c r="C14" s="71">
        <v>16509.899602683621</v>
      </c>
      <c r="D14" s="124">
        <v>7.9019656793799999</v>
      </c>
      <c r="E14" s="125">
        <v>1304.6066003043238</v>
      </c>
      <c r="F14" s="71">
        <v>13952.917652093971</v>
      </c>
      <c r="G14" s="71">
        <v>19066.881553273259</v>
      </c>
    </row>
    <row r="15" spans="1:7" ht="11.25" customHeight="1" x14ac:dyDescent="0.2">
      <c r="A15" s="210" t="s">
        <v>34</v>
      </c>
      <c r="B15" s="210"/>
      <c r="C15" s="89">
        <v>22770.22298146988</v>
      </c>
      <c r="D15" s="126">
        <v>9.1905432172499992</v>
      </c>
      <c r="E15" s="91">
        <v>2092.7071837755871</v>
      </c>
      <c r="F15" s="89">
        <v>18668.59227108159</v>
      </c>
      <c r="G15" s="89">
        <v>26871.853691858159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DF3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53"/>
  </cols>
  <sheetData>
    <row r="1" spans="1:27" ht="11.25" customHeight="1" x14ac:dyDescent="0.2">
      <c r="A1" s="1" t="s">
        <v>783</v>
      </c>
      <c r="B1" s="53"/>
      <c r="W1" s="3"/>
      <c r="X1" s="3"/>
      <c r="Y1" s="3"/>
      <c r="Z1" s="3"/>
      <c r="AA1" s="3" t="s">
        <v>353</v>
      </c>
    </row>
    <row r="2" spans="1:27" ht="11.25" customHeight="1" x14ac:dyDescent="0.2">
      <c r="A2" s="1" t="s">
        <v>550</v>
      </c>
    </row>
    <row r="3" spans="1:27" ht="11.25" customHeight="1" x14ac:dyDescent="0.2">
      <c r="A3" s="2" t="s">
        <v>613</v>
      </c>
    </row>
    <row r="4" spans="1:27" ht="11.25" customHeight="1" x14ac:dyDescent="0.2">
      <c r="A4" s="64"/>
    </row>
    <row r="5" spans="1:27" ht="11.25" customHeight="1" x14ac:dyDescent="0.2">
      <c r="A5" s="62"/>
    </row>
    <row r="6" spans="1:2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355</v>
      </c>
      <c r="I6" s="214"/>
      <c r="J6" s="214"/>
      <c r="K6" s="214"/>
      <c r="L6" s="214"/>
      <c r="M6" s="214" t="s">
        <v>356</v>
      </c>
      <c r="N6" s="214"/>
      <c r="O6" s="214"/>
      <c r="P6" s="214"/>
      <c r="Q6" s="214"/>
      <c r="R6" s="214" t="s">
        <v>357</v>
      </c>
      <c r="S6" s="214"/>
      <c r="T6" s="214"/>
      <c r="U6" s="214"/>
      <c r="V6" s="214"/>
      <c r="W6" s="214" t="s">
        <v>45</v>
      </c>
      <c r="X6" s="214"/>
      <c r="Y6" s="214"/>
      <c r="Z6" s="214"/>
      <c r="AA6" s="214"/>
    </row>
    <row r="7" spans="1:2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s="7" customFormat="1" ht="11.25" customHeight="1" x14ac:dyDescent="0.2">
      <c r="A11" s="211" t="s">
        <v>1</v>
      </c>
      <c r="B11" s="211"/>
      <c r="C11" s="70">
        <v>42822.056793682117</v>
      </c>
      <c r="D11" s="123">
        <v>5.80673683911</v>
      </c>
      <c r="E11" s="74">
        <v>2486.5641471031013</v>
      </c>
      <c r="F11" s="70">
        <v>37948.480620111637</v>
      </c>
      <c r="G11" s="70">
        <v>47695.632967252641</v>
      </c>
      <c r="H11" s="70">
        <v>25624.87794909504</v>
      </c>
      <c r="I11" s="123">
        <v>7.6930056388599999</v>
      </c>
      <c r="J11" s="74">
        <v>1971.3233055746825</v>
      </c>
      <c r="K11" s="70">
        <v>21761.155268284299</v>
      </c>
      <c r="L11" s="70">
        <v>29488.600629905741</v>
      </c>
      <c r="M11" s="70">
        <v>21112.55023379557</v>
      </c>
      <c r="N11" s="123">
        <v>8.5010678092099994</v>
      </c>
      <c r="O11" s="74">
        <v>1794.7922116290397</v>
      </c>
      <c r="P11" s="70">
        <v>17594.822139269741</v>
      </c>
      <c r="Q11" s="70">
        <v>24630.278328321361</v>
      </c>
      <c r="R11" s="70">
        <v>5538.2274875566218</v>
      </c>
      <c r="S11" s="123">
        <v>18.166139227319999</v>
      </c>
      <c r="T11" s="74">
        <v>1006.0821161155013</v>
      </c>
      <c r="U11" s="70">
        <v>3566.3427744804499</v>
      </c>
      <c r="V11" s="70">
        <v>7510.1122006327996</v>
      </c>
      <c r="W11" s="70">
        <v>0</v>
      </c>
      <c r="X11" s="70" t="s">
        <v>689</v>
      </c>
      <c r="Y11" s="70" t="s">
        <v>689</v>
      </c>
      <c r="Z11" s="70" t="s">
        <v>689</v>
      </c>
      <c r="AA11" s="70" t="s">
        <v>689</v>
      </c>
    </row>
    <row r="12" spans="1:27" ht="11.25" customHeight="1" x14ac:dyDescent="0.2">
      <c r="A12" s="212" t="s">
        <v>31</v>
      </c>
      <c r="B12" s="212"/>
      <c r="C12" s="70">
        <v>1226.285907406676</v>
      </c>
      <c r="D12" s="123">
        <v>11.5309374935</v>
      </c>
      <c r="E12" s="74">
        <v>141.40226147471191</v>
      </c>
      <c r="F12" s="70">
        <v>949.14256758373006</v>
      </c>
      <c r="G12" s="70">
        <v>1503.4292472296199</v>
      </c>
      <c r="H12" s="71">
        <v>702.275165804567</v>
      </c>
      <c r="I12" s="124">
        <v>15.825132426250001</v>
      </c>
      <c r="J12" s="125">
        <v>111.13597498525355</v>
      </c>
      <c r="K12" s="71">
        <v>484.45265744672997</v>
      </c>
      <c r="L12" s="71">
        <v>920.09767416240004</v>
      </c>
      <c r="M12" s="71">
        <v>692.39335265094405</v>
      </c>
      <c r="N12" s="124">
        <v>15.300765372900001</v>
      </c>
      <c r="O12" s="125">
        <v>105.94148234666167</v>
      </c>
      <c r="P12" s="71">
        <v>484.75186278271002</v>
      </c>
      <c r="Q12" s="71">
        <v>900.03484251917996</v>
      </c>
      <c r="R12" s="128">
        <v>173.0596584472656</v>
      </c>
      <c r="S12" s="129">
        <v>32.108261051089997</v>
      </c>
      <c r="T12" s="130">
        <v>55.566446908379731</v>
      </c>
      <c r="U12" s="128">
        <v>64.151423757990003</v>
      </c>
      <c r="V12" s="128">
        <v>281.96789313654</v>
      </c>
      <c r="W12" s="71">
        <v>0</v>
      </c>
      <c r="X12" s="71" t="s">
        <v>689</v>
      </c>
      <c r="Y12" s="71" t="s">
        <v>689</v>
      </c>
      <c r="Z12" s="71" t="s">
        <v>689</v>
      </c>
      <c r="AA12" s="71" t="s">
        <v>689</v>
      </c>
    </row>
    <row r="13" spans="1:27" ht="11.25" customHeight="1" x14ac:dyDescent="0.2">
      <c r="A13" s="212" t="s">
        <v>32</v>
      </c>
      <c r="B13" s="212"/>
      <c r="C13" s="70">
        <v>2315.6483021219778</v>
      </c>
      <c r="D13" s="123">
        <v>12.334806608979999</v>
      </c>
      <c r="E13" s="74">
        <v>285.63073981078952</v>
      </c>
      <c r="F13" s="70">
        <v>1755.82233921531</v>
      </c>
      <c r="G13" s="70">
        <v>2875.4742650286398</v>
      </c>
      <c r="H13" s="71">
        <v>1343.3813550728919</v>
      </c>
      <c r="I13" s="124">
        <v>16.319407040560002</v>
      </c>
      <c r="J13" s="125">
        <v>219.23187144127107</v>
      </c>
      <c r="K13" s="71">
        <v>913.69478278470001</v>
      </c>
      <c r="L13" s="71">
        <v>1773.0679273610899</v>
      </c>
      <c r="M13" s="71">
        <v>1440.07761935699</v>
      </c>
      <c r="N13" s="124">
        <v>16.373393411110001</v>
      </c>
      <c r="O13" s="125">
        <v>235.7895740426616</v>
      </c>
      <c r="P13" s="71">
        <v>977.93854630334999</v>
      </c>
      <c r="Q13" s="71">
        <v>1902.21669241063</v>
      </c>
      <c r="R13" s="131">
        <v>449.00796302965409</v>
      </c>
      <c r="S13" s="132">
        <v>29.057341165610001</v>
      </c>
      <c r="T13" s="133">
        <v>130.46977567828131</v>
      </c>
      <c r="U13" s="131">
        <v>193.29190162921</v>
      </c>
      <c r="V13" s="131">
        <v>704.72402443010003</v>
      </c>
      <c r="W13" s="71">
        <v>0</v>
      </c>
      <c r="X13" s="71" t="s">
        <v>689</v>
      </c>
      <c r="Y13" s="71" t="s">
        <v>689</v>
      </c>
      <c r="Z13" s="71" t="s">
        <v>689</v>
      </c>
      <c r="AA13" s="71" t="s">
        <v>689</v>
      </c>
    </row>
    <row r="14" spans="1:27" ht="11.25" customHeight="1" x14ac:dyDescent="0.2">
      <c r="A14" s="212" t="s">
        <v>33</v>
      </c>
      <c r="B14" s="212"/>
      <c r="C14" s="70">
        <v>16509.899602683621</v>
      </c>
      <c r="D14" s="123">
        <v>7.9019656793799999</v>
      </c>
      <c r="E14" s="74">
        <v>1304.6066003043238</v>
      </c>
      <c r="F14" s="70">
        <v>13952.917652093971</v>
      </c>
      <c r="G14" s="70">
        <v>19066.881553273259</v>
      </c>
      <c r="H14" s="71">
        <v>9365.2310776493541</v>
      </c>
      <c r="I14" s="124">
        <v>10.746683589090001</v>
      </c>
      <c r="J14" s="125">
        <v>1006.451751301637</v>
      </c>
      <c r="K14" s="71">
        <v>7392.6218929209299</v>
      </c>
      <c r="L14" s="71">
        <v>11337.840262377769</v>
      </c>
      <c r="M14" s="71">
        <v>8344.7642646996665</v>
      </c>
      <c r="N14" s="124">
        <v>11.610383809449999</v>
      </c>
      <c r="O14" s="125">
        <v>968.8591591251278</v>
      </c>
      <c r="P14" s="71">
        <v>6445.8352067227097</v>
      </c>
      <c r="Q14" s="71">
        <v>10243.69332267663</v>
      </c>
      <c r="R14" s="131">
        <v>1314.890883792971</v>
      </c>
      <c r="S14" s="132">
        <v>28.822461385250001</v>
      </c>
      <c r="T14" s="133">
        <v>378.98391723939062</v>
      </c>
      <c r="U14" s="131">
        <v>572.09605528387999</v>
      </c>
      <c r="V14" s="131">
        <v>2057.68571230206</v>
      </c>
      <c r="W14" s="71">
        <v>0</v>
      </c>
      <c r="X14" s="71" t="s">
        <v>689</v>
      </c>
      <c r="Y14" s="71" t="s">
        <v>689</v>
      </c>
      <c r="Z14" s="71" t="s">
        <v>689</v>
      </c>
      <c r="AA14" s="71" t="s">
        <v>689</v>
      </c>
    </row>
    <row r="15" spans="1:27" ht="11.25" customHeight="1" x14ac:dyDescent="0.2">
      <c r="A15" s="210" t="s">
        <v>34</v>
      </c>
      <c r="B15" s="210"/>
      <c r="C15" s="90">
        <v>22770.22298146988</v>
      </c>
      <c r="D15" s="141">
        <v>9.1905432172499992</v>
      </c>
      <c r="E15" s="142">
        <v>2092.7071837755871</v>
      </c>
      <c r="F15" s="90">
        <v>18668.59227108159</v>
      </c>
      <c r="G15" s="90">
        <v>26871.853691858159</v>
      </c>
      <c r="H15" s="89">
        <v>14213.9903505682</v>
      </c>
      <c r="I15" s="126">
        <v>11.7991320664</v>
      </c>
      <c r="J15" s="91">
        <v>1677.1274933684049</v>
      </c>
      <c r="K15" s="89">
        <v>10926.880866084281</v>
      </c>
      <c r="L15" s="89">
        <v>17501.099835052119</v>
      </c>
      <c r="M15" s="89">
        <v>10635.314997087949</v>
      </c>
      <c r="N15" s="126">
        <v>13.996261544439999</v>
      </c>
      <c r="O15" s="91">
        <v>1488.5465030675498</v>
      </c>
      <c r="P15" s="89">
        <v>7717.81746176259</v>
      </c>
      <c r="Q15" s="89">
        <v>13552.812532413311</v>
      </c>
      <c r="R15" s="143">
        <v>3601.2689822867319</v>
      </c>
      <c r="S15" s="144">
        <v>25.57765621831</v>
      </c>
      <c r="T15" s="145">
        <v>921.12019978598425</v>
      </c>
      <c r="U15" s="143">
        <v>1795.90656527391</v>
      </c>
      <c r="V15" s="143">
        <v>5406.6313992995501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57" t="s">
        <v>628</v>
      </c>
    </row>
    <row r="26" spans="1:110" s="42" customFormat="1" ht="11.25" customHeight="1" x14ac:dyDescent="0.2">
      <c r="A26" s="10" t="s">
        <v>624</v>
      </c>
    </row>
    <row r="27" spans="1:110" s="42" customFormat="1" ht="11.25" customHeight="1" x14ac:dyDescent="0.2">
      <c r="A27" s="9" t="s">
        <v>630</v>
      </c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</row>
    <row r="34" spans="3:11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3:11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</row>
    <row r="36" spans="3:11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</row>
  </sheetData>
  <mergeCells count="4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A14:B14"/>
    <mergeCell ref="A15:B15"/>
    <mergeCell ref="A11:B11"/>
    <mergeCell ref="A12:B12"/>
    <mergeCell ref="A13:B13"/>
    <mergeCell ref="W6:AA8"/>
    <mergeCell ref="W9:W10"/>
    <mergeCell ref="X9:X10"/>
    <mergeCell ref="Y9:Y10"/>
    <mergeCell ref="Z9:AA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DZ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53" customWidth="1"/>
    <col min="53" max="16384" width="15.7109375" style="53"/>
  </cols>
  <sheetData>
    <row r="1" spans="1:52" ht="11.25" customHeight="1" x14ac:dyDescent="0.2">
      <c r="A1" s="1" t="s">
        <v>784</v>
      </c>
      <c r="B1" s="53"/>
      <c r="AV1" s="3"/>
      <c r="AW1" s="3"/>
      <c r="AX1" s="3"/>
      <c r="AY1" s="3"/>
      <c r="AZ1" s="3" t="s">
        <v>363</v>
      </c>
    </row>
    <row r="2" spans="1:52" ht="11.25" customHeight="1" x14ac:dyDescent="0.2">
      <c r="A2" s="1" t="s">
        <v>551</v>
      </c>
    </row>
    <row r="3" spans="1:52" ht="11.25" customHeight="1" x14ac:dyDescent="0.2">
      <c r="A3" s="2" t="s">
        <v>613</v>
      </c>
    </row>
    <row r="4" spans="1:52" ht="11.25" customHeight="1" x14ac:dyDescent="0.2">
      <c r="A4" s="64"/>
    </row>
    <row r="5" spans="1:52" ht="11.25" customHeight="1" x14ac:dyDescent="0.2">
      <c r="A5" s="62"/>
    </row>
    <row r="6" spans="1:5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354</v>
      </c>
      <c r="I6" s="214"/>
      <c r="J6" s="214"/>
      <c r="K6" s="214"/>
      <c r="L6" s="214"/>
      <c r="M6" s="214" t="s">
        <v>426</v>
      </c>
      <c r="N6" s="214"/>
      <c r="O6" s="214"/>
      <c r="P6" s="214"/>
      <c r="Q6" s="214"/>
      <c r="R6" s="214" t="s">
        <v>358</v>
      </c>
      <c r="S6" s="214"/>
      <c r="T6" s="214"/>
      <c r="U6" s="214"/>
      <c r="V6" s="214"/>
      <c r="W6" s="214" t="s">
        <v>359</v>
      </c>
      <c r="X6" s="214"/>
      <c r="Y6" s="214"/>
      <c r="Z6" s="214"/>
      <c r="AA6" s="214"/>
      <c r="AB6" s="214" t="s">
        <v>360</v>
      </c>
      <c r="AC6" s="214"/>
      <c r="AD6" s="214"/>
      <c r="AE6" s="214"/>
      <c r="AF6" s="214"/>
      <c r="AG6" s="214" t="s">
        <v>175</v>
      </c>
      <c r="AH6" s="214"/>
      <c r="AI6" s="214"/>
      <c r="AJ6" s="214"/>
      <c r="AK6" s="214"/>
      <c r="AL6" s="214" t="s">
        <v>361</v>
      </c>
      <c r="AM6" s="214"/>
      <c r="AN6" s="214"/>
      <c r="AO6" s="214"/>
      <c r="AP6" s="214"/>
      <c r="AQ6" s="214" t="s">
        <v>362</v>
      </c>
      <c r="AR6" s="214"/>
      <c r="AS6" s="214"/>
      <c r="AT6" s="214"/>
      <c r="AU6" s="214"/>
      <c r="AV6" s="214" t="s">
        <v>307</v>
      </c>
      <c r="AW6" s="214"/>
      <c r="AX6" s="214"/>
      <c r="AY6" s="214"/>
      <c r="AZ6" s="214"/>
    </row>
    <row r="7" spans="1:5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</row>
    <row r="8" spans="1:5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</row>
    <row r="9" spans="1:5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09" t="s">
        <v>667</v>
      </c>
      <c r="AZ9" s="209"/>
    </row>
    <row r="10" spans="1:5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</row>
    <row r="11" spans="1:52" s="7" customFormat="1" ht="11.25" customHeight="1" x14ac:dyDescent="0.2">
      <c r="A11" s="211" t="s">
        <v>1</v>
      </c>
      <c r="B11" s="211"/>
      <c r="C11" s="70">
        <v>231087.3631153935</v>
      </c>
      <c r="D11" s="123">
        <v>1.7084807180399999</v>
      </c>
      <c r="E11" s="74">
        <v>3948.0830406598207</v>
      </c>
      <c r="F11" s="70">
        <v>223349.26254773021</v>
      </c>
      <c r="G11" s="70">
        <v>238825.46368306308</v>
      </c>
      <c r="H11" s="70">
        <v>65485.267141247612</v>
      </c>
      <c r="I11" s="123">
        <v>4.5740680727700003</v>
      </c>
      <c r="J11" s="74">
        <v>2995.34069667313</v>
      </c>
      <c r="K11" s="70">
        <v>59614.507254341341</v>
      </c>
      <c r="L11" s="70">
        <v>71356.027028153927</v>
      </c>
      <c r="M11" s="70">
        <v>21557.294374431629</v>
      </c>
      <c r="N11" s="123">
        <v>8.1601071556600004</v>
      </c>
      <c r="O11" s="74">
        <v>1759.0983208149767</v>
      </c>
      <c r="P11" s="70">
        <v>18109.52502036947</v>
      </c>
      <c r="Q11" s="70">
        <v>25005.063728493758</v>
      </c>
      <c r="R11" s="70">
        <v>11750.54384452177</v>
      </c>
      <c r="S11" s="123">
        <v>11.615110734949999</v>
      </c>
      <c r="T11" s="74">
        <v>1364.8386794994926</v>
      </c>
      <c r="U11" s="70">
        <v>9075.5091879956399</v>
      </c>
      <c r="V11" s="70">
        <v>14425.57850104791</v>
      </c>
      <c r="W11" s="70">
        <v>13015.4177689191</v>
      </c>
      <c r="X11" s="123">
        <v>11.174999484340001</v>
      </c>
      <c r="Y11" s="74">
        <v>1454.4728685610846</v>
      </c>
      <c r="Z11" s="70">
        <v>10164.703330048789</v>
      </c>
      <c r="AA11" s="70">
        <v>15866.1322077894</v>
      </c>
      <c r="AB11" s="70">
        <v>58913.897101007482</v>
      </c>
      <c r="AC11" s="123">
        <v>4.5757560860000002</v>
      </c>
      <c r="AD11" s="74">
        <v>2695.7562320999705</v>
      </c>
      <c r="AE11" s="70">
        <v>53630.311974992212</v>
      </c>
      <c r="AF11" s="70">
        <v>64197.4822270226</v>
      </c>
      <c r="AG11" s="70">
        <v>24017.59931734432</v>
      </c>
      <c r="AH11" s="123">
        <v>8.3420126378500008</v>
      </c>
      <c r="AI11" s="74">
        <v>2003.5511703617424</v>
      </c>
      <c r="AJ11" s="70">
        <v>20090.7111822523</v>
      </c>
      <c r="AK11" s="70">
        <v>27944.48745243626</v>
      </c>
      <c r="AL11" s="70">
        <v>18357.820645478481</v>
      </c>
      <c r="AM11" s="123">
        <v>8.1291603917500002</v>
      </c>
      <c r="AN11" s="74">
        <v>1492.3366847001901</v>
      </c>
      <c r="AO11" s="70">
        <v>15432.89449065828</v>
      </c>
      <c r="AP11" s="70">
        <v>21282.746800298672</v>
      </c>
      <c r="AQ11" s="70">
        <v>17989.52292244582</v>
      </c>
      <c r="AR11" s="123">
        <v>9.7425454161699996</v>
      </c>
      <c r="AS11" s="74">
        <v>1752.6374408721772</v>
      </c>
      <c r="AT11" s="70">
        <v>14554.416660379989</v>
      </c>
      <c r="AU11" s="70">
        <v>21424.629184511628</v>
      </c>
      <c r="AV11" s="70">
        <v>0</v>
      </c>
      <c r="AW11" s="70" t="s">
        <v>689</v>
      </c>
      <c r="AX11" s="70" t="s">
        <v>689</v>
      </c>
      <c r="AY11" s="70" t="s">
        <v>689</v>
      </c>
      <c r="AZ11" s="70" t="s">
        <v>689</v>
      </c>
    </row>
    <row r="12" spans="1:52" ht="11.25" customHeight="1" x14ac:dyDescent="0.2">
      <c r="A12" s="212" t="s">
        <v>31</v>
      </c>
      <c r="B12" s="212"/>
      <c r="C12" s="70">
        <v>9980.6730072416995</v>
      </c>
      <c r="D12" s="123">
        <v>1.8632468982099999</v>
      </c>
      <c r="E12" s="74">
        <v>185.96458022836956</v>
      </c>
      <c r="F12" s="70">
        <v>9616.1891275939997</v>
      </c>
      <c r="G12" s="70">
        <v>10345.15688688941</v>
      </c>
      <c r="H12" s="71">
        <v>1423.981705641502</v>
      </c>
      <c r="I12" s="124">
        <v>10.84685041086</v>
      </c>
      <c r="J12" s="125">
        <v>154.4571654889528</v>
      </c>
      <c r="K12" s="71">
        <v>1121.2512241290201</v>
      </c>
      <c r="L12" s="71">
        <v>1726.71218715398</v>
      </c>
      <c r="M12" s="71">
        <v>636.99447007886954</v>
      </c>
      <c r="N12" s="124">
        <v>15.499217540209999</v>
      </c>
      <c r="O12" s="125">
        <v>98.729158636617228</v>
      </c>
      <c r="P12" s="71">
        <v>443.48887492716</v>
      </c>
      <c r="Q12" s="71">
        <v>830.50006523058005</v>
      </c>
      <c r="R12" s="131">
        <v>423.56265172270122</v>
      </c>
      <c r="S12" s="132">
        <v>21.049765930149999</v>
      </c>
      <c r="T12" s="133">
        <v>89.158946755183891</v>
      </c>
      <c r="U12" s="131">
        <v>248.81432718302</v>
      </c>
      <c r="V12" s="131">
        <v>598.31097626238</v>
      </c>
      <c r="W12" s="128">
        <v>174.61461033791389</v>
      </c>
      <c r="X12" s="129">
        <v>32.665246199910001</v>
      </c>
      <c r="Y12" s="130">
        <v>57.038292367891472</v>
      </c>
      <c r="Z12" s="128">
        <v>62.821611557179999</v>
      </c>
      <c r="AA12" s="128">
        <v>286.40760911863998</v>
      </c>
      <c r="AB12" s="71">
        <v>4389.3774527949163</v>
      </c>
      <c r="AC12" s="124">
        <v>4.7841954077800004</v>
      </c>
      <c r="AD12" s="125">
        <v>209.99639452692222</v>
      </c>
      <c r="AE12" s="71">
        <v>3977.7920826389</v>
      </c>
      <c r="AF12" s="71">
        <v>4800.9628229509399</v>
      </c>
      <c r="AG12" s="71">
        <v>608.04024712687419</v>
      </c>
      <c r="AH12" s="124">
        <v>15.728558610529999</v>
      </c>
      <c r="AI12" s="125">
        <v>95.635966644938094</v>
      </c>
      <c r="AJ12" s="71">
        <v>420.59719687613</v>
      </c>
      <c r="AK12" s="71">
        <v>795.48329737762003</v>
      </c>
      <c r="AL12" s="71">
        <v>1985.8800784174241</v>
      </c>
      <c r="AM12" s="124">
        <v>8.8089934403299992</v>
      </c>
      <c r="AN12" s="125">
        <v>174.93604584063803</v>
      </c>
      <c r="AO12" s="71">
        <v>1643.0117289719401</v>
      </c>
      <c r="AP12" s="71">
        <v>2328.7484278629099</v>
      </c>
      <c r="AQ12" s="131">
        <v>338.22179112149388</v>
      </c>
      <c r="AR12" s="132">
        <v>21.774678365309999</v>
      </c>
      <c r="AS12" s="133">
        <v>73.646707178085578</v>
      </c>
      <c r="AT12" s="131">
        <v>193.87689747248001</v>
      </c>
      <c r="AU12" s="131">
        <v>482.56668477050999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</row>
    <row r="13" spans="1:52" ht="11.25" customHeight="1" x14ac:dyDescent="0.2">
      <c r="A13" s="212" t="s">
        <v>32</v>
      </c>
      <c r="B13" s="212"/>
      <c r="C13" s="70">
        <v>16405.35779787799</v>
      </c>
      <c r="D13" s="123">
        <v>2.05199317249</v>
      </c>
      <c r="E13" s="74">
        <v>336.63682193499966</v>
      </c>
      <c r="F13" s="70">
        <v>15745.561751015401</v>
      </c>
      <c r="G13" s="70">
        <v>17065.153844740598</v>
      </c>
      <c r="H13" s="71">
        <v>3980.2810404228549</v>
      </c>
      <c r="I13" s="124">
        <v>9.0828534300000001</v>
      </c>
      <c r="J13" s="125">
        <v>361.52309300388453</v>
      </c>
      <c r="K13" s="71">
        <v>3271.70879855574</v>
      </c>
      <c r="L13" s="71">
        <v>4688.8532822899797</v>
      </c>
      <c r="M13" s="71">
        <v>1204.454043904836</v>
      </c>
      <c r="N13" s="124">
        <v>17.17055412333</v>
      </c>
      <c r="O13" s="125">
        <v>206.81143349935002</v>
      </c>
      <c r="P13" s="71">
        <v>799.11108265502003</v>
      </c>
      <c r="Q13" s="71">
        <v>1609.7970051546499</v>
      </c>
      <c r="R13" s="71">
        <v>1025.1369573431321</v>
      </c>
      <c r="S13" s="124">
        <v>18.402797902189999</v>
      </c>
      <c r="T13" s="125">
        <v>188.65388248052494</v>
      </c>
      <c r="U13" s="71">
        <v>655.38214213766003</v>
      </c>
      <c r="V13" s="71">
        <v>1394.8917725486001</v>
      </c>
      <c r="W13" s="131">
        <v>678.35122990000048</v>
      </c>
      <c r="X13" s="132">
        <v>22.8376600733</v>
      </c>
      <c r="Y13" s="133">
        <v>154.91954798763189</v>
      </c>
      <c r="Z13" s="131">
        <v>374.71449534303002</v>
      </c>
      <c r="AA13" s="131">
        <v>981.98796445697997</v>
      </c>
      <c r="AB13" s="71">
        <v>5047.606030351576</v>
      </c>
      <c r="AC13" s="124">
        <v>6.9791291270300002</v>
      </c>
      <c r="AD13" s="125">
        <v>352.27894268220757</v>
      </c>
      <c r="AE13" s="71">
        <v>4357.1519901826196</v>
      </c>
      <c r="AF13" s="71">
        <v>5738.0600705205297</v>
      </c>
      <c r="AG13" s="71">
        <v>1053.1864045648981</v>
      </c>
      <c r="AH13" s="124">
        <v>17.12472348831</v>
      </c>
      <c r="AI13" s="125">
        <v>180.35525959817403</v>
      </c>
      <c r="AJ13" s="71">
        <v>699.69659133010998</v>
      </c>
      <c r="AK13" s="71">
        <v>1406.67621779968</v>
      </c>
      <c r="AL13" s="71">
        <v>2644.6268289859481</v>
      </c>
      <c r="AM13" s="124">
        <v>11.49107434033</v>
      </c>
      <c r="AN13" s="125">
        <v>303.89603494305237</v>
      </c>
      <c r="AO13" s="71">
        <v>2049.0015454530599</v>
      </c>
      <c r="AP13" s="71">
        <v>3240.25211251884</v>
      </c>
      <c r="AQ13" s="131">
        <v>771.71526240478147</v>
      </c>
      <c r="AR13" s="132">
        <v>22.104133224470001</v>
      </c>
      <c r="AS13" s="133">
        <v>170.58096971551856</v>
      </c>
      <c r="AT13" s="131">
        <v>437.38270531446</v>
      </c>
      <c r="AU13" s="131">
        <v>1106.0478194951099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</row>
    <row r="14" spans="1:52" ht="11.25" customHeight="1" x14ac:dyDescent="0.2">
      <c r="A14" s="212" t="s">
        <v>33</v>
      </c>
      <c r="B14" s="212"/>
      <c r="C14" s="70">
        <v>85645.091697316486</v>
      </c>
      <c r="D14" s="123">
        <v>1.92965275989</v>
      </c>
      <c r="E14" s="74">
        <v>1652.6528756480491</v>
      </c>
      <c r="F14" s="70">
        <v>82405.951582099704</v>
      </c>
      <c r="G14" s="70">
        <v>88884.231812532977</v>
      </c>
      <c r="H14" s="71">
        <v>23806.306119340781</v>
      </c>
      <c r="I14" s="124">
        <v>6.2225818090100002</v>
      </c>
      <c r="J14" s="125">
        <v>1481.3668739792445</v>
      </c>
      <c r="K14" s="71">
        <v>20902.88039845086</v>
      </c>
      <c r="L14" s="71">
        <v>26709.73184023071</v>
      </c>
      <c r="M14" s="71">
        <v>8049.9955291927627</v>
      </c>
      <c r="N14" s="124">
        <v>11.45026821123</v>
      </c>
      <c r="O14" s="125">
        <v>921.74607908466533</v>
      </c>
      <c r="P14" s="71">
        <v>6243.4064112958704</v>
      </c>
      <c r="Q14" s="71">
        <v>9856.5846470896704</v>
      </c>
      <c r="R14" s="71">
        <v>3838.114207954879</v>
      </c>
      <c r="S14" s="124">
        <v>17.17559975599</v>
      </c>
      <c r="T14" s="125">
        <v>659.21913453619504</v>
      </c>
      <c r="U14" s="71">
        <v>2546.0684463443099</v>
      </c>
      <c r="V14" s="71">
        <v>5130.1599695654504</v>
      </c>
      <c r="W14" s="71">
        <v>4476.0939331365526</v>
      </c>
      <c r="X14" s="124">
        <v>15.91200639198</v>
      </c>
      <c r="Y14" s="125">
        <v>712.23635275153686</v>
      </c>
      <c r="Z14" s="71">
        <v>3080.1363332634101</v>
      </c>
      <c r="AA14" s="71">
        <v>5872.0515330096896</v>
      </c>
      <c r="AB14" s="71">
        <v>25340.34065143207</v>
      </c>
      <c r="AC14" s="124">
        <v>6.1152305808199996</v>
      </c>
      <c r="AD14" s="125">
        <v>1549.6202607998175</v>
      </c>
      <c r="AE14" s="71">
        <v>22303.140750550941</v>
      </c>
      <c r="AF14" s="71">
        <v>28377.540552313189</v>
      </c>
      <c r="AG14" s="71">
        <v>6844.3184235928757</v>
      </c>
      <c r="AH14" s="124">
        <v>12.74309621163</v>
      </c>
      <c r="AI14" s="125">
        <v>872.17808174857726</v>
      </c>
      <c r="AJ14" s="71">
        <v>5134.8807952604802</v>
      </c>
      <c r="AK14" s="71">
        <v>8553.7560519252693</v>
      </c>
      <c r="AL14" s="71">
        <v>7961.0369961854949</v>
      </c>
      <c r="AM14" s="124">
        <v>11.88453620177</v>
      </c>
      <c r="AN14" s="125">
        <v>946.1323238479564</v>
      </c>
      <c r="AO14" s="71">
        <v>6106.6517168343698</v>
      </c>
      <c r="AP14" s="71">
        <v>9815.42227553663</v>
      </c>
      <c r="AQ14" s="71">
        <v>5328.8858364811304</v>
      </c>
      <c r="AR14" s="124">
        <v>14.414184061269999</v>
      </c>
      <c r="AS14" s="125">
        <v>768.11541288559135</v>
      </c>
      <c r="AT14" s="71">
        <v>3823.4072912553002</v>
      </c>
      <c r="AU14" s="71">
        <v>6834.3643817069596</v>
      </c>
      <c r="AV14" s="71">
        <v>0</v>
      </c>
      <c r="AW14" s="71" t="s">
        <v>689</v>
      </c>
      <c r="AX14" s="71" t="s">
        <v>689</v>
      </c>
      <c r="AY14" s="71" t="s">
        <v>689</v>
      </c>
      <c r="AZ14" s="71" t="s">
        <v>689</v>
      </c>
    </row>
    <row r="15" spans="1:52" ht="11.25" customHeight="1" x14ac:dyDescent="0.2">
      <c r="A15" s="210" t="s">
        <v>34</v>
      </c>
      <c r="B15" s="210"/>
      <c r="C15" s="90">
        <v>119056.2406129603</v>
      </c>
      <c r="D15" s="141">
        <v>2.9942613312500002</v>
      </c>
      <c r="E15" s="142">
        <v>3564.8549751113255</v>
      </c>
      <c r="F15" s="90">
        <v>112069.2532516339</v>
      </c>
      <c r="G15" s="90">
        <v>126043.22797428677</v>
      </c>
      <c r="H15" s="89">
        <v>36274.698275842493</v>
      </c>
      <c r="I15" s="126">
        <v>7.0945622740200003</v>
      </c>
      <c r="J15" s="91">
        <v>2573.531058891112</v>
      </c>
      <c r="K15" s="89">
        <v>31230.670087320839</v>
      </c>
      <c r="L15" s="89">
        <v>41318.726464364183</v>
      </c>
      <c r="M15" s="89">
        <v>11665.850331255129</v>
      </c>
      <c r="N15" s="126">
        <v>12.692081840749999</v>
      </c>
      <c r="O15" s="91">
        <v>1480.639271461813</v>
      </c>
      <c r="P15" s="89">
        <v>8763.8506850944304</v>
      </c>
      <c r="Q15" s="89">
        <v>14567.84997741583</v>
      </c>
      <c r="R15" s="89">
        <v>6463.7300275010584</v>
      </c>
      <c r="S15" s="126">
        <v>18.205002380060002</v>
      </c>
      <c r="T15" s="91">
        <v>1176.7222053474618</v>
      </c>
      <c r="U15" s="89">
        <v>4157.3968852115504</v>
      </c>
      <c r="V15" s="89">
        <v>8770.0631697905701</v>
      </c>
      <c r="W15" s="89">
        <v>7686.3579955446257</v>
      </c>
      <c r="X15" s="126">
        <v>16.358348565739998</v>
      </c>
      <c r="Y15" s="91">
        <v>1257.3612329217556</v>
      </c>
      <c r="Z15" s="89">
        <v>5221.9752634611696</v>
      </c>
      <c r="AA15" s="89">
        <v>10150.740727628079</v>
      </c>
      <c r="AB15" s="89">
        <v>24136.572966428859</v>
      </c>
      <c r="AC15" s="126">
        <v>8.9796927087499991</v>
      </c>
      <c r="AD15" s="91">
        <v>2167.3900828076553</v>
      </c>
      <c r="AE15" s="89">
        <v>19888.566463676671</v>
      </c>
      <c r="AF15" s="89">
        <v>28384.579469181019</v>
      </c>
      <c r="AG15" s="89">
        <v>15512.054242059619</v>
      </c>
      <c r="AH15" s="126">
        <v>11.55335734725</v>
      </c>
      <c r="AI15" s="91">
        <v>1792.1630584839183</v>
      </c>
      <c r="AJ15" s="89">
        <v>11999.479193008099</v>
      </c>
      <c r="AK15" s="89">
        <v>19024.62929111117</v>
      </c>
      <c r="AL15" s="89">
        <v>5766.2767418896055</v>
      </c>
      <c r="AM15" s="126">
        <v>19.068131869950001</v>
      </c>
      <c r="AN15" s="91">
        <v>1099.5212531295394</v>
      </c>
      <c r="AO15" s="89">
        <v>3611.25468551942</v>
      </c>
      <c r="AP15" s="89">
        <v>7921.2987982597897</v>
      </c>
      <c r="AQ15" s="89">
        <v>11550.70003243841</v>
      </c>
      <c r="AR15" s="126">
        <v>13.543401642239999</v>
      </c>
      <c r="AS15" s="91">
        <v>1564.3576978834847</v>
      </c>
      <c r="AT15" s="89">
        <v>8484.6152856488698</v>
      </c>
      <c r="AU15" s="89">
        <v>14616.784779227941</v>
      </c>
      <c r="AV15" s="89">
        <v>0</v>
      </c>
      <c r="AW15" s="89" t="s">
        <v>689</v>
      </c>
      <c r="AX15" s="89" t="s">
        <v>689</v>
      </c>
      <c r="AY15" s="89" t="s">
        <v>689</v>
      </c>
      <c r="AZ15" s="89" t="s">
        <v>689</v>
      </c>
    </row>
    <row r="16" spans="1:52" s="22" customFormat="1" ht="11.25" customHeight="1" x14ac:dyDescent="0.2">
      <c r="A16" s="9"/>
    </row>
    <row r="17" spans="1:13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0" s="22" customFormat="1" ht="11.25" customHeight="1" thickTop="1" x14ac:dyDescent="0.2">
      <c r="A24" s="9"/>
    </row>
    <row r="25" spans="1:130" s="42" customFormat="1" ht="11.25" customHeight="1" x14ac:dyDescent="0.2">
      <c r="A25" s="10" t="s">
        <v>624</v>
      </c>
    </row>
    <row r="26" spans="1:130" s="42" customFormat="1" ht="11.25" customHeight="1" x14ac:dyDescent="0.2">
      <c r="A26" s="9" t="s">
        <v>630</v>
      </c>
    </row>
    <row r="27" spans="1:130" s="42" customFormat="1" ht="11.25" customHeight="1" x14ac:dyDescent="0.2">
      <c r="A27" s="10"/>
    </row>
    <row r="28" spans="1:130" s="42" customFormat="1" ht="11.25" customHeight="1" x14ac:dyDescent="0.2">
      <c r="A28" s="9"/>
    </row>
    <row r="29" spans="1:130" s="42" customFormat="1" ht="11.25" customHeight="1" x14ac:dyDescent="0.2">
      <c r="A29" s="9"/>
    </row>
    <row r="30" spans="1:130" s="42" customFormat="1" ht="11.25" customHeight="1" x14ac:dyDescent="0.2">
      <c r="A30" s="9"/>
    </row>
    <row r="31" spans="1:13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</sheetData>
  <mergeCells count="6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G6:AK8"/>
    <mergeCell ref="AG9:AG10"/>
    <mergeCell ref="AH9:AH10"/>
    <mergeCell ref="AI9:AI10"/>
    <mergeCell ref="AJ9:AK9"/>
    <mergeCell ref="AR9:AR10"/>
    <mergeCell ref="AS9:AS10"/>
    <mergeCell ref="AT9:AU9"/>
    <mergeCell ref="AL9:AL10"/>
    <mergeCell ref="AM9:AM10"/>
    <mergeCell ref="AN9:AN10"/>
    <mergeCell ref="AO9:AP9"/>
    <mergeCell ref="A6:B10"/>
    <mergeCell ref="AV6:AZ8"/>
    <mergeCell ref="AL6:AP8"/>
    <mergeCell ref="AB6:AF8"/>
    <mergeCell ref="B17:G17"/>
    <mergeCell ref="A11:B11"/>
    <mergeCell ref="A12:B12"/>
    <mergeCell ref="A13:B13"/>
    <mergeCell ref="A14:B14"/>
    <mergeCell ref="A15:B15"/>
    <mergeCell ref="AV9:AV10"/>
    <mergeCell ref="AW9:AW10"/>
    <mergeCell ref="AX9:AX10"/>
    <mergeCell ref="AY9:AZ9"/>
    <mergeCell ref="AQ6:AU8"/>
    <mergeCell ref="AQ9:AQ10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785</v>
      </c>
      <c r="B1" s="53"/>
      <c r="C1" s="3"/>
      <c r="D1" s="3"/>
      <c r="E1" s="3"/>
      <c r="F1" s="3"/>
      <c r="G1" s="3" t="s">
        <v>600</v>
      </c>
    </row>
    <row r="2" spans="1:7" ht="11.25" customHeight="1" x14ac:dyDescent="0.2">
      <c r="A2" s="1" t="s">
        <v>552</v>
      </c>
    </row>
    <row r="3" spans="1:7" ht="11.25" customHeight="1" x14ac:dyDescent="0.2">
      <c r="A3" s="2" t="s">
        <v>613</v>
      </c>
    </row>
    <row r="4" spans="1:7" ht="11.25" customHeight="1" x14ac:dyDescent="0.2">
      <c r="A4" s="60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55639.122821718069</v>
      </c>
      <c r="D11" s="123">
        <v>4.8604967119099998</v>
      </c>
      <c r="E11" s="74">
        <v>2704.3377352876828</v>
      </c>
      <c r="F11" s="70">
        <v>50338.718258521709</v>
      </c>
      <c r="G11" s="70">
        <v>60939.527384914363</v>
      </c>
    </row>
    <row r="12" spans="1:7" ht="11.25" customHeight="1" x14ac:dyDescent="0.2">
      <c r="A12" s="212" t="s">
        <v>31</v>
      </c>
      <c r="B12" s="212"/>
      <c r="C12" s="71">
        <v>3307.6835835546121</v>
      </c>
      <c r="D12" s="124">
        <v>6.1288090233199997</v>
      </c>
      <c r="E12" s="125">
        <v>202.72160993160409</v>
      </c>
      <c r="F12" s="71">
        <v>2910.3565292007002</v>
      </c>
      <c r="G12" s="71">
        <v>3705.01063790852</v>
      </c>
    </row>
    <row r="13" spans="1:7" ht="11.25" customHeight="1" x14ac:dyDescent="0.2">
      <c r="A13" s="212" t="s">
        <v>32</v>
      </c>
      <c r="B13" s="212"/>
      <c r="C13" s="71">
        <v>5042.8282233657883</v>
      </c>
      <c r="D13" s="124">
        <v>7.5273929639399997</v>
      </c>
      <c r="E13" s="125">
        <v>379.59349686903045</v>
      </c>
      <c r="F13" s="71">
        <v>4298.8386407368898</v>
      </c>
      <c r="G13" s="71">
        <v>5786.8178059946804</v>
      </c>
    </row>
    <row r="14" spans="1:7" ht="11.25" customHeight="1" x14ac:dyDescent="0.2">
      <c r="A14" s="212" t="s">
        <v>33</v>
      </c>
      <c r="B14" s="212"/>
      <c r="C14" s="71">
        <v>22311.32883285113</v>
      </c>
      <c r="D14" s="124">
        <v>6.6267828740899999</v>
      </c>
      <c r="E14" s="125">
        <v>1478.5233180777614</v>
      </c>
      <c r="F14" s="71">
        <v>19413.47637911612</v>
      </c>
      <c r="G14" s="71">
        <v>25209.181286586099</v>
      </c>
    </row>
    <row r="15" spans="1:7" ht="11.25" customHeight="1" x14ac:dyDescent="0.2">
      <c r="A15" s="210" t="s">
        <v>34</v>
      </c>
      <c r="B15" s="210"/>
      <c r="C15" s="89">
        <v>24977.282181946521</v>
      </c>
      <c r="D15" s="126">
        <v>8.9005334602899993</v>
      </c>
      <c r="E15" s="91">
        <v>2223.1113580751426</v>
      </c>
      <c r="F15" s="89">
        <v>20620.06398649744</v>
      </c>
      <c r="G15" s="89">
        <v>29334.50037739562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1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786</v>
      </c>
      <c r="B1" s="53"/>
      <c r="C1" s="3"/>
      <c r="D1" s="3"/>
      <c r="E1" s="3"/>
      <c r="F1" s="3"/>
      <c r="G1" s="3" t="s">
        <v>601</v>
      </c>
    </row>
    <row r="2" spans="1:7" ht="11.25" customHeight="1" x14ac:dyDescent="0.2">
      <c r="A2" s="1" t="s">
        <v>606</v>
      </c>
    </row>
    <row r="3" spans="1:7" ht="11.25" customHeight="1" x14ac:dyDescent="0.2">
      <c r="A3" s="1" t="s">
        <v>548</v>
      </c>
    </row>
    <row r="4" spans="1:7" ht="11.25" customHeight="1" x14ac:dyDescent="0.2">
      <c r="A4" s="2" t="s">
        <v>613</v>
      </c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12519.564678852499</v>
      </c>
      <c r="D11" s="123">
        <v>10.09243604608</v>
      </c>
      <c r="E11" s="74">
        <v>1263.5290584609584</v>
      </c>
      <c r="F11" s="70">
        <v>10043.093230849279</v>
      </c>
      <c r="G11" s="70">
        <v>14996.03612685571</v>
      </c>
    </row>
    <row r="12" spans="1:7" ht="11.25" customHeight="1" x14ac:dyDescent="0.2">
      <c r="A12" s="212" t="s">
        <v>31</v>
      </c>
      <c r="B12" s="212"/>
      <c r="C12" s="71">
        <v>1229.742338998067</v>
      </c>
      <c r="D12" s="124">
        <v>11.216185845869999</v>
      </c>
      <c r="E12" s="125">
        <v>137.93018616742668</v>
      </c>
      <c r="F12" s="71">
        <v>959.40414172901001</v>
      </c>
      <c r="G12" s="71">
        <v>1500.0805362671199</v>
      </c>
    </row>
    <row r="13" spans="1:7" ht="11.25" customHeight="1" x14ac:dyDescent="0.2">
      <c r="A13" s="212" t="s">
        <v>32</v>
      </c>
      <c r="B13" s="212"/>
      <c r="C13" s="71">
        <v>1628.9791319559099</v>
      </c>
      <c r="D13" s="124">
        <v>14.73831986811</v>
      </c>
      <c r="E13" s="125">
        <v>240.08415505234339</v>
      </c>
      <c r="F13" s="71">
        <v>1158.4228347946</v>
      </c>
      <c r="G13" s="71">
        <v>2099.5354291172198</v>
      </c>
    </row>
    <row r="14" spans="1:7" ht="11.25" customHeight="1" x14ac:dyDescent="0.2">
      <c r="A14" s="212" t="s">
        <v>33</v>
      </c>
      <c r="B14" s="212"/>
      <c r="C14" s="71">
        <v>5274.8661970775274</v>
      </c>
      <c r="D14" s="124">
        <v>14.87404609637</v>
      </c>
      <c r="E14" s="125">
        <v>784.58602967509285</v>
      </c>
      <c r="F14" s="71">
        <v>3737.1058361411101</v>
      </c>
      <c r="G14" s="71">
        <v>6812.6265580139398</v>
      </c>
    </row>
    <row r="15" spans="1:7" ht="11.25" customHeight="1" x14ac:dyDescent="0.2">
      <c r="A15" s="210" t="s">
        <v>34</v>
      </c>
      <c r="B15" s="210"/>
      <c r="C15" s="143">
        <v>4385.9770108209941</v>
      </c>
      <c r="D15" s="144">
        <v>21.681113514780002</v>
      </c>
      <c r="E15" s="145">
        <v>950.92865444812946</v>
      </c>
      <c r="F15" s="143">
        <v>2522.1910962355801</v>
      </c>
      <c r="G15" s="143">
        <v>6249.7629254064104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631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DF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53"/>
  </cols>
  <sheetData>
    <row r="1" spans="1:27" ht="11.25" customHeight="1" x14ac:dyDescent="0.2">
      <c r="A1" s="1" t="s">
        <v>787</v>
      </c>
      <c r="B1" s="53"/>
      <c r="W1" s="3"/>
      <c r="X1" s="3"/>
      <c r="Y1" s="3"/>
      <c r="Z1" s="3"/>
      <c r="AA1" s="3" t="s">
        <v>364</v>
      </c>
    </row>
    <row r="2" spans="1:27" ht="11.25" customHeight="1" x14ac:dyDescent="0.2">
      <c r="A2" s="1" t="s">
        <v>553</v>
      </c>
    </row>
    <row r="3" spans="1:27" ht="11.25" customHeight="1" x14ac:dyDescent="0.2">
      <c r="A3" s="2" t="s">
        <v>613</v>
      </c>
    </row>
    <row r="4" spans="1:27" ht="11.25" customHeight="1" x14ac:dyDescent="0.2">
      <c r="A4" s="64"/>
    </row>
    <row r="5" spans="1:27" ht="11.25" customHeight="1" x14ac:dyDescent="0.2">
      <c r="A5" s="62"/>
    </row>
    <row r="6" spans="1:2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365</v>
      </c>
      <c r="I6" s="214"/>
      <c r="J6" s="214"/>
      <c r="K6" s="214"/>
      <c r="L6" s="214"/>
      <c r="M6" s="214" t="s">
        <v>366</v>
      </c>
      <c r="N6" s="214"/>
      <c r="O6" s="214"/>
      <c r="P6" s="214"/>
      <c r="Q6" s="214"/>
      <c r="R6" s="214" t="s">
        <v>367</v>
      </c>
      <c r="S6" s="214"/>
      <c r="T6" s="214"/>
      <c r="U6" s="214"/>
      <c r="V6" s="214"/>
      <c r="W6" s="214" t="s">
        <v>45</v>
      </c>
      <c r="X6" s="214"/>
      <c r="Y6" s="214"/>
      <c r="Z6" s="214"/>
      <c r="AA6" s="214"/>
    </row>
    <row r="7" spans="1:2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s="7" customFormat="1" ht="11.25" customHeight="1" x14ac:dyDescent="0.2">
      <c r="A11" s="211" t="s">
        <v>1</v>
      </c>
      <c r="B11" s="211"/>
      <c r="C11" s="70">
        <v>12519.564678852499</v>
      </c>
      <c r="D11" s="123">
        <v>10.09243604608</v>
      </c>
      <c r="E11" s="74">
        <v>1263.5290584609584</v>
      </c>
      <c r="F11" s="70">
        <v>10043.093230849279</v>
      </c>
      <c r="G11" s="70">
        <v>14996.03612685571</v>
      </c>
      <c r="H11" s="70">
        <v>12319.791312185829</v>
      </c>
      <c r="I11" s="123">
        <v>10.19109817248</v>
      </c>
      <c r="J11" s="74">
        <v>1255.5220272701235</v>
      </c>
      <c r="K11" s="70">
        <v>9859.0133569397403</v>
      </c>
      <c r="L11" s="70">
        <v>14780.56926743192</v>
      </c>
      <c r="M11" s="146">
        <v>1386.670186713681</v>
      </c>
      <c r="N11" s="147">
        <v>31.720012417220001</v>
      </c>
      <c r="O11" s="148">
        <v>439.85195541141303</v>
      </c>
      <c r="P11" s="146">
        <v>524.57619557782004</v>
      </c>
      <c r="Q11" s="146">
        <v>2248.7641778495399</v>
      </c>
      <c r="R11" s="134">
        <v>991.3909083991108</v>
      </c>
      <c r="S11" s="138">
        <v>29.085946159500001</v>
      </c>
      <c r="T11" s="139">
        <v>288.35542584714705</v>
      </c>
      <c r="U11" s="134">
        <v>426.22465899201001</v>
      </c>
      <c r="V11" s="134">
        <v>1556.5571578062099</v>
      </c>
      <c r="W11" s="146">
        <v>41.529809836065603</v>
      </c>
      <c r="X11" s="147">
        <v>70.857466848130002</v>
      </c>
      <c r="Y11" s="148">
        <v>29.426971236683158</v>
      </c>
      <c r="Z11" s="146">
        <v>0</v>
      </c>
      <c r="AA11" s="146">
        <v>99.205613634060001</v>
      </c>
    </row>
    <row r="12" spans="1:27" ht="11.25" customHeight="1" x14ac:dyDescent="0.2">
      <c r="A12" s="212" t="s">
        <v>31</v>
      </c>
      <c r="B12" s="212"/>
      <c r="C12" s="70">
        <v>1229.742338998067</v>
      </c>
      <c r="D12" s="123">
        <v>11.216185845869999</v>
      </c>
      <c r="E12" s="74">
        <v>137.93018616742668</v>
      </c>
      <c r="F12" s="70">
        <v>959.40414172901001</v>
      </c>
      <c r="G12" s="70">
        <v>1500.0805362671199</v>
      </c>
      <c r="H12" s="71">
        <v>1176.5239723314</v>
      </c>
      <c r="I12" s="124">
        <v>11.508124690680001</v>
      </c>
      <c r="J12" s="125">
        <v>135.39584575163141</v>
      </c>
      <c r="K12" s="71">
        <v>911.15299100186996</v>
      </c>
      <c r="L12" s="71">
        <v>1441.89495366093</v>
      </c>
      <c r="M12" s="128">
        <v>106.91931739509469</v>
      </c>
      <c r="N12" s="129">
        <v>39.602548829329997</v>
      </c>
      <c r="O12" s="130">
        <v>42.342774879377266</v>
      </c>
      <c r="P12" s="128">
        <v>23.929003626029999</v>
      </c>
      <c r="Q12" s="128">
        <v>189.90963116416</v>
      </c>
      <c r="R12" s="131">
        <v>194.1096650160093</v>
      </c>
      <c r="S12" s="132">
        <v>28.36328712301</v>
      </c>
      <c r="T12" s="133">
        <v>55.05588162201154</v>
      </c>
      <c r="U12" s="131">
        <v>86.202119899769997</v>
      </c>
      <c r="V12" s="131">
        <v>302.01721013225</v>
      </c>
      <c r="W12" s="128">
        <v>16.4038</v>
      </c>
      <c r="X12" s="129">
        <v>96.863442603349995</v>
      </c>
      <c r="Y12" s="130">
        <v>15.889285397768235</v>
      </c>
      <c r="Z12" s="128">
        <v>0</v>
      </c>
      <c r="AA12" s="128">
        <v>47.546227119699999</v>
      </c>
    </row>
    <row r="13" spans="1:27" ht="11.25" customHeight="1" x14ac:dyDescent="0.2">
      <c r="A13" s="212" t="s">
        <v>32</v>
      </c>
      <c r="B13" s="212"/>
      <c r="C13" s="70">
        <v>1628.9791319559099</v>
      </c>
      <c r="D13" s="123">
        <v>14.73831986811</v>
      </c>
      <c r="E13" s="74">
        <v>240.08415505234339</v>
      </c>
      <c r="F13" s="70">
        <v>1158.4228347946</v>
      </c>
      <c r="G13" s="70">
        <v>2099.5354291172198</v>
      </c>
      <c r="H13" s="71">
        <v>1628.9791319559099</v>
      </c>
      <c r="I13" s="124">
        <v>14.73831986811</v>
      </c>
      <c r="J13" s="125">
        <v>240.08415505234339</v>
      </c>
      <c r="K13" s="71">
        <v>1158.4228347946</v>
      </c>
      <c r="L13" s="71">
        <v>2099.5354291172198</v>
      </c>
      <c r="M13" s="128">
        <v>243.83810354932831</v>
      </c>
      <c r="N13" s="129">
        <v>41.411922208930001</v>
      </c>
      <c r="O13" s="130">
        <v>100.97804575758816</v>
      </c>
      <c r="P13" s="128">
        <v>45.92477063522</v>
      </c>
      <c r="Q13" s="128">
        <v>441.75143646343003</v>
      </c>
      <c r="R13" s="128">
        <v>197.39369983606559</v>
      </c>
      <c r="S13" s="129">
        <v>40.991518030329999</v>
      </c>
      <c r="T13" s="130">
        <v>80.914674059031455</v>
      </c>
      <c r="U13" s="128">
        <v>38.80385285957</v>
      </c>
      <c r="V13" s="128">
        <v>355.98354681256001</v>
      </c>
      <c r="W13" s="128">
        <v>25.126009836065599</v>
      </c>
      <c r="X13" s="129">
        <v>98.577024283339995</v>
      </c>
      <c r="Y13" s="130">
        <v>24.768472817532381</v>
      </c>
      <c r="Z13" s="128">
        <v>0</v>
      </c>
      <c r="AA13" s="128">
        <v>73.671324510489995</v>
      </c>
    </row>
    <row r="14" spans="1:27" ht="11.25" customHeight="1" x14ac:dyDescent="0.2">
      <c r="A14" s="212" t="s">
        <v>33</v>
      </c>
      <c r="B14" s="212"/>
      <c r="C14" s="70">
        <v>5274.8661970775274</v>
      </c>
      <c r="D14" s="123">
        <v>14.87404609637</v>
      </c>
      <c r="E14" s="74">
        <v>784.58602967509285</v>
      </c>
      <c r="F14" s="70">
        <v>3737.1058361411101</v>
      </c>
      <c r="G14" s="70">
        <v>6812.6265580139398</v>
      </c>
      <c r="H14" s="71">
        <v>5129.3111970775271</v>
      </c>
      <c r="I14" s="124">
        <v>15.052102157009999</v>
      </c>
      <c r="J14" s="125">
        <v>772.0691613350499</v>
      </c>
      <c r="K14" s="71">
        <v>3616.0834472868301</v>
      </c>
      <c r="L14" s="71">
        <v>6642.5389468682297</v>
      </c>
      <c r="M14" s="128">
        <v>553.08523243592492</v>
      </c>
      <c r="N14" s="129">
        <v>46.550293616669997</v>
      </c>
      <c r="O14" s="130">
        <v>257.46279964937071</v>
      </c>
      <c r="P14" s="128">
        <v>48.467417764319997</v>
      </c>
      <c r="Q14" s="128">
        <v>1057.70304710753</v>
      </c>
      <c r="R14" s="128">
        <v>599.88754354703599</v>
      </c>
      <c r="S14" s="129">
        <v>45.214950531440003</v>
      </c>
      <c r="T14" s="130">
        <v>271.23885605907344</v>
      </c>
      <c r="U14" s="128">
        <v>68.269154463419994</v>
      </c>
      <c r="V14" s="128">
        <v>1131.50593263065</v>
      </c>
      <c r="W14" s="71">
        <v>0</v>
      </c>
      <c r="X14" s="71" t="s">
        <v>689</v>
      </c>
      <c r="Y14" s="71" t="s">
        <v>689</v>
      </c>
      <c r="Z14" s="71" t="s">
        <v>689</v>
      </c>
      <c r="AA14" s="71" t="s">
        <v>689</v>
      </c>
    </row>
    <row r="15" spans="1:27" ht="11.25" customHeight="1" x14ac:dyDescent="0.2">
      <c r="A15" s="210" t="s">
        <v>34</v>
      </c>
      <c r="B15" s="210"/>
      <c r="C15" s="171">
        <v>4385.9770108209941</v>
      </c>
      <c r="D15" s="172">
        <v>21.681113514780002</v>
      </c>
      <c r="E15" s="173">
        <v>950.92865444812946</v>
      </c>
      <c r="F15" s="171">
        <v>2522.1910962355801</v>
      </c>
      <c r="G15" s="171">
        <v>6249.7629254064104</v>
      </c>
      <c r="H15" s="143">
        <v>4384.9770108209941</v>
      </c>
      <c r="I15" s="144">
        <v>21.68614220285</v>
      </c>
      <c r="J15" s="145">
        <v>950.93235012901062</v>
      </c>
      <c r="K15" s="143">
        <v>2521.18385283415</v>
      </c>
      <c r="L15" s="143">
        <v>6248.7701688078396</v>
      </c>
      <c r="M15" s="135">
        <v>482.82753333333301</v>
      </c>
      <c r="N15" s="136">
        <v>70.294499487579998</v>
      </c>
      <c r="O15" s="137">
        <v>339.40119794491426</v>
      </c>
      <c r="P15" s="135">
        <v>0</v>
      </c>
      <c r="Q15" s="135">
        <v>1148.0416576150999</v>
      </c>
      <c r="R15" s="89">
        <v>0</v>
      </c>
      <c r="S15" s="89" t="s">
        <v>689</v>
      </c>
      <c r="T15" s="89" t="s">
        <v>689</v>
      </c>
      <c r="U15" s="89" t="s">
        <v>689</v>
      </c>
      <c r="V15" s="89" t="s">
        <v>689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57" t="s">
        <v>628</v>
      </c>
    </row>
    <row r="26" spans="1:110" s="42" customFormat="1" ht="11.25" customHeight="1" x14ac:dyDescent="0.2">
      <c r="A26" s="10" t="s">
        <v>624</v>
      </c>
    </row>
    <row r="27" spans="1:110" s="42" customFormat="1" ht="11.25" customHeight="1" x14ac:dyDescent="0.2">
      <c r="A27" s="9" t="s">
        <v>630</v>
      </c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</row>
  </sheetData>
  <mergeCells count="41"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11:B11"/>
    <mergeCell ref="A12:B12"/>
    <mergeCell ref="A13:B13"/>
    <mergeCell ref="A14:B14"/>
    <mergeCell ref="A15:B15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DR3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788</v>
      </c>
      <c r="B1" s="53"/>
      <c r="AL1" s="3"/>
      <c r="AM1" s="3"/>
      <c r="AN1" s="3"/>
      <c r="AO1" s="3"/>
      <c r="AP1" s="3" t="s">
        <v>368</v>
      </c>
    </row>
    <row r="2" spans="1:42" ht="11.25" customHeight="1" x14ac:dyDescent="0.2">
      <c r="A2" s="2" t="s">
        <v>613</v>
      </c>
    </row>
    <row r="3" spans="1:42" ht="11.25" customHeight="1" x14ac:dyDescent="0.2">
      <c r="A3" s="64"/>
    </row>
    <row r="4" spans="1:42" ht="11.25" customHeight="1" x14ac:dyDescent="0.2">
      <c r="A4" s="64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369</v>
      </c>
      <c r="I6" s="214"/>
      <c r="J6" s="214"/>
      <c r="K6" s="214"/>
      <c r="L6" s="214"/>
      <c r="M6" s="214" t="s">
        <v>370</v>
      </c>
      <c r="N6" s="214"/>
      <c r="O6" s="214"/>
      <c r="P6" s="214"/>
      <c r="Q6" s="214"/>
      <c r="R6" s="214" t="s">
        <v>371</v>
      </c>
      <c r="S6" s="214"/>
      <c r="T6" s="214"/>
      <c r="U6" s="214"/>
      <c r="V6" s="214"/>
      <c r="W6" s="214" t="s">
        <v>372</v>
      </c>
      <c r="X6" s="214"/>
      <c r="Y6" s="214"/>
      <c r="Z6" s="214"/>
      <c r="AA6" s="214"/>
      <c r="AB6" s="214" t="s">
        <v>373</v>
      </c>
      <c r="AC6" s="214"/>
      <c r="AD6" s="214"/>
      <c r="AE6" s="214"/>
      <c r="AF6" s="214"/>
      <c r="AG6" s="214" t="s">
        <v>175</v>
      </c>
      <c r="AH6" s="214"/>
      <c r="AI6" s="214"/>
      <c r="AJ6" s="214"/>
      <c r="AK6" s="214"/>
      <c r="AL6" s="214" t="s">
        <v>45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70">
        <v>43119.558142865557</v>
      </c>
      <c r="D11" s="123">
        <v>5.7229979912699998</v>
      </c>
      <c r="E11" s="74">
        <v>2467.7314463601251</v>
      </c>
      <c r="F11" s="70">
        <v>38282.893384482893</v>
      </c>
      <c r="G11" s="70">
        <v>47956.222901248191</v>
      </c>
      <c r="H11" s="70">
        <v>10151.457632999131</v>
      </c>
      <c r="I11" s="123">
        <v>11.8565059165</v>
      </c>
      <c r="J11" s="74">
        <v>1203.6081748678112</v>
      </c>
      <c r="K11" s="70">
        <v>7792.4289587602898</v>
      </c>
      <c r="L11" s="70">
        <v>12510.486307237959</v>
      </c>
      <c r="M11" s="70">
        <v>7901.9879542599574</v>
      </c>
      <c r="N11" s="123">
        <v>13.50166329442</v>
      </c>
      <c r="O11" s="74">
        <v>1066.8998071498399</v>
      </c>
      <c r="P11" s="70">
        <v>5810.9027571336001</v>
      </c>
      <c r="Q11" s="70">
        <v>9993.0731513863193</v>
      </c>
      <c r="R11" s="134">
        <v>4670.2875861926213</v>
      </c>
      <c r="S11" s="138">
        <v>21.694780187919999</v>
      </c>
      <c r="T11" s="139">
        <v>1013.2086259684082</v>
      </c>
      <c r="U11" s="134">
        <v>2684.4351704692799</v>
      </c>
      <c r="V11" s="134">
        <v>6656.1400019159601</v>
      </c>
      <c r="W11" s="146">
        <v>1221.663401764361</v>
      </c>
      <c r="X11" s="147">
        <v>33.440733462970002</v>
      </c>
      <c r="Y11" s="148">
        <v>408.53320199863134</v>
      </c>
      <c r="Z11" s="146">
        <v>420.95303935824001</v>
      </c>
      <c r="AA11" s="146">
        <v>2022.3737641704799</v>
      </c>
      <c r="AB11" s="70">
        <v>11203.140267979939</v>
      </c>
      <c r="AC11" s="123">
        <v>11.25024295999</v>
      </c>
      <c r="AD11" s="74">
        <v>1260.3804992966411</v>
      </c>
      <c r="AE11" s="70">
        <v>8732.8398825419808</v>
      </c>
      <c r="AF11" s="70">
        <v>13673.4406534179</v>
      </c>
      <c r="AG11" s="70">
        <v>7911.4703996694898</v>
      </c>
      <c r="AH11" s="123">
        <v>14.286179372579999</v>
      </c>
      <c r="AI11" s="74">
        <v>1130.2468523056762</v>
      </c>
      <c r="AJ11" s="70">
        <v>5696.2272755106596</v>
      </c>
      <c r="AK11" s="70">
        <v>10126.71352382831</v>
      </c>
      <c r="AL11" s="146">
        <v>59.550899999999999</v>
      </c>
      <c r="AM11" s="147">
        <v>76.950166814319999</v>
      </c>
      <c r="AN11" s="148">
        <v>45.824516889431592</v>
      </c>
      <c r="AO11" s="146">
        <v>0</v>
      </c>
      <c r="AP11" s="146">
        <v>149.36530271223</v>
      </c>
    </row>
    <row r="12" spans="1:42" ht="11.25" customHeight="1" x14ac:dyDescent="0.2">
      <c r="A12" s="212" t="s">
        <v>31</v>
      </c>
      <c r="B12" s="212"/>
      <c r="C12" s="70">
        <v>2077.9412445565422</v>
      </c>
      <c r="D12" s="123">
        <v>8.1968241677599991</v>
      </c>
      <c r="E12" s="74">
        <v>170.32519012562312</v>
      </c>
      <c r="F12" s="70">
        <v>1744.1100062503899</v>
      </c>
      <c r="G12" s="70">
        <v>2411.7724828626901</v>
      </c>
      <c r="H12" s="131">
        <v>203.83425507430309</v>
      </c>
      <c r="I12" s="132">
        <v>27.35908385474</v>
      </c>
      <c r="J12" s="133">
        <v>55.767184770465121</v>
      </c>
      <c r="K12" s="131">
        <v>94.532581405000002</v>
      </c>
      <c r="L12" s="131">
        <v>313.1359287436</v>
      </c>
      <c r="M12" s="131">
        <v>322.37969587916649</v>
      </c>
      <c r="N12" s="132">
        <v>24.375992761319999</v>
      </c>
      <c r="O12" s="133">
        <v>78.583251331482131</v>
      </c>
      <c r="P12" s="131">
        <v>168.35935348141001</v>
      </c>
      <c r="Q12" s="131">
        <v>476.40003827692999</v>
      </c>
      <c r="R12" s="128">
        <v>65.988620775826604</v>
      </c>
      <c r="S12" s="129">
        <v>48.699144395609999</v>
      </c>
      <c r="T12" s="130">
        <v>32.135893716289679</v>
      </c>
      <c r="U12" s="128">
        <v>3.00342648089</v>
      </c>
      <c r="V12" s="128">
        <v>128.97381507076</v>
      </c>
      <c r="W12" s="128">
        <v>28.555640841159601</v>
      </c>
      <c r="X12" s="129">
        <v>68.759899134509993</v>
      </c>
      <c r="Y12" s="130">
        <v>19.634829839595085</v>
      </c>
      <c r="Z12" s="128">
        <v>0</v>
      </c>
      <c r="AA12" s="128">
        <v>67.039200169340006</v>
      </c>
      <c r="AB12" s="71">
        <v>923.9509745638552</v>
      </c>
      <c r="AC12" s="124">
        <v>12.458618121640001</v>
      </c>
      <c r="AD12" s="125">
        <v>115.11152355205247</v>
      </c>
      <c r="AE12" s="71">
        <v>698.33653419630002</v>
      </c>
      <c r="AF12" s="71">
        <v>1149.56541493141</v>
      </c>
      <c r="AG12" s="71">
        <v>516.82825742223076</v>
      </c>
      <c r="AH12" s="124">
        <v>18.29466193307</v>
      </c>
      <c r="AI12" s="125">
        <v>94.551982469972685</v>
      </c>
      <c r="AJ12" s="71">
        <v>331.50977711423002</v>
      </c>
      <c r="AK12" s="71">
        <v>702.14673773023003</v>
      </c>
      <c r="AL12" s="128">
        <v>16.4038</v>
      </c>
      <c r="AM12" s="129">
        <v>96.863442603349995</v>
      </c>
      <c r="AN12" s="130">
        <v>15.889285397768418</v>
      </c>
      <c r="AO12" s="128">
        <v>0</v>
      </c>
      <c r="AP12" s="128">
        <v>47.546227119699999</v>
      </c>
    </row>
    <row r="13" spans="1:42" ht="11.25" customHeight="1" x14ac:dyDescent="0.2">
      <c r="A13" s="212" t="s">
        <v>32</v>
      </c>
      <c r="B13" s="212"/>
      <c r="C13" s="70">
        <v>3413.8490914098761</v>
      </c>
      <c r="D13" s="123">
        <v>9.5782422464499994</v>
      </c>
      <c r="E13" s="74">
        <v>326.98673590333948</v>
      </c>
      <c r="F13" s="70">
        <v>2772.9668656170402</v>
      </c>
      <c r="G13" s="70">
        <v>4054.7313172027102</v>
      </c>
      <c r="H13" s="131">
        <v>672.89700465752162</v>
      </c>
      <c r="I13" s="132">
        <v>24.73756897674</v>
      </c>
      <c r="J13" s="133">
        <v>166.45836066957725</v>
      </c>
      <c r="K13" s="131">
        <v>346.64461281958</v>
      </c>
      <c r="L13" s="131">
        <v>999.14939649546</v>
      </c>
      <c r="M13" s="131">
        <v>870.81571312499432</v>
      </c>
      <c r="N13" s="132">
        <v>21.21041508822</v>
      </c>
      <c r="O13" s="133">
        <v>184.70362740725577</v>
      </c>
      <c r="P13" s="131">
        <v>508.80325559288002</v>
      </c>
      <c r="Q13" s="131">
        <v>1232.8281706571099</v>
      </c>
      <c r="R13" s="128">
        <v>281.91685924726249</v>
      </c>
      <c r="S13" s="129">
        <v>37.761726797500003</v>
      </c>
      <c r="T13" s="130">
        <v>106.4566741850462</v>
      </c>
      <c r="U13" s="128">
        <v>73.26561193066</v>
      </c>
      <c r="V13" s="128">
        <v>490.56810656386</v>
      </c>
      <c r="W13" s="128">
        <v>107.33946647058821</v>
      </c>
      <c r="X13" s="129">
        <v>56.95687087644</v>
      </c>
      <c r="Y13" s="130">
        <v>61.137201317114801</v>
      </c>
      <c r="Z13" s="128">
        <v>0</v>
      </c>
      <c r="AA13" s="128">
        <v>227.16617916769999</v>
      </c>
      <c r="AB13" s="71">
        <v>991.42723254880241</v>
      </c>
      <c r="AC13" s="124">
        <v>17.55776654796</v>
      </c>
      <c r="AD13" s="125">
        <v>174.07247898383835</v>
      </c>
      <c r="AE13" s="71">
        <v>650.25144304087996</v>
      </c>
      <c r="AF13" s="71">
        <v>1332.60302205672</v>
      </c>
      <c r="AG13" s="131">
        <v>489.45281536070792</v>
      </c>
      <c r="AH13" s="132">
        <v>26.265628327959998</v>
      </c>
      <c r="AI13" s="133">
        <v>128.55785732336923</v>
      </c>
      <c r="AJ13" s="131">
        <v>237.48404507727</v>
      </c>
      <c r="AK13" s="131">
        <v>741.42158564414001</v>
      </c>
      <c r="AL13" s="71">
        <v>0</v>
      </c>
      <c r="AM13" s="71" t="s">
        <v>689</v>
      </c>
      <c r="AN13" s="71" t="s">
        <v>689</v>
      </c>
      <c r="AO13" s="71" t="s">
        <v>689</v>
      </c>
      <c r="AP13" s="71" t="s">
        <v>689</v>
      </c>
    </row>
    <row r="14" spans="1:42" ht="11.25" customHeight="1" x14ac:dyDescent="0.2">
      <c r="A14" s="212" t="s">
        <v>33</v>
      </c>
      <c r="B14" s="212"/>
      <c r="C14" s="70">
        <v>17036.462635773569</v>
      </c>
      <c r="D14" s="123">
        <v>7.7663152217100002</v>
      </c>
      <c r="E14" s="74">
        <v>1323.1053909223729</v>
      </c>
      <c r="F14" s="70">
        <v>14443.223721815009</v>
      </c>
      <c r="G14" s="70">
        <v>19629.701549732152</v>
      </c>
      <c r="H14" s="71">
        <v>4873.3647616803264</v>
      </c>
      <c r="I14" s="124">
        <v>15.067854852729999</v>
      </c>
      <c r="J14" s="125">
        <v>734.31152873388544</v>
      </c>
      <c r="K14" s="71">
        <v>3434.1406119294002</v>
      </c>
      <c r="L14" s="71">
        <v>6312.5889114312504</v>
      </c>
      <c r="M14" s="71">
        <v>3317.7131230245682</v>
      </c>
      <c r="N14" s="124">
        <v>18.02811161316</v>
      </c>
      <c r="O14" s="125">
        <v>598.1210248232087</v>
      </c>
      <c r="P14" s="71">
        <v>2145.4174559749199</v>
      </c>
      <c r="Q14" s="71">
        <v>4490.0087900742101</v>
      </c>
      <c r="R14" s="128">
        <v>711.32451335695566</v>
      </c>
      <c r="S14" s="129">
        <v>42.731574490200003</v>
      </c>
      <c r="T14" s="130">
        <v>303.96016429215496</v>
      </c>
      <c r="U14" s="128">
        <v>115.57353860947001</v>
      </c>
      <c r="V14" s="128">
        <v>1307.07548810444</v>
      </c>
      <c r="W14" s="128">
        <v>511.84316554475163</v>
      </c>
      <c r="X14" s="129">
        <v>44.619147494560004</v>
      </c>
      <c r="Y14" s="130">
        <v>228.38005697521746</v>
      </c>
      <c r="Z14" s="128">
        <v>64.226479086129999</v>
      </c>
      <c r="AA14" s="128">
        <v>959.45985200336997</v>
      </c>
      <c r="AB14" s="71">
        <v>4793.5078305498146</v>
      </c>
      <c r="AC14" s="124">
        <v>15.84146733007</v>
      </c>
      <c r="AD14" s="125">
        <v>759.36197694074815</v>
      </c>
      <c r="AE14" s="71">
        <v>3305.1857045168599</v>
      </c>
      <c r="AF14" s="71">
        <v>6281.8299565827801</v>
      </c>
      <c r="AG14" s="131">
        <v>2828.7092416171281</v>
      </c>
      <c r="AH14" s="132">
        <v>21.11446891216</v>
      </c>
      <c r="AI14" s="133">
        <v>597.26693343654028</v>
      </c>
      <c r="AJ14" s="131">
        <v>1658.0875629248601</v>
      </c>
      <c r="AK14" s="131">
        <v>3999.3309203094</v>
      </c>
      <c r="AL14" s="71">
        <v>0</v>
      </c>
      <c r="AM14" s="71" t="s">
        <v>689</v>
      </c>
      <c r="AN14" s="71" t="s">
        <v>689</v>
      </c>
      <c r="AO14" s="71" t="s">
        <v>689</v>
      </c>
      <c r="AP14" s="71" t="s">
        <v>689</v>
      </c>
    </row>
    <row r="15" spans="1:42" ht="11.25" customHeight="1" x14ac:dyDescent="0.2">
      <c r="A15" s="210" t="s">
        <v>34</v>
      </c>
      <c r="B15" s="210"/>
      <c r="C15" s="90">
        <v>20591.305171125521</v>
      </c>
      <c r="D15" s="141">
        <v>9.9564396699500008</v>
      </c>
      <c r="E15" s="142">
        <v>2050.1608766188892</v>
      </c>
      <c r="F15" s="90">
        <v>16573.063690439551</v>
      </c>
      <c r="G15" s="90">
        <v>24609.54665181151</v>
      </c>
      <c r="H15" s="143">
        <v>4401.3616115869709</v>
      </c>
      <c r="I15" s="144">
        <v>21.297010488489999</v>
      </c>
      <c r="J15" s="145">
        <v>937.35844405600449</v>
      </c>
      <c r="K15" s="143">
        <v>2564.1728206327498</v>
      </c>
      <c r="L15" s="143">
        <v>6238.5504025411901</v>
      </c>
      <c r="M15" s="143">
        <v>3391.0794222312279</v>
      </c>
      <c r="N15" s="144">
        <v>25.37155269314</v>
      </c>
      <c r="O15" s="145">
        <v>860.36950247761331</v>
      </c>
      <c r="P15" s="143">
        <v>1704.7861839785101</v>
      </c>
      <c r="Q15" s="143">
        <v>5077.3726604839503</v>
      </c>
      <c r="R15" s="143">
        <v>3611.0575928125759</v>
      </c>
      <c r="S15" s="144">
        <v>26.588387093830001</v>
      </c>
      <c r="T15" s="145">
        <v>960.12197095826912</v>
      </c>
      <c r="U15" s="143">
        <v>1729.25310896881</v>
      </c>
      <c r="V15" s="143">
        <v>5492.8620766563399</v>
      </c>
      <c r="W15" s="135">
        <v>573.92512890786202</v>
      </c>
      <c r="X15" s="136">
        <v>57.95073150636</v>
      </c>
      <c r="Y15" s="137">
        <v>332.59381050093344</v>
      </c>
      <c r="Z15" s="135">
        <v>0</v>
      </c>
      <c r="AA15" s="135">
        <v>1225.79701897061</v>
      </c>
      <c r="AB15" s="143">
        <v>4494.254230317466</v>
      </c>
      <c r="AC15" s="144">
        <v>21.895984905079999</v>
      </c>
      <c r="AD15" s="145">
        <v>984.0612278663458</v>
      </c>
      <c r="AE15" s="143">
        <v>2565.5296651172198</v>
      </c>
      <c r="AF15" s="143">
        <v>6422.9787955177198</v>
      </c>
      <c r="AG15" s="143">
        <v>4076.480085269422</v>
      </c>
      <c r="AH15" s="144">
        <v>23.210793225410001</v>
      </c>
      <c r="AI15" s="145">
        <v>946.18336346694389</v>
      </c>
      <c r="AJ15" s="143">
        <v>2221.9947701032902</v>
      </c>
      <c r="AK15" s="143">
        <v>5930.9654004355498</v>
      </c>
      <c r="AL15" s="135">
        <v>43.147100000000002</v>
      </c>
      <c r="AM15" s="136">
        <v>99.616402005569995</v>
      </c>
      <c r="AN15" s="137">
        <v>42.981588589744703</v>
      </c>
      <c r="AO15" s="135">
        <v>0</v>
      </c>
      <c r="AP15" s="135">
        <v>127.38946563422</v>
      </c>
    </row>
    <row r="16" spans="1:42" s="22" customFormat="1" ht="11.25" customHeight="1" x14ac:dyDescent="0.2">
      <c r="A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</row>
    <row r="25" spans="1:122" s="42" customFormat="1" ht="11.25" customHeight="1" x14ac:dyDescent="0.2">
      <c r="A25" s="10" t="s">
        <v>624</v>
      </c>
    </row>
    <row r="26" spans="1:122" s="42" customFormat="1" ht="11.25" customHeight="1" x14ac:dyDescent="0.2">
      <c r="A26" s="9" t="s">
        <v>630</v>
      </c>
    </row>
    <row r="27" spans="1:122" s="42" customFormat="1" ht="11.25" customHeight="1" x14ac:dyDescent="0.2">
      <c r="A27" s="9"/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1:B11"/>
    <mergeCell ref="A12:B12"/>
    <mergeCell ref="A13:B13"/>
    <mergeCell ref="A14:B14"/>
    <mergeCell ref="A15:B15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DV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1" t="s">
        <v>789</v>
      </c>
      <c r="B1" s="53"/>
      <c r="AQ1" s="3"/>
      <c r="AR1" s="3"/>
      <c r="AS1" s="3"/>
      <c r="AT1" s="3"/>
      <c r="AU1" s="3" t="s">
        <v>380</v>
      </c>
    </row>
    <row r="2" spans="1:47" ht="11.25" customHeight="1" x14ac:dyDescent="0.2">
      <c r="A2" s="2" t="s">
        <v>613</v>
      </c>
    </row>
    <row r="3" spans="1:47" ht="11.25" customHeight="1" x14ac:dyDescent="0.2">
      <c r="A3" s="64"/>
    </row>
    <row r="4" spans="1:47" ht="11.25" customHeight="1" x14ac:dyDescent="0.2">
      <c r="A4" s="64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427</v>
      </c>
      <c r="I6" s="214"/>
      <c r="J6" s="214"/>
      <c r="K6" s="214"/>
      <c r="L6" s="214"/>
      <c r="M6" s="214" t="s">
        <v>374</v>
      </c>
      <c r="N6" s="214"/>
      <c r="O6" s="214"/>
      <c r="P6" s="214"/>
      <c r="Q6" s="214"/>
      <c r="R6" s="214" t="s">
        <v>375</v>
      </c>
      <c r="S6" s="214"/>
      <c r="T6" s="214"/>
      <c r="U6" s="214"/>
      <c r="V6" s="214"/>
      <c r="W6" s="214" t="s">
        <v>376</v>
      </c>
      <c r="X6" s="214"/>
      <c r="Y6" s="214"/>
      <c r="Z6" s="214"/>
      <c r="AA6" s="214"/>
      <c r="AB6" s="214" t="s">
        <v>377</v>
      </c>
      <c r="AC6" s="214"/>
      <c r="AD6" s="214"/>
      <c r="AE6" s="214"/>
      <c r="AF6" s="214"/>
      <c r="AG6" s="214" t="s">
        <v>378</v>
      </c>
      <c r="AH6" s="214"/>
      <c r="AI6" s="214"/>
      <c r="AJ6" s="214"/>
      <c r="AK6" s="214"/>
      <c r="AL6" s="214" t="s">
        <v>379</v>
      </c>
      <c r="AM6" s="214"/>
      <c r="AN6" s="214"/>
      <c r="AO6" s="214"/>
      <c r="AP6" s="214"/>
      <c r="AQ6" s="214" t="s">
        <v>45</v>
      </c>
      <c r="AR6" s="214"/>
      <c r="AS6" s="214"/>
      <c r="AT6" s="214"/>
      <c r="AU6" s="214"/>
    </row>
    <row r="7" spans="1:4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0">
        <v>145717.61324804471</v>
      </c>
      <c r="D11" s="123">
        <v>2.5757592444199999</v>
      </c>
      <c r="E11" s="74">
        <v>3753.3348939855077</v>
      </c>
      <c r="F11" s="70">
        <v>138361.21203391653</v>
      </c>
      <c r="G11" s="70">
        <v>153074.01446217424</v>
      </c>
      <c r="H11" s="70">
        <v>117112.9116569614</v>
      </c>
      <c r="I11" s="123">
        <v>3.0786884649899999</v>
      </c>
      <c r="J11" s="74">
        <v>3605.5417021937947</v>
      </c>
      <c r="K11" s="70">
        <v>110046.17977590456</v>
      </c>
      <c r="L11" s="70">
        <v>124179.64353801832</v>
      </c>
      <c r="M11" s="70">
        <v>42003.17605356135</v>
      </c>
      <c r="N11" s="123">
        <v>5.4993421501100004</v>
      </c>
      <c r="O11" s="74">
        <v>2309.8983650967548</v>
      </c>
      <c r="P11" s="70">
        <v>37475.858450023879</v>
      </c>
      <c r="Q11" s="70">
        <v>46530.493657098807</v>
      </c>
      <c r="R11" s="70">
        <v>49617.235283501213</v>
      </c>
      <c r="S11" s="123">
        <v>5.1199130841400002</v>
      </c>
      <c r="T11" s="74">
        <v>2540.3593212684118</v>
      </c>
      <c r="U11" s="70">
        <v>44638.222506024613</v>
      </c>
      <c r="V11" s="70">
        <v>54596.248060977741</v>
      </c>
      <c r="W11" s="70">
        <v>45639.924934528048</v>
      </c>
      <c r="X11" s="123">
        <v>5.3904945165699996</v>
      </c>
      <c r="Y11" s="74">
        <v>2460.2176509630895</v>
      </c>
      <c r="Z11" s="70">
        <v>40817.986944510798</v>
      </c>
      <c r="AA11" s="70">
        <v>50461.862924545312</v>
      </c>
      <c r="AB11" s="70">
        <v>39004.954686206293</v>
      </c>
      <c r="AC11" s="123">
        <v>5.7798063928500003</v>
      </c>
      <c r="AD11" s="74">
        <v>2254.4108644807025</v>
      </c>
      <c r="AE11" s="70">
        <v>34586.390585468384</v>
      </c>
      <c r="AF11" s="70">
        <v>43423.518786944107</v>
      </c>
      <c r="AG11" s="70">
        <v>32851.836114183963</v>
      </c>
      <c r="AH11" s="123">
        <v>6.3899966030900002</v>
      </c>
      <c r="AI11" s="74">
        <v>2099.2312117501147</v>
      </c>
      <c r="AJ11" s="70">
        <v>28737.418543931421</v>
      </c>
      <c r="AK11" s="70">
        <v>36966.2536844364</v>
      </c>
      <c r="AL11" s="70">
        <v>38651.448949084966</v>
      </c>
      <c r="AM11" s="123">
        <v>5.8730752037</v>
      </c>
      <c r="AN11" s="74">
        <v>2270.0286640997015</v>
      </c>
      <c r="AO11" s="70">
        <v>34202.274523576059</v>
      </c>
      <c r="AP11" s="70">
        <v>43100.623374593793</v>
      </c>
      <c r="AQ11" s="146">
        <v>137.67189999999999</v>
      </c>
      <c r="AR11" s="147">
        <v>78.243277335689996</v>
      </c>
      <c r="AS11" s="148">
        <v>107.71900653030831</v>
      </c>
      <c r="AT11" s="146">
        <v>0</v>
      </c>
      <c r="AU11" s="146">
        <v>348.79727324983003</v>
      </c>
    </row>
    <row r="12" spans="1:47" ht="11.25" customHeight="1" x14ac:dyDescent="0.2">
      <c r="A12" s="212" t="s">
        <v>31</v>
      </c>
      <c r="B12" s="212"/>
      <c r="C12" s="70">
        <v>6901.2377118933973</v>
      </c>
      <c r="D12" s="123">
        <v>3.3678704915900002</v>
      </c>
      <c r="E12" s="74">
        <v>232.42474845334826</v>
      </c>
      <c r="F12" s="70">
        <v>6445.6935758090603</v>
      </c>
      <c r="G12" s="70">
        <v>7356.7818479777297</v>
      </c>
      <c r="H12" s="71">
        <v>4919.2160039642213</v>
      </c>
      <c r="I12" s="124">
        <v>4.5836655375599999</v>
      </c>
      <c r="J12" s="125">
        <v>225.48040869181943</v>
      </c>
      <c r="K12" s="71">
        <v>4477.2825237089</v>
      </c>
      <c r="L12" s="71">
        <v>5361.1494842195498</v>
      </c>
      <c r="M12" s="71">
        <v>3039.1998003094632</v>
      </c>
      <c r="N12" s="124">
        <v>6.5769503675500003</v>
      </c>
      <c r="O12" s="125">
        <v>199.88666243688866</v>
      </c>
      <c r="P12" s="71">
        <v>2647.4291409432599</v>
      </c>
      <c r="Q12" s="71">
        <v>3430.9704596756701</v>
      </c>
      <c r="R12" s="71">
        <v>3330.4447514031458</v>
      </c>
      <c r="S12" s="124">
        <v>6.1365355661600001</v>
      </c>
      <c r="T12" s="125">
        <v>204.3739266810243</v>
      </c>
      <c r="U12" s="71">
        <v>2929.8792157293201</v>
      </c>
      <c r="V12" s="71">
        <v>3731.0102870769701</v>
      </c>
      <c r="W12" s="71">
        <v>2946.0157055742661</v>
      </c>
      <c r="X12" s="124">
        <v>6.5385378409100001</v>
      </c>
      <c r="Y12" s="125">
        <v>192.62635170824285</v>
      </c>
      <c r="Z12" s="71">
        <v>2568.4749937527699</v>
      </c>
      <c r="AA12" s="71">
        <v>3323.55641739576</v>
      </c>
      <c r="AB12" s="71">
        <v>3700.090157495481</v>
      </c>
      <c r="AC12" s="124">
        <v>5.7195577054099997</v>
      </c>
      <c r="AD12" s="125">
        <v>211.62879170999224</v>
      </c>
      <c r="AE12" s="71">
        <v>3285.30534765218</v>
      </c>
      <c r="AF12" s="71">
        <v>4114.8749673387902</v>
      </c>
      <c r="AG12" s="71">
        <v>3276.350032187685</v>
      </c>
      <c r="AH12" s="124">
        <v>6.1484389398000001</v>
      </c>
      <c r="AI12" s="125">
        <v>201.44438118323751</v>
      </c>
      <c r="AJ12" s="71">
        <v>2881.5263001805902</v>
      </c>
      <c r="AK12" s="71">
        <v>3671.1737641947798</v>
      </c>
      <c r="AL12" s="71">
        <v>3148.543029653551</v>
      </c>
      <c r="AM12" s="124">
        <v>6.3678831479299998</v>
      </c>
      <c r="AN12" s="125">
        <v>200.49554099073401</v>
      </c>
      <c r="AO12" s="71">
        <v>2755.57899025085</v>
      </c>
      <c r="AP12" s="71">
        <v>3541.5070690562502</v>
      </c>
      <c r="AQ12" s="71">
        <v>0</v>
      </c>
      <c r="AR12" s="71" t="s">
        <v>689</v>
      </c>
      <c r="AS12" s="71" t="s">
        <v>689</v>
      </c>
      <c r="AT12" s="71" t="s">
        <v>689</v>
      </c>
      <c r="AU12" s="71" t="s">
        <v>689</v>
      </c>
    </row>
    <row r="13" spans="1:47" ht="11.25" customHeight="1" x14ac:dyDescent="0.2">
      <c r="A13" s="212" t="s">
        <v>32</v>
      </c>
      <c r="B13" s="212"/>
      <c r="C13" s="70">
        <v>11369.382342402299</v>
      </c>
      <c r="D13" s="123">
        <v>3.81579119968</v>
      </c>
      <c r="E13" s="74">
        <v>433.83189087919516</v>
      </c>
      <c r="F13" s="70">
        <v>10519.08746093419</v>
      </c>
      <c r="G13" s="70">
        <v>12219.677223870411</v>
      </c>
      <c r="H13" s="71">
        <v>7601.5388288675249</v>
      </c>
      <c r="I13" s="124">
        <v>5.5371321144100003</v>
      </c>
      <c r="J13" s="125">
        <v>420.90724768282956</v>
      </c>
      <c r="K13" s="71">
        <v>6776.5757825773198</v>
      </c>
      <c r="L13" s="71">
        <v>8426.50187515773</v>
      </c>
      <c r="M13" s="71">
        <v>4039.7770023816652</v>
      </c>
      <c r="N13" s="124">
        <v>8.5284894405399996</v>
      </c>
      <c r="O13" s="125">
        <v>344.53195506957417</v>
      </c>
      <c r="P13" s="71">
        <v>3364.5067789221498</v>
      </c>
      <c r="Q13" s="71">
        <v>4715.0472258411901</v>
      </c>
      <c r="R13" s="71">
        <v>4633.2590894134919</v>
      </c>
      <c r="S13" s="124">
        <v>7.9074734966499998</v>
      </c>
      <c r="T13" s="125">
        <v>366.37373452635529</v>
      </c>
      <c r="U13" s="71">
        <v>3915.1797648604202</v>
      </c>
      <c r="V13" s="71">
        <v>5351.3384139665704</v>
      </c>
      <c r="W13" s="71">
        <v>4276.0064139835249</v>
      </c>
      <c r="X13" s="124">
        <v>8.2436188943200008</v>
      </c>
      <c r="Y13" s="125">
        <v>352.49767266531524</v>
      </c>
      <c r="Z13" s="71">
        <v>3585.1236709253399</v>
      </c>
      <c r="AA13" s="71">
        <v>4966.88915704171</v>
      </c>
      <c r="AB13" s="71">
        <v>4083.7774442230698</v>
      </c>
      <c r="AC13" s="124">
        <v>8.4219223342300005</v>
      </c>
      <c r="AD13" s="125">
        <v>343.93256465523808</v>
      </c>
      <c r="AE13" s="71">
        <v>3409.6820043883299</v>
      </c>
      <c r="AF13" s="71">
        <v>4757.8728840578096</v>
      </c>
      <c r="AG13" s="71">
        <v>3389.7881968712318</v>
      </c>
      <c r="AH13" s="124">
        <v>9.4527490603099995</v>
      </c>
      <c r="AI13" s="125">
        <v>320.42817192641252</v>
      </c>
      <c r="AJ13" s="71">
        <v>2761.76052026347</v>
      </c>
      <c r="AK13" s="71">
        <v>4017.8158734789899</v>
      </c>
      <c r="AL13" s="71">
        <v>3584.4661794404892</v>
      </c>
      <c r="AM13" s="124">
        <v>9.1301874530500005</v>
      </c>
      <c r="AN13" s="125">
        <v>327.26848137416596</v>
      </c>
      <c r="AO13" s="71">
        <v>2943.0317426720198</v>
      </c>
      <c r="AP13" s="71">
        <v>4225.9006162089599</v>
      </c>
      <c r="AQ13" s="128">
        <v>35.196100000000001</v>
      </c>
      <c r="AR13" s="129">
        <v>98.577024283339995</v>
      </c>
      <c r="AS13" s="130">
        <v>34.695268043787991</v>
      </c>
      <c r="AT13" s="128">
        <v>0</v>
      </c>
      <c r="AU13" s="128">
        <v>103.19757579979</v>
      </c>
    </row>
    <row r="14" spans="1:47" ht="11.25" customHeight="1" x14ac:dyDescent="0.2">
      <c r="A14" s="212" t="s">
        <v>33</v>
      </c>
      <c r="B14" s="212"/>
      <c r="C14" s="70">
        <v>59218.920564577653</v>
      </c>
      <c r="D14" s="123">
        <v>3.1324984411800001</v>
      </c>
      <c r="E14" s="74">
        <v>1855.0317635716383</v>
      </c>
      <c r="F14" s="70">
        <v>55583.125117799493</v>
      </c>
      <c r="G14" s="70">
        <v>62854.716011355747</v>
      </c>
      <c r="H14" s="71">
        <v>46644.001574975438</v>
      </c>
      <c r="I14" s="124">
        <v>3.9127352870899998</v>
      </c>
      <c r="J14" s="125">
        <v>1825.0563089326758</v>
      </c>
      <c r="K14" s="71">
        <v>43066.956939709889</v>
      </c>
      <c r="L14" s="71">
        <v>50221.046210241002</v>
      </c>
      <c r="M14" s="71">
        <v>17082.508376280581</v>
      </c>
      <c r="N14" s="124">
        <v>7.65950850787</v>
      </c>
      <c r="O14" s="125">
        <v>1308.436182439257</v>
      </c>
      <c r="P14" s="71">
        <v>14518.020582630639</v>
      </c>
      <c r="Q14" s="71">
        <v>19646.996169930539</v>
      </c>
      <c r="R14" s="71">
        <v>19765.572237137159</v>
      </c>
      <c r="S14" s="124">
        <v>6.9669118809599997</v>
      </c>
      <c r="T14" s="125">
        <v>1377.0500005283675</v>
      </c>
      <c r="U14" s="71">
        <v>17066.603831190769</v>
      </c>
      <c r="V14" s="71">
        <v>22464.540643083539</v>
      </c>
      <c r="W14" s="71">
        <v>17672.85946225822</v>
      </c>
      <c r="X14" s="124">
        <v>7.5442185046799999</v>
      </c>
      <c r="Y14" s="125">
        <v>1333.2791338569252</v>
      </c>
      <c r="Z14" s="71">
        <v>15059.68037855996</v>
      </c>
      <c r="AA14" s="71">
        <v>20286.038545956479</v>
      </c>
      <c r="AB14" s="71">
        <v>14790.278265777981</v>
      </c>
      <c r="AC14" s="124">
        <v>8.5113734947000008</v>
      </c>
      <c r="AD14" s="125">
        <v>1258.8558241057976</v>
      </c>
      <c r="AE14" s="71">
        <v>12322.9661888022</v>
      </c>
      <c r="AF14" s="71">
        <v>17257.590342753771</v>
      </c>
      <c r="AG14" s="71">
        <v>12228.526712863621</v>
      </c>
      <c r="AH14" s="124">
        <v>9.4650173851700004</v>
      </c>
      <c r="AI14" s="125">
        <v>1157.4321793230433</v>
      </c>
      <c r="AJ14" s="71">
        <v>9960.0013268427992</v>
      </c>
      <c r="AK14" s="71">
        <v>14497.05209888442</v>
      </c>
      <c r="AL14" s="71">
        <v>15212.731554526679</v>
      </c>
      <c r="AM14" s="124">
        <v>8.1761153660700003</v>
      </c>
      <c r="AN14" s="125">
        <v>1243.8104822288344</v>
      </c>
      <c r="AO14" s="71">
        <v>12774.907805764829</v>
      </c>
      <c r="AP14" s="71">
        <v>17650.555303288518</v>
      </c>
      <c r="AQ14" s="128">
        <v>102.47580000000001</v>
      </c>
      <c r="AR14" s="129">
        <v>99.514754314360005</v>
      </c>
      <c r="AS14" s="130">
        <v>101.97854060167036</v>
      </c>
      <c r="AT14" s="128">
        <v>0</v>
      </c>
      <c r="AU14" s="128">
        <v>302.35006677522</v>
      </c>
    </row>
    <row r="15" spans="1:47" ht="11.25" customHeight="1" x14ac:dyDescent="0.2">
      <c r="A15" s="210" t="s">
        <v>34</v>
      </c>
      <c r="B15" s="210"/>
      <c r="C15" s="90">
        <v>68228.072629172064</v>
      </c>
      <c r="D15" s="141">
        <v>4.7275939733600003</v>
      </c>
      <c r="E15" s="142">
        <v>3225.5462497555486</v>
      </c>
      <c r="F15" s="90">
        <v>61906.11814918313</v>
      </c>
      <c r="G15" s="90">
        <v>74550.027109161005</v>
      </c>
      <c r="H15" s="89">
        <v>57948.155249154239</v>
      </c>
      <c r="I15" s="126">
        <v>5.3023891052399996</v>
      </c>
      <c r="J15" s="91">
        <v>3072.6366706182184</v>
      </c>
      <c r="K15" s="89">
        <v>51925.8980371656</v>
      </c>
      <c r="L15" s="89">
        <v>63970.412461142798</v>
      </c>
      <c r="M15" s="89">
        <v>17841.690874589622</v>
      </c>
      <c r="N15" s="126">
        <v>10.433106012310001</v>
      </c>
      <c r="O15" s="91">
        <v>1861.4425233340482</v>
      </c>
      <c r="P15" s="89">
        <v>14193.33056956363</v>
      </c>
      <c r="Q15" s="89">
        <v>21490.051179615621</v>
      </c>
      <c r="R15" s="89">
        <v>21887.959205547391</v>
      </c>
      <c r="S15" s="126">
        <v>9.5628931725499999</v>
      </c>
      <c r="T15" s="91">
        <v>2093.1221564787606</v>
      </c>
      <c r="U15" s="89">
        <v>17785.515163606309</v>
      </c>
      <c r="V15" s="89">
        <v>25990.403247488459</v>
      </c>
      <c r="W15" s="89">
        <v>20745.04335271204</v>
      </c>
      <c r="X15" s="126">
        <v>9.7768917495200007</v>
      </c>
      <c r="Y15" s="91">
        <v>2028.2204319859261</v>
      </c>
      <c r="Z15" s="89">
        <v>16769.804353311451</v>
      </c>
      <c r="AA15" s="89">
        <v>24720.282352112601</v>
      </c>
      <c r="AB15" s="89">
        <v>16430.808818709709</v>
      </c>
      <c r="AC15" s="126">
        <v>11.11376572482</v>
      </c>
      <c r="AD15" s="91">
        <v>1826.0815988045504</v>
      </c>
      <c r="AE15" s="89">
        <v>12851.754652221571</v>
      </c>
      <c r="AF15" s="89">
        <v>20009.862985197851</v>
      </c>
      <c r="AG15" s="89">
        <v>13957.171172261391</v>
      </c>
      <c r="AH15" s="126">
        <v>12.25128109409</v>
      </c>
      <c r="AI15" s="91">
        <v>1709.9322730970939</v>
      </c>
      <c r="AJ15" s="89">
        <v>10605.76550098846</v>
      </c>
      <c r="AK15" s="89">
        <v>17308.576843534302</v>
      </c>
      <c r="AL15" s="89">
        <v>16705.708185464209</v>
      </c>
      <c r="AM15" s="126">
        <v>11.13241022741</v>
      </c>
      <c r="AN15" s="91">
        <v>1859.7479666002666</v>
      </c>
      <c r="AO15" s="89">
        <v>13060.669150606191</v>
      </c>
      <c r="AP15" s="89">
        <v>20350.747220322231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</row>
    <row r="16" spans="1:47" s="22" customFormat="1" ht="11.25" customHeight="1" x14ac:dyDescent="0.2">
      <c r="A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</row>
    <row r="25" spans="1:126" s="42" customFormat="1" ht="11.25" customHeight="1" x14ac:dyDescent="0.2">
      <c r="A25" s="57" t="s">
        <v>628</v>
      </c>
    </row>
    <row r="26" spans="1:126" s="42" customFormat="1" ht="11.25" customHeight="1" x14ac:dyDescent="0.2">
      <c r="A26" s="10" t="s">
        <v>624</v>
      </c>
    </row>
    <row r="27" spans="1:126" s="42" customFormat="1" ht="11.25" customHeight="1" x14ac:dyDescent="0.2">
      <c r="A27" s="9" t="s">
        <v>630</v>
      </c>
    </row>
    <row r="28" spans="1:126" s="42" customFormat="1" ht="11.25" customHeight="1" x14ac:dyDescent="0.2">
      <c r="A28" s="9"/>
    </row>
    <row r="29" spans="1:126" s="42" customFormat="1" ht="11.25" customHeight="1" x14ac:dyDescent="0.2">
      <c r="A29" s="9"/>
    </row>
    <row r="30" spans="1:126" s="42" customFormat="1" ht="11.25" customHeight="1" x14ac:dyDescent="0.2">
      <c r="A30" s="9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</sheetData>
  <mergeCells count="6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AC9:AC10"/>
    <mergeCell ref="AD9:AD10"/>
    <mergeCell ref="AE9:AF9"/>
    <mergeCell ref="W6:AA8"/>
    <mergeCell ref="W9:W10"/>
    <mergeCell ref="X9:X10"/>
    <mergeCell ref="Y9:Y10"/>
    <mergeCell ref="Z9:AA9"/>
    <mergeCell ref="AB9:AB10"/>
    <mergeCell ref="A14:B14"/>
    <mergeCell ref="A15:B15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11:B11"/>
    <mergeCell ref="A12:B12"/>
    <mergeCell ref="A13:B13"/>
    <mergeCell ref="AQ6:AU8"/>
    <mergeCell ref="AQ9:AQ10"/>
    <mergeCell ref="AR9:AR10"/>
    <mergeCell ref="AS9:AS10"/>
    <mergeCell ref="AT9:AU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12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CP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790</v>
      </c>
      <c r="B1" s="53"/>
      <c r="C1" s="3"/>
      <c r="D1" s="3"/>
      <c r="E1" s="3"/>
      <c r="F1" s="3"/>
      <c r="G1" s="3" t="s">
        <v>381</v>
      </c>
    </row>
    <row r="2" spans="1:7" ht="11.25" customHeight="1" x14ac:dyDescent="0.2">
      <c r="A2" s="1" t="s">
        <v>554</v>
      </c>
    </row>
    <row r="3" spans="1:7" ht="11.25" customHeight="1" x14ac:dyDescent="0.2">
      <c r="A3" s="2" t="s">
        <v>613</v>
      </c>
    </row>
    <row r="4" spans="1:7" ht="11.25" customHeight="1" x14ac:dyDescent="0.2">
      <c r="A4" s="64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7687.4594552772796</v>
      </c>
      <c r="D11" s="123">
        <v>13.01386717582</v>
      </c>
      <c r="E11" s="74">
        <v>1000.4357627046048</v>
      </c>
      <c r="F11" s="70">
        <v>5726.6413915304502</v>
      </c>
      <c r="G11" s="70">
        <v>9648.27751902411</v>
      </c>
    </row>
    <row r="12" spans="1:7" ht="11.25" customHeight="1" x14ac:dyDescent="0.2">
      <c r="A12" s="212" t="s">
        <v>31</v>
      </c>
      <c r="B12" s="212"/>
      <c r="C12" s="71">
        <v>610.83986677645157</v>
      </c>
      <c r="D12" s="124">
        <v>16.014852728099999</v>
      </c>
      <c r="E12" s="125">
        <v>97.825105068785987</v>
      </c>
      <c r="F12" s="71">
        <v>419.10618405779002</v>
      </c>
      <c r="G12" s="71">
        <v>802.57354949511</v>
      </c>
    </row>
    <row r="13" spans="1:7" ht="11.25" customHeight="1" x14ac:dyDescent="0.2">
      <c r="A13" s="212" t="s">
        <v>32</v>
      </c>
      <c r="B13" s="212"/>
      <c r="C13" s="71">
        <v>1103.979904781306</v>
      </c>
      <c r="D13" s="124">
        <v>17.762807137229998</v>
      </c>
      <c r="E13" s="125">
        <v>196.09782132004722</v>
      </c>
      <c r="F13" s="71">
        <v>719.63523754724997</v>
      </c>
      <c r="G13" s="71">
        <v>1488.32457201536</v>
      </c>
    </row>
    <row r="14" spans="1:7" ht="11.25" customHeight="1" x14ac:dyDescent="0.2">
      <c r="A14" s="212" t="s">
        <v>33</v>
      </c>
      <c r="B14" s="212"/>
      <c r="C14" s="71">
        <v>3227.4628164765072</v>
      </c>
      <c r="D14" s="124">
        <v>18.635545758269998</v>
      </c>
      <c r="E14" s="125">
        <v>601.45530999559014</v>
      </c>
      <c r="F14" s="71">
        <v>2048.6320705748099</v>
      </c>
      <c r="G14" s="71">
        <v>4406.2935623782096</v>
      </c>
    </row>
    <row r="15" spans="1:7" ht="11.25" customHeight="1" x14ac:dyDescent="0.2">
      <c r="A15" s="210" t="s">
        <v>34</v>
      </c>
      <c r="B15" s="210"/>
      <c r="C15" s="143">
        <v>2745.1768672430121</v>
      </c>
      <c r="D15" s="144">
        <v>28.00656367066</v>
      </c>
      <c r="E15" s="145">
        <v>768.82970719674472</v>
      </c>
      <c r="F15" s="143">
        <v>1238.2983308929599</v>
      </c>
      <c r="G15" s="143">
        <v>4252.05540359307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3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3:9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</sheetData>
  <mergeCells count="21">
    <mergeCell ref="A13:B13"/>
    <mergeCell ref="A14:B14"/>
    <mergeCell ref="A15:B15"/>
    <mergeCell ref="A11:B11"/>
    <mergeCell ref="A12:B12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791</v>
      </c>
      <c r="B1" s="53"/>
      <c r="C1" s="3"/>
      <c r="D1" s="3"/>
      <c r="E1" s="3"/>
      <c r="F1" s="3"/>
      <c r="G1" s="3" t="s">
        <v>382</v>
      </c>
    </row>
    <row r="2" spans="1:7" ht="11.25" customHeight="1" x14ac:dyDescent="0.2">
      <c r="A2" s="1" t="s">
        <v>555</v>
      </c>
    </row>
    <row r="3" spans="1:7" ht="11.25" customHeight="1" x14ac:dyDescent="0.2">
      <c r="A3" s="2" t="s">
        <v>613</v>
      </c>
    </row>
    <row r="4" spans="1:7" ht="11.25" customHeight="1" x14ac:dyDescent="0.2">
      <c r="A4" s="64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88697.584596691537</v>
      </c>
      <c r="D11" s="123">
        <v>3.7669948352999998</v>
      </c>
      <c r="E11" s="74">
        <v>3341.2334307955271</v>
      </c>
      <c r="F11" s="70">
        <v>82148.887408391369</v>
      </c>
      <c r="G11" s="70">
        <v>95246.281784991879</v>
      </c>
    </row>
    <row r="12" spans="1:7" ht="11.25" customHeight="1" x14ac:dyDescent="0.2">
      <c r="A12" s="212" t="s">
        <v>31</v>
      </c>
      <c r="B12" s="212"/>
      <c r="C12" s="71">
        <v>2437.513113271958</v>
      </c>
      <c r="D12" s="124">
        <v>7.7531331783299997</v>
      </c>
      <c r="E12" s="125">
        <v>188.98363791128355</v>
      </c>
      <c r="F12" s="71">
        <v>2067.1119892984898</v>
      </c>
      <c r="G12" s="71">
        <v>2807.9142372454198</v>
      </c>
    </row>
    <row r="13" spans="1:7" ht="11.25" customHeight="1" x14ac:dyDescent="0.2">
      <c r="A13" s="212" t="s">
        <v>32</v>
      </c>
      <c r="B13" s="212"/>
      <c r="C13" s="71">
        <v>5590.0650581034797</v>
      </c>
      <c r="D13" s="124">
        <v>7.3096078894599996</v>
      </c>
      <c r="E13" s="125">
        <v>408.61183651325001</v>
      </c>
      <c r="F13" s="71">
        <v>4789.2005748807596</v>
      </c>
      <c r="G13" s="71">
        <v>6390.9295413261998</v>
      </c>
    </row>
    <row r="14" spans="1:7" ht="11.25" customHeight="1" x14ac:dyDescent="0.2">
      <c r="A14" s="212" t="s">
        <v>33</v>
      </c>
      <c r="B14" s="212"/>
      <c r="C14" s="71">
        <v>35261.055331686082</v>
      </c>
      <c r="D14" s="124">
        <v>4.9069811862500003</v>
      </c>
      <c r="E14" s="125">
        <v>1730.2533511990873</v>
      </c>
      <c r="F14" s="71">
        <v>31869.821079206249</v>
      </c>
      <c r="G14" s="71">
        <v>38652.289584165948</v>
      </c>
    </row>
    <row r="15" spans="1:7" ht="11.25" customHeight="1" x14ac:dyDescent="0.2">
      <c r="A15" s="210" t="s">
        <v>34</v>
      </c>
      <c r="B15" s="210"/>
      <c r="C15" s="89">
        <v>45408.951093630109</v>
      </c>
      <c r="D15" s="126">
        <v>6.2160779450300003</v>
      </c>
      <c r="E15" s="91">
        <v>2822.6557939984523</v>
      </c>
      <c r="F15" s="89">
        <v>39876.647396639979</v>
      </c>
      <c r="G15" s="89">
        <v>50941.254790620231</v>
      </c>
    </row>
    <row r="16" spans="1:7" s="22" customFormat="1" ht="11.25" customHeight="1" x14ac:dyDescent="0.2">
      <c r="A16" s="9"/>
      <c r="B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  <c r="B24" s="9"/>
    </row>
    <row r="25" spans="1:94" s="42" customFormat="1" ht="11.25" customHeight="1" x14ac:dyDescent="0.2">
      <c r="A25" s="10" t="s">
        <v>624</v>
      </c>
      <c r="B25" s="41"/>
    </row>
    <row r="26" spans="1:94" s="42" customFormat="1" ht="11.25" customHeight="1" x14ac:dyDescent="0.2">
      <c r="A26" s="9" t="s">
        <v>630</v>
      </c>
      <c r="B26" s="45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DF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27" width="8.28515625" style="9" customWidth="1"/>
    <col min="28" max="16384" width="15.7109375" style="9"/>
  </cols>
  <sheetData>
    <row r="1" spans="1:27" ht="11.25" customHeight="1" x14ac:dyDescent="0.2">
      <c r="A1" s="1" t="s">
        <v>696</v>
      </c>
      <c r="B1" s="53"/>
      <c r="W1" s="5"/>
      <c r="X1" s="5"/>
      <c r="Y1" s="5"/>
      <c r="Z1" s="5"/>
      <c r="AA1" s="5" t="s">
        <v>3</v>
      </c>
    </row>
    <row r="2" spans="1:27" ht="11.25" customHeight="1" x14ac:dyDescent="0.2">
      <c r="A2" s="1" t="s">
        <v>532</v>
      </c>
    </row>
    <row r="3" spans="1:27" ht="11.25" customHeight="1" x14ac:dyDescent="0.2">
      <c r="A3" s="2" t="s">
        <v>613</v>
      </c>
    </row>
    <row r="4" spans="1:27" ht="11.25" customHeight="1" x14ac:dyDescent="0.2">
      <c r="A4" s="63"/>
    </row>
    <row r="5" spans="1:27" ht="11.25" customHeight="1" x14ac:dyDescent="0.2">
      <c r="A5" s="60"/>
    </row>
    <row r="6" spans="1:2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255</v>
      </c>
      <c r="I6" s="214"/>
      <c r="J6" s="214"/>
      <c r="K6" s="214"/>
      <c r="L6" s="214"/>
      <c r="M6" s="214" t="s">
        <v>670</v>
      </c>
      <c r="N6" s="214"/>
      <c r="O6" s="214"/>
      <c r="P6" s="214"/>
      <c r="Q6" s="214"/>
      <c r="R6" s="214" t="s">
        <v>256</v>
      </c>
      <c r="S6" s="214"/>
      <c r="T6" s="214"/>
      <c r="U6" s="214"/>
      <c r="V6" s="214"/>
      <c r="W6" s="214" t="s">
        <v>45</v>
      </c>
      <c r="X6" s="214"/>
      <c r="Y6" s="214"/>
      <c r="Z6" s="214"/>
      <c r="AA6" s="214"/>
    </row>
    <row r="7" spans="1:2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ht="11.25" customHeight="1" x14ac:dyDescent="0.2">
      <c r="A11" s="211" t="s">
        <v>1</v>
      </c>
      <c r="B11" s="211"/>
      <c r="C11" s="77">
        <v>207664.65785556889</v>
      </c>
      <c r="D11" s="94">
        <v>1.9062538040200001</v>
      </c>
      <c r="E11" s="96">
        <v>3958.6154399690299</v>
      </c>
      <c r="F11" s="77">
        <v>199905.914164588</v>
      </c>
      <c r="G11" s="77">
        <v>215423.40154655499</v>
      </c>
      <c r="H11" s="77">
        <v>139044.7259960534</v>
      </c>
      <c r="I11" s="94">
        <v>2.7588616844899998</v>
      </c>
      <c r="J11" s="96">
        <v>3836.0516698112201</v>
      </c>
      <c r="K11" s="77">
        <v>131526.202880389</v>
      </c>
      <c r="L11" s="77">
        <v>146563.249111718</v>
      </c>
      <c r="M11" s="77">
        <v>123230.076026854</v>
      </c>
      <c r="N11" s="94">
        <v>2.8486402427300002</v>
      </c>
      <c r="O11" s="96">
        <v>3510.3815368453002</v>
      </c>
      <c r="P11" s="77">
        <v>116349.854642643</v>
      </c>
      <c r="Q11" s="77">
        <v>130110.297411065</v>
      </c>
      <c r="R11" s="77">
        <v>31338.063256456531</v>
      </c>
      <c r="S11" s="94">
        <v>6.6865046190799999</v>
      </c>
      <c r="T11" s="96">
        <v>2095.4210471738102</v>
      </c>
      <c r="U11" s="77">
        <v>27231.113471548699</v>
      </c>
      <c r="V11" s="77">
        <v>35445.013041364298</v>
      </c>
      <c r="W11" s="77">
        <v>47211.053691356108</v>
      </c>
      <c r="X11" s="94">
        <v>5.2779540120000004</v>
      </c>
      <c r="Y11" s="96">
        <v>2491.7777024092202</v>
      </c>
      <c r="Z11" s="77">
        <v>42327.2591371542</v>
      </c>
      <c r="AA11" s="77">
        <v>52094.848245558002</v>
      </c>
    </row>
    <row r="12" spans="1:27" ht="11.25" customHeight="1" x14ac:dyDescent="0.2">
      <c r="A12" s="212" t="s">
        <v>31</v>
      </c>
      <c r="B12" s="212"/>
      <c r="C12" s="77">
        <v>9770.9996427591232</v>
      </c>
      <c r="D12" s="94">
        <v>1.99091182303</v>
      </c>
      <c r="E12" s="96">
        <v>194.531987115688</v>
      </c>
      <c r="F12" s="77">
        <v>9389.7239541713698</v>
      </c>
      <c r="G12" s="77">
        <v>10152.2753313469</v>
      </c>
      <c r="H12" s="78">
        <v>6560.3762216449586</v>
      </c>
      <c r="I12" s="95">
        <v>3.5423200426600001</v>
      </c>
      <c r="J12" s="97">
        <v>232.38952177324001</v>
      </c>
      <c r="K12" s="78">
        <v>6104.9011285849401</v>
      </c>
      <c r="L12" s="78">
        <v>7015.8513147049898</v>
      </c>
      <c r="M12" s="78">
        <v>8161.1046341122446</v>
      </c>
      <c r="N12" s="95">
        <v>2.7052324526099998</v>
      </c>
      <c r="O12" s="97">
        <v>220.77685105316201</v>
      </c>
      <c r="P12" s="78">
        <v>7728.3899574278903</v>
      </c>
      <c r="Q12" s="78">
        <v>8593.8193107965908</v>
      </c>
      <c r="R12" s="78">
        <v>2648.007126046296</v>
      </c>
      <c r="S12" s="95">
        <v>7.3282968302300002</v>
      </c>
      <c r="T12" s="97">
        <v>194.05382228238599</v>
      </c>
      <c r="U12" s="78">
        <v>2267.6686233104901</v>
      </c>
      <c r="V12" s="78">
        <v>3028.3456287821</v>
      </c>
      <c r="W12" s="78">
        <v>2567.7750161329009</v>
      </c>
      <c r="X12" s="95">
        <v>7.4374636782200003</v>
      </c>
      <c r="Y12" s="97">
        <v>190.97733416318599</v>
      </c>
      <c r="Z12" s="78">
        <v>2193.4663193095998</v>
      </c>
      <c r="AA12" s="78">
        <v>2942.0837129562001</v>
      </c>
    </row>
    <row r="13" spans="1:27" ht="11.25" customHeight="1" x14ac:dyDescent="0.2">
      <c r="A13" s="212" t="s">
        <v>32</v>
      </c>
      <c r="B13" s="212"/>
      <c r="C13" s="77">
        <v>16601.863819931361</v>
      </c>
      <c r="D13" s="94">
        <v>2.0613976087400001</v>
      </c>
      <c r="E13" s="96">
        <v>342.23042379024503</v>
      </c>
      <c r="F13" s="77">
        <v>15931.104514888601</v>
      </c>
      <c r="G13" s="77">
        <v>17272.623124974099</v>
      </c>
      <c r="H13" s="78">
        <v>10261.71494396052</v>
      </c>
      <c r="I13" s="95">
        <v>4.3129651149599999</v>
      </c>
      <c r="J13" s="97">
        <v>442.584185729593</v>
      </c>
      <c r="K13" s="78">
        <v>9394.2658798035609</v>
      </c>
      <c r="L13" s="78">
        <v>11129.164008117499</v>
      </c>
      <c r="M13" s="78">
        <v>12926.42676844286</v>
      </c>
      <c r="N13" s="95">
        <v>3.2497892157399999</v>
      </c>
      <c r="O13" s="97">
        <v>420.08162310193899</v>
      </c>
      <c r="P13" s="78">
        <v>12103.081916596</v>
      </c>
      <c r="Q13" s="78">
        <v>13749.771620289799</v>
      </c>
      <c r="R13" s="78">
        <v>2881.1648126587438</v>
      </c>
      <c r="S13" s="95">
        <v>10.656102934690001</v>
      </c>
      <c r="T13" s="97">
        <v>307.019888154966</v>
      </c>
      <c r="U13" s="78">
        <v>2279.4168893375099</v>
      </c>
      <c r="V13" s="78">
        <v>3482.91273597998</v>
      </c>
      <c r="W13" s="78">
        <v>3790.7550561557532</v>
      </c>
      <c r="X13" s="95">
        <v>9.0690474817800002</v>
      </c>
      <c r="Y13" s="97">
        <v>343.78537596075302</v>
      </c>
      <c r="Z13" s="78">
        <v>3116.9481008611301</v>
      </c>
      <c r="AA13" s="78">
        <v>4464.5620114503699</v>
      </c>
    </row>
    <row r="14" spans="1:27" ht="11.25" customHeight="1" x14ac:dyDescent="0.2">
      <c r="A14" s="212" t="s">
        <v>33</v>
      </c>
      <c r="B14" s="212"/>
      <c r="C14" s="77">
        <v>84596.789464357949</v>
      </c>
      <c r="D14" s="94">
        <v>2.0254596024599998</v>
      </c>
      <c r="E14" s="96">
        <v>1713.4737955784501</v>
      </c>
      <c r="F14" s="77">
        <v>81238.442536571107</v>
      </c>
      <c r="G14" s="77">
        <v>87955.136392144705</v>
      </c>
      <c r="H14" s="78">
        <v>56633.332670933058</v>
      </c>
      <c r="I14" s="95">
        <v>3.44376880025</v>
      </c>
      <c r="J14" s="97">
        <v>1950.3210410623401</v>
      </c>
      <c r="K14" s="78">
        <v>52810.7736721603</v>
      </c>
      <c r="L14" s="78">
        <v>60455.891669705801</v>
      </c>
      <c r="M14" s="78">
        <v>54465.888239038941</v>
      </c>
      <c r="N14" s="95">
        <v>3.45830936666</v>
      </c>
      <c r="O14" s="97">
        <v>1883.5989146034001</v>
      </c>
      <c r="P14" s="78">
        <v>50774.102205097697</v>
      </c>
      <c r="Q14" s="78">
        <v>58157.674272980301</v>
      </c>
      <c r="R14" s="78">
        <v>11668.885134053889</v>
      </c>
      <c r="S14" s="95">
        <v>9.6715712852600006</v>
      </c>
      <c r="T14" s="97">
        <v>1128.56454393491</v>
      </c>
      <c r="U14" s="78">
        <v>9456.93927371266</v>
      </c>
      <c r="V14" s="78">
        <v>13880.830994395101</v>
      </c>
      <c r="W14" s="78">
        <v>17845.809933943121</v>
      </c>
      <c r="X14" s="95">
        <v>7.5146463357200002</v>
      </c>
      <c r="Y14" s="97">
        <v>1341.04950228031</v>
      </c>
      <c r="Z14" s="78">
        <v>15217.4012079884</v>
      </c>
      <c r="AA14" s="78">
        <v>20474.218659897801</v>
      </c>
    </row>
    <row r="15" spans="1:27" ht="11.25" customHeight="1" x14ac:dyDescent="0.2">
      <c r="A15" s="210" t="s">
        <v>34</v>
      </c>
      <c r="B15" s="210"/>
      <c r="C15" s="85">
        <v>96695.004928522816</v>
      </c>
      <c r="D15" s="101">
        <v>3.6680119895900001</v>
      </c>
      <c r="E15" s="102">
        <v>3546.7843741124698</v>
      </c>
      <c r="F15" s="85">
        <v>89743.435294333205</v>
      </c>
      <c r="G15" s="85">
        <v>103646.57456271299</v>
      </c>
      <c r="H15" s="84">
        <v>65589.302159515209</v>
      </c>
      <c r="I15" s="98">
        <v>4.9782797087599997</v>
      </c>
      <c r="J15" s="99">
        <v>3265.2189205263098</v>
      </c>
      <c r="K15" s="84">
        <v>59189.5906736451</v>
      </c>
      <c r="L15" s="84">
        <v>71989.013645385407</v>
      </c>
      <c r="M15" s="84">
        <v>47676.65638526019</v>
      </c>
      <c r="N15" s="98">
        <v>6.1329254256099999</v>
      </c>
      <c r="O15" s="99">
        <v>2923.9737815343601</v>
      </c>
      <c r="P15" s="84">
        <v>41945.773081713603</v>
      </c>
      <c r="Q15" s="84">
        <v>53407.539688806697</v>
      </c>
      <c r="R15" s="84">
        <v>14140.006183697569</v>
      </c>
      <c r="S15" s="98">
        <v>12.219068156880001</v>
      </c>
      <c r="T15" s="99">
        <v>1727.77699297303</v>
      </c>
      <c r="U15" s="84">
        <v>10753.625504153601</v>
      </c>
      <c r="V15" s="84">
        <v>17526.3868632415</v>
      </c>
      <c r="W15" s="84">
        <v>23006.713685124349</v>
      </c>
      <c r="X15" s="98">
        <v>8.9668557236899993</v>
      </c>
      <c r="Y15" s="99">
        <v>2062.9788229084902</v>
      </c>
      <c r="Z15" s="84">
        <v>18963.349491354998</v>
      </c>
      <c r="AA15" s="84">
        <v>27050.077878893699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57" t="s">
        <v>628</v>
      </c>
    </row>
    <row r="26" spans="1:110" s="42" customFormat="1" ht="11.25" customHeight="1" x14ac:dyDescent="0.2">
      <c r="A26" s="10" t="s">
        <v>624</v>
      </c>
    </row>
    <row r="27" spans="1:110" s="42" customFormat="1" ht="11.25" customHeight="1" x14ac:dyDescent="0.2">
      <c r="A27" s="9" t="s">
        <v>630</v>
      </c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</row>
    <row r="33" spans="3:110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</row>
    <row r="34" spans="3:110" ht="11.25" customHeight="1" x14ac:dyDescent="0.2">
      <c r="C34" s="3"/>
      <c r="D34" s="3"/>
      <c r="E34" s="3"/>
      <c r="F34" s="3"/>
      <c r="G34" s="3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</row>
  </sheetData>
  <mergeCells count="4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A15:B15"/>
    <mergeCell ref="A11:B11"/>
    <mergeCell ref="A12:B12"/>
    <mergeCell ref="A13:B13"/>
    <mergeCell ref="A14:B14"/>
    <mergeCell ref="W6:AA8"/>
    <mergeCell ref="W9:W10"/>
    <mergeCell ref="X9:X10"/>
    <mergeCell ref="Y9:Y10"/>
    <mergeCell ref="Z9:AA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ED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53" customWidth="1"/>
    <col min="58" max="16384" width="15.7109375" style="53"/>
  </cols>
  <sheetData>
    <row r="1" spans="1:57" ht="11.25" customHeight="1" x14ac:dyDescent="0.2">
      <c r="A1" s="1" t="s">
        <v>792</v>
      </c>
      <c r="B1" s="53"/>
      <c r="BA1" s="3"/>
      <c r="BB1" s="3"/>
      <c r="BC1" s="3"/>
      <c r="BD1" s="3"/>
      <c r="BE1" s="3" t="s">
        <v>383</v>
      </c>
    </row>
    <row r="2" spans="1:57" ht="11.25" customHeight="1" x14ac:dyDescent="0.2">
      <c r="A2" s="1" t="s">
        <v>556</v>
      </c>
    </row>
    <row r="3" spans="1:57" ht="11.25" customHeight="1" x14ac:dyDescent="0.2">
      <c r="A3" s="2" t="s">
        <v>613</v>
      </c>
    </row>
    <row r="4" spans="1:57" ht="11.25" customHeight="1" x14ac:dyDescent="0.2">
      <c r="A4" s="64"/>
    </row>
    <row r="5" spans="1:57" ht="11.25" customHeight="1" x14ac:dyDescent="0.2">
      <c r="A5" s="62"/>
    </row>
    <row r="6" spans="1:5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384</v>
      </c>
      <c r="I6" s="214"/>
      <c r="J6" s="214"/>
      <c r="K6" s="214"/>
      <c r="L6" s="214"/>
      <c r="M6" s="214" t="s">
        <v>385</v>
      </c>
      <c r="N6" s="214"/>
      <c r="O6" s="214"/>
      <c r="P6" s="214"/>
      <c r="Q6" s="214"/>
      <c r="R6" s="214" t="s">
        <v>386</v>
      </c>
      <c r="S6" s="214"/>
      <c r="T6" s="214"/>
      <c r="U6" s="214"/>
      <c r="V6" s="214"/>
      <c r="W6" s="214" t="s">
        <v>387</v>
      </c>
      <c r="X6" s="214"/>
      <c r="Y6" s="214"/>
      <c r="Z6" s="214"/>
      <c r="AA6" s="214"/>
      <c r="AB6" s="214" t="s">
        <v>388</v>
      </c>
      <c r="AC6" s="214"/>
      <c r="AD6" s="214"/>
      <c r="AE6" s="214"/>
      <c r="AF6" s="214"/>
      <c r="AG6" s="214" t="s">
        <v>389</v>
      </c>
      <c r="AH6" s="214"/>
      <c r="AI6" s="214"/>
      <c r="AJ6" s="214"/>
      <c r="AK6" s="214"/>
      <c r="AL6" s="214" t="s">
        <v>390</v>
      </c>
      <c r="AM6" s="214"/>
      <c r="AN6" s="214"/>
      <c r="AO6" s="214"/>
      <c r="AP6" s="214"/>
      <c r="AQ6" s="214" t="s">
        <v>175</v>
      </c>
      <c r="AR6" s="214"/>
      <c r="AS6" s="214"/>
      <c r="AT6" s="214"/>
      <c r="AU6" s="214"/>
      <c r="AV6" s="214" t="s">
        <v>391</v>
      </c>
      <c r="AW6" s="214"/>
      <c r="AX6" s="214"/>
      <c r="AY6" s="214"/>
      <c r="AZ6" s="214"/>
      <c r="BA6" s="214" t="s">
        <v>45</v>
      </c>
      <c r="BB6" s="214"/>
      <c r="BC6" s="214"/>
      <c r="BD6" s="214"/>
      <c r="BE6" s="214"/>
    </row>
    <row r="7" spans="1:5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</row>
    <row r="8" spans="1:5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</row>
    <row r="9" spans="1:5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09" t="s">
        <v>667</v>
      </c>
      <c r="BE9" s="209"/>
    </row>
    <row r="10" spans="1:5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</row>
    <row r="11" spans="1:57" s="7" customFormat="1" ht="11.25" customHeight="1" x14ac:dyDescent="0.2">
      <c r="A11" s="211" t="s">
        <v>1</v>
      </c>
      <c r="B11" s="211"/>
      <c r="C11" s="70">
        <v>185211.8353123852</v>
      </c>
      <c r="D11" s="123">
        <v>2.1397163608300001</v>
      </c>
      <c r="E11" s="74">
        <v>3963.0079423711459</v>
      </c>
      <c r="F11" s="70">
        <v>177444.48247489362</v>
      </c>
      <c r="G11" s="70">
        <v>192979.18814988044</v>
      </c>
      <c r="H11" s="70">
        <v>67336.210861157859</v>
      </c>
      <c r="I11" s="123">
        <v>4.4084105940800002</v>
      </c>
      <c r="J11" s="74">
        <v>2968.4566532562517</v>
      </c>
      <c r="K11" s="70">
        <v>61518.142731107509</v>
      </c>
      <c r="L11" s="70">
        <v>73154.278991208295</v>
      </c>
      <c r="M11" s="70">
        <v>13383.801612817941</v>
      </c>
      <c r="N11" s="123">
        <v>10.580519194540001</v>
      </c>
      <c r="O11" s="74">
        <v>1416.0756986027122</v>
      </c>
      <c r="P11" s="70">
        <v>10608.34424417431</v>
      </c>
      <c r="Q11" s="70">
        <v>16159.25898146158</v>
      </c>
      <c r="R11" s="70">
        <v>9824.4032126234288</v>
      </c>
      <c r="S11" s="123">
        <v>12.689821955099999</v>
      </c>
      <c r="T11" s="74">
        <v>1246.699275833063</v>
      </c>
      <c r="U11" s="70">
        <v>7380.9175324385196</v>
      </c>
      <c r="V11" s="70">
        <v>12267.888892808331</v>
      </c>
      <c r="W11" s="70">
        <v>5160.4214588963396</v>
      </c>
      <c r="X11" s="123">
        <v>17.249751872200001</v>
      </c>
      <c r="Y11" s="74">
        <v>890.15989721958158</v>
      </c>
      <c r="Z11" s="70">
        <v>3415.7401198641301</v>
      </c>
      <c r="AA11" s="70">
        <v>6905.10279792855</v>
      </c>
      <c r="AB11" s="146">
        <v>992.52283881286598</v>
      </c>
      <c r="AC11" s="147">
        <v>32.347770410659997</v>
      </c>
      <c r="AD11" s="148">
        <v>321.05900917258128</v>
      </c>
      <c r="AE11" s="146">
        <v>363.25874392251001</v>
      </c>
      <c r="AF11" s="146">
        <v>1621.78693370322</v>
      </c>
      <c r="AG11" s="146">
        <v>673.67744729426511</v>
      </c>
      <c r="AH11" s="147">
        <v>53.801958810110001</v>
      </c>
      <c r="AI11" s="148">
        <v>362.45166270626919</v>
      </c>
      <c r="AJ11" s="146">
        <v>0</v>
      </c>
      <c r="AK11" s="146">
        <v>1384.0696523351901</v>
      </c>
      <c r="AL11" s="70">
        <v>32354.674546139631</v>
      </c>
      <c r="AM11" s="123">
        <v>6.4765222527999997</v>
      </c>
      <c r="AN11" s="74">
        <v>2095.4576968028914</v>
      </c>
      <c r="AO11" s="70">
        <v>28247.652929278789</v>
      </c>
      <c r="AP11" s="70">
        <v>36461.696163000408</v>
      </c>
      <c r="AQ11" s="70">
        <v>49469.098594948933</v>
      </c>
      <c r="AR11" s="123">
        <v>5.3394249240600002</v>
      </c>
      <c r="AS11" s="74">
        <v>2641.3653800887046</v>
      </c>
      <c r="AT11" s="70">
        <v>44292.117579964208</v>
      </c>
      <c r="AU11" s="70">
        <v>54646.079609933542</v>
      </c>
      <c r="AV11" s="70">
        <v>6010.2469396953729</v>
      </c>
      <c r="AW11" s="123">
        <v>16.91396153314</v>
      </c>
      <c r="AX11" s="74">
        <v>1016.5708554266624</v>
      </c>
      <c r="AY11" s="70">
        <v>4017.8046753260901</v>
      </c>
      <c r="AZ11" s="70">
        <v>8002.6892040646499</v>
      </c>
      <c r="BA11" s="146">
        <v>6.7778</v>
      </c>
      <c r="BB11" s="147">
        <v>96.863442603349995</v>
      </c>
      <c r="BC11" s="148">
        <v>6.5652104127699786</v>
      </c>
      <c r="BD11" s="146">
        <v>0</v>
      </c>
      <c r="BE11" s="146">
        <v>19.645375959959999</v>
      </c>
    </row>
    <row r="12" spans="1:57" ht="11.25" customHeight="1" x14ac:dyDescent="0.2">
      <c r="A12" s="212" t="s">
        <v>31</v>
      </c>
      <c r="B12" s="212"/>
      <c r="C12" s="70">
        <v>8769.4458013764361</v>
      </c>
      <c r="D12" s="123">
        <v>2.3830832530400001</v>
      </c>
      <c r="E12" s="74">
        <v>208.98319427745218</v>
      </c>
      <c r="F12" s="70">
        <v>8359.8462672184996</v>
      </c>
      <c r="G12" s="70">
        <v>9179.0453355343707</v>
      </c>
      <c r="H12" s="71">
        <v>2162.4095078431419</v>
      </c>
      <c r="I12" s="124">
        <v>8.3019454500100007</v>
      </c>
      <c r="J12" s="125">
        <v>179.52205774689807</v>
      </c>
      <c r="K12" s="71">
        <v>1810.55274022871</v>
      </c>
      <c r="L12" s="71">
        <v>2514.2662754575699</v>
      </c>
      <c r="M12" s="72">
        <v>614.41295152448754</v>
      </c>
      <c r="N12" s="127">
        <v>16.073526945289998</v>
      </c>
      <c r="O12" s="75">
        <v>98.757831318663293</v>
      </c>
      <c r="P12" s="72">
        <v>420.85115894862997</v>
      </c>
      <c r="Q12" s="72">
        <v>807.97474410033999</v>
      </c>
      <c r="R12" s="153">
        <v>309.42367559353818</v>
      </c>
      <c r="S12" s="150">
        <v>24.577782634929999</v>
      </c>
      <c r="T12" s="149">
        <v>76.049478408391792</v>
      </c>
      <c r="U12" s="153">
        <v>160.36943687004</v>
      </c>
      <c r="V12" s="153">
        <v>458.47791431704002</v>
      </c>
      <c r="W12" s="157">
        <v>126.44757668134319</v>
      </c>
      <c r="X12" s="152">
        <v>35.496088841019997</v>
      </c>
      <c r="Y12" s="151">
        <v>44.883944156128223</v>
      </c>
      <c r="Z12" s="157">
        <v>38.476662651230001</v>
      </c>
      <c r="AA12" s="157">
        <v>214.41849071146001</v>
      </c>
      <c r="AB12" s="157">
        <v>165.06213039961381</v>
      </c>
      <c r="AC12" s="152">
        <v>31.26997540248</v>
      </c>
      <c r="AD12" s="151">
        <v>51.614887574761298</v>
      </c>
      <c r="AE12" s="157">
        <v>63.898809687000004</v>
      </c>
      <c r="AF12" s="157">
        <v>266.22545111223002</v>
      </c>
      <c r="AG12" s="157">
        <v>37.864100000000001</v>
      </c>
      <c r="AH12" s="152">
        <v>67.082586450619999</v>
      </c>
      <c r="AI12" s="151">
        <v>25.400217616250689</v>
      </c>
      <c r="AJ12" s="157">
        <v>0</v>
      </c>
      <c r="AK12" s="157">
        <v>87.647611727330002</v>
      </c>
      <c r="AL12" s="72">
        <v>2826.4470226732892</v>
      </c>
      <c r="AM12" s="127">
        <v>6.6176824387000002</v>
      </c>
      <c r="AN12" s="75">
        <v>187.04528825864668</v>
      </c>
      <c r="AO12" s="72">
        <v>2459.8449942084399</v>
      </c>
      <c r="AP12" s="72">
        <v>3193.0490511381399</v>
      </c>
      <c r="AQ12" s="72">
        <v>2445.6743726776199</v>
      </c>
      <c r="AR12" s="127">
        <v>7.4124822237399997</v>
      </c>
      <c r="AS12" s="75">
        <v>181.28517812531891</v>
      </c>
      <c r="AT12" s="72">
        <v>2090.36195262108</v>
      </c>
      <c r="AU12" s="72">
        <v>2800.9867927341602</v>
      </c>
      <c r="AV12" s="157">
        <v>74.926663983380706</v>
      </c>
      <c r="AW12" s="152">
        <v>43.932756649710001</v>
      </c>
      <c r="AX12" s="151">
        <v>32.917348953563568</v>
      </c>
      <c r="AY12" s="157">
        <v>10.40984556786</v>
      </c>
      <c r="AZ12" s="157">
        <v>139.44348239889999</v>
      </c>
      <c r="BA12" s="157">
        <v>6.7778</v>
      </c>
      <c r="BB12" s="152">
        <v>96.863442603349995</v>
      </c>
      <c r="BC12" s="151">
        <v>6.5652104127700417</v>
      </c>
      <c r="BD12" s="157">
        <v>0</v>
      </c>
      <c r="BE12" s="157">
        <v>19.645375959959999</v>
      </c>
    </row>
    <row r="13" spans="1:57" ht="11.25" customHeight="1" x14ac:dyDescent="0.2">
      <c r="A13" s="212" t="s">
        <v>32</v>
      </c>
      <c r="B13" s="212"/>
      <c r="C13" s="70">
        <v>13130.941041896511</v>
      </c>
      <c r="D13" s="123">
        <v>3.0299969666000002</v>
      </c>
      <c r="E13" s="74">
        <v>397.86711525536361</v>
      </c>
      <c r="F13" s="70">
        <v>12351.13582536317</v>
      </c>
      <c r="G13" s="70">
        <v>13910.746258429839</v>
      </c>
      <c r="H13" s="71">
        <v>4583.3790411999043</v>
      </c>
      <c r="I13" s="124">
        <v>8.0841796262500001</v>
      </c>
      <c r="J13" s="125">
        <v>370.52859464247251</v>
      </c>
      <c r="K13" s="71">
        <v>3857.1563404584399</v>
      </c>
      <c r="L13" s="71">
        <v>5309.6017419413702</v>
      </c>
      <c r="M13" s="72">
        <v>1067.226187146993</v>
      </c>
      <c r="N13" s="127">
        <v>17.30539307535</v>
      </c>
      <c r="O13" s="75">
        <v>184.68768668890678</v>
      </c>
      <c r="P13" s="72">
        <v>705.24497284872996</v>
      </c>
      <c r="Q13" s="72">
        <v>1429.2074014452601</v>
      </c>
      <c r="R13" s="153">
        <v>733.22800624777233</v>
      </c>
      <c r="S13" s="150">
        <v>23.212965931940001</v>
      </c>
      <c r="T13" s="149">
        <v>170.20396729371583</v>
      </c>
      <c r="U13" s="153">
        <v>399.63436032626998</v>
      </c>
      <c r="V13" s="153">
        <v>1066.82165216928</v>
      </c>
      <c r="W13" s="157">
        <v>265.24735939488909</v>
      </c>
      <c r="X13" s="152">
        <v>37.664382898939998</v>
      </c>
      <c r="Y13" s="151">
        <v>99.903781071807828</v>
      </c>
      <c r="Z13" s="157">
        <v>69.439546574779996</v>
      </c>
      <c r="AA13" s="157">
        <v>461.05517221500003</v>
      </c>
      <c r="AB13" s="157">
        <v>46.448300000000003</v>
      </c>
      <c r="AC13" s="152">
        <v>98.577024283339995</v>
      </c>
      <c r="AD13" s="151">
        <v>45.787351970198628</v>
      </c>
      <c r="AE13" s="157">
        <v>0</v>
      </c>
      <c r="AF13" s="157">
        <v>136.18986080905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  <c r="AL13" s="72">
        <v>2846.4183425853498</v>
      </c>
      <c r="AM13" s="127">
        <v>10.056926581999999</v>
      </c>
      <c r="AN13" s="75">
        <v>286.26220293029024</v>
      </c>
      <c r="AO13" s="72">
        <v>2285.3547347069002</v>
      </c>
      <c r="AP13" s="72">
        <v>3407.4819504637999</v>
      </c>
      <c r="AQ13" s="72">
        <v>3230.3326350505422</v>
      </c>
      <c r="AR13" s="127">
        <v>9.3631002420199998</v>
      </c>
      <c r="AS13" s="75">
        <v>302.45928277042248</v>
      </c>
      <c r="AT13" s="72">
        <v>2637.52333403072</v>
      </c>
      <c r="AU13" s="72">
        <v>3823.1419360703699</v>
      </c>
      <c r="AV13" s="157">
        <v>358.6611702710747</v>
      </c>
      <c r="AW13" s="152">
        <v>32.41583996152</v>
      </c>
      <c r="AX13" s="151">
        <v>116.26303095919286</v>
      </c>
      <c r="AY13" s="157">
        <v>130.78981685759999</v>
      </c>
      <c r="AZ13" s="157">
        <v>586.53252368455003</v>
      </c>
      <c r="BA13" s="72">
        <v>0</v>
      </c>
      <c r="BB13" s="72" t="s">
        <v>689</v>
      </c>
      <c r="BC13" s="72" t="s">
        <v>689</v>
      </c>
      <c r="BD13" s="72" t="s">
        <v>689</v>
      </c>
      <c r="BE13" s="72" t="s">
        <v>689</v>
      </c>
    </row>
    <row r="14" spans="1:57" ht="11.25" customHeight="1" x14ac:dyDescent="0.2">
      <c r="A14" s="212" t="s">
        <v>33</v>
      </c>
      <c r="B14" s="212"/>
      <c r="C14" s="70">
        <v>66893.935968314152</v>
      </c>
      <c r="D14" s="123">
        <v>2.7293502456400001</v>
      </c>
      <c r="E14" s="74">
        <v>1825.76980566827</v>
      </c>
      <c r="F14" s="70">
        <v>63315.492905143772</v>
      </c>
      <c r="G14" s="70">
        <v>70472.379031484568</v>
      </c>
      <c r="H14" s="71">
        <v>24889.062918779149</v>
      </c>
      <c r="I14" s="124">
        <v>6.0209634699299999</v>
      </c>
      <c r="J14" s="125">
        <v>1498.5613863481776</v>
      </c>
      <c r="K14" s="71">
        <v>21951.936572914379</v>
      </c>
      <c r="L14" s="71">
        <v>27826.189264643908</v>
      </c>
      <c r="M14" s="72">
        <v>4616.7898367240823</v>
      </c>
      <c r="N14" s="127">
        <v>15.82892820775</v>
      </c>
      <c r="O14" s="75">
        <v>730.788348757721</v>
      </c>
      <c r="P14" s="72">
        <v>3184.47099283749</v>
      </c>
      <c r="Q14" s="72">
        <v>6049.1086806106696</v>
      </c>
      <c r="R14" s="72">
        <v>3636.938516300107</v>
      </c>
      <c r="S14" s="127">
        <v>17.462046784310001</v>
      </c>
      <c r="T14" s="75">
        <v>635.08390523277023</v>
      </c>
      <c r="U14" s="72">
        <v>2392.1969348828602</v>
      </c>
      <c r="V14" s="72">
        <v>4881.6800977173498</v>
      </c>
      <c r="W14" s="153">
        <v>1775.609179353469</v>
      </c>
      <c r="X14" s="150">
        <v>25.42196150749</v>
      </c>
      <c r="Y14" s="149">
        <v>451.39468209869801</v>
      </c>
      <c r="Z14" s="153">
        <v>890.89185962713998</v>
      </c>
      <c r="AA14" s="153">
        <v>2660.3264990798002</v>
      </c>
      <c r="AB14" s="157">
        <v>537.79450841325206</v>
      </c>
      <c r="AC14" s="152">
        <v>44.60880696844</v>
      </c>
      <c r="AD14" s="151">
        <v>239.90371414495286</v>
      </c>
      <c r="AE14" s="157">
        <v>67.591868931769994</v>
      </c>
      <c r="AF14" s="157">
        <v>1007.99714789474</v>
      </c>
      <c r="AG14" s="157">
        <v>314.427495299648</v>
      </c>
      <c r="AH14" s="152">
        <v>71.489317222980006</v>
      </c>
      <c r="AI14" s="151">
        <v>224.78206955102613</v>
      </c>
      <c r="AJ14" s="157">
        <v>0</v>
      </c>
      <c r="AK14" s="157">
        <v>754.99225599002</v>
      </c>
      <c r="AL14" s="72">
        <v>12931.75627936192</v>
      </c>
      <c r="AM14" s="127">
        <v>9.1029913801600006</v>
      </c>
      <c r="AN14" s="75">
        <v>1177.1766594141045</v>
      </c>
      <c r="AO14" s="72">
        <v>10624.53242346916</v>
      </c>
      <c r="AP14" s="72">
        <v>15238.980135254669</v>
      </c>
      <c r="AQ14" s="72">
        <v>16605.995910418329</v>
      </c>
      <c r="AR14" s="127">
        <v>7.8162424929999998</v>
      </c>
      <c r="AS14" s="75">
        <v>1297.9649087361577</v>
      </c>
      <c r="AT14" s="72">
        <v>14062.03143609871</v>
      </c>
      <c r="AU14" s="72">
        <v>19149.960384737951</v>
      </c>
      <c r="AV14" s="153">
        <v>1585.561323664145</v>
      </c>
      <c r="AW14" s="150">
        <v>24.241034712579999</v>
      </c>
      <c r="AX14" s="149">
        <v>384.35647085867481</v>
      </c>
      <c r="AY14" s="153">
        <v>832.23648355624005</v>
      </c>
      <c r="AZ14" s="153">
        <v>2338.8861637720502</v>
      </c>
      <c r="BA14" s="72">
        <v>0</v>
      </c>
      <c r="BB14" s="72" t="s">
        <v>689</v>
      </c>
      <c r="BC14" s="72" t="s">
        <v>689</v>
      </c>
      <c r="BD14" s="72" t="s">
        <v>689</v>
      </c>
      <c r="BE14" s="72" t="s">
        <v>689</v>
      </c>
    </row>
    <row r="15" spans="1:57" ht="11.25" customHeight="1" x14ac:dyDescent="0.2">
      <c r="A15" s="210" t="s">
        <v>34</v>
      </c>
      <c r="B15" s="210"/>
      <c r="C15" s="90">
        <v>96417.512500799887</v>
      </c>
      <c r="D15" s="141">
        <v>3.6181769350400002</v>
      </c>
      <c r="E15" s="142">
        <v>3488.5561986464813</v>
      </c>
      <c r="F15" s="90">
        <v>89580.067993409117</v>
      </c>
      <c r="G15" s="90">
        <v>103254.95700819085</v>
      </c>
      <c r="H15" s="89">
        <v>35701.359393335733</v>
      </c>
      <c r="I15" s="126">
        <v>7.0841449017700002</v>
      </c>
      <c r="J15" s="91">
        <v>2529.1360313241585</v>
      </c>
      <c r="K15" s="89">
        <v>30744.343859937959</v>
      </c>
      <c r="L15" s="89">
        <v>40658.374926733522</v>
      </c>
      <c r="M15" s="89">
        <v>7085.372637422377</v>
      </c>
      <c r="N15" s="126">
        <v>16.861782200459999</v>
      </c>
      <c r="O15" s="91">
        <v>1194.7201022130082</v>
      </c>
      <c r="P15" s="89">
        <v>4743.7642654789297</v>
      </c>
      <c r="Q15" s="89">
        <v>9426.9810093658198</v>
      </c>
      <c r="R15" s="143">
        <v>5144.813014482007</v>
      </c>
      <c r="S15" s="144">
        <v>20.535083507349999</v>
      </c>
      <c r="T15" s="145">
        <v>1056.4916488208942</v>
      </c>
      <c r="U15" s="143">
        <v>3074.12743282577</v>
      </c>
      <c r="V15" s="143">
        <v>7215.4985961382399</v>
      </c>
      <c r="W15" s="143">
        <v>2993.1173434666412</v>
      </c>
      <c r="X15" s="144">
        <v>25.370304677859998</v>
      </c>
      <c r="Y15" s="145">
        <v>759.36298940330778</v>
      </c>
      <c r="Z15" s="143">
        <v>1504.7932330435301</v>
      </c>
      <c r="AA15" s="143">
        <v>4481.4414538897599</v>
      </c>
      <c r="AB15" s="135">
        <v>243.21789999999999</v>
      </c>
      <c r="AC15" s="136">
        <v>83.012905864740006</v>
      </c>
      <c r="AD15" s="137">
        <v>201.9022463731859</v>
      </c>
      <c r="AE15" s="135">
        <v>0</v>
      </c>
      <c r="AF15" s="135">
        <v>638.93903128916998</v>
      </c>
      <c r="AG15" s="135">
        <v>321.3858519946171</v>
      </c>
      <c r="AH15" s="136">
        <v>88.116629952430003</v>
      </c>
      <c r="AI15" s="137">
        <v>283.19438192157651</v>
      </c>
      <c r="AJ15" s="135">
        <v>0</v>
      </c>
      <c r="AK15" s="135">
        <v>876.43664118496997</v>
      </c>
      <c r="AL15" s="89">
        <v>13750.05290151903</v>
      </c>
      <c r="AM15" s="126">
        <v>12.359879340459999</v>
      </c>
      <c r="AN15" s="91">
        <v>1699.4899478769726</v>
      </c>
      <c r="AO15" s="89">
        <v>10419.11381159241</v>
      </c>
      <c r="AP15" s="89">
        <v>17080.991991445659</v>
      </c>
      <c r="AQ15" s="89">
        <v>27187.095676802401</v>
      </c>
      <c r="AR15" s="126">
        <v>8.3615737779800003</v>
      </c>
      <c r="AS15" s="91">
        <v>2273.2690631068617</v>
      </c>
      <c r="AT15" s="89">
        <v>22731.57018594394</v>
      </c>
      <c r="AU15" s="89">
        <v>31642.621167660811</v>
      </c>
      <c r="AV15" s="143">
        <v>3991.0977817767721</v>
      </c>
      <c r="AW15" s="144">
        <v>23.385038528710002</v>
      </c>
      <c r="AX15" s="145">
        <v>933.31975398682118</v>
      </c>
      <c r="AY15" s="143">
        <v>2161.82467790287</v>
      </c>
      <c r="AZ15" s="143">
        <v>5820.3708856506701</v>
      </c>
      <c r="BA15" s="89">
        <v>0</v>
      </c>
      <c r="BB15" s="89" t="s">
        <v>689</v>
      </c>
      <c r="BC15" s="89" t="s">
        <v>689</v>
      </c>
      <c r="BD15" s="89" t="s">
        <v>689</v>
      </c>
      <c r="BE15" s="89" t="s">
        <v>689</v>
      </c>
    </row>
    <row r="16" spans="1:57" s="22" customFormat="1" ht="11.25" customHeight="1" x14ac:dyDescent="0.2">
      <c r="A16" s="9"/>
      <c r="B16" s="9"/>
    </row>
    <row r="17" spans="1:13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4" s="22" customFormat="1" ht="11.25" customHeight="1" thickTop="1" x14ac:dyDescent="0.2">
      <c r="A24" s="9"/>
      <c r="B24" s="9"/>
    </row>
    <row r="25" spans="1:134" s="42" customFormat="1" ht="11.25" customHeight="1" x14ac:dyDescent="0.2">
      <c r="A25" s="10" t="s">
        <v>624</v>
      </c>
      <c r="B25" s="43"/>
    </row>
    <row r="26" spans="1:134" s="42" customFormat="1" ht="11.25" customHeight="1" x14ac:dyDescent="0.2">
      <c r="A26" s="9" t="s">
        <v>630</v>
      </c>
      <c r="B26" s="43"/>
    </row>
    <row r="27" spans="1:134" s="42" customFormat="1" ht="11.25" customHeight="1" x14ac:dyDescent="0.2">
      <c r="A27" s="9"/>
      <c r="B27" s="43"/>
    </row>
    <row r="28" spans="1:134" s="42" customFormat="1" ht="11.25" customHeight="1" x14ac:dyDescent="0.2">
      <c r="A28" s="9"/>
      <c r="B28" s="43"/>
    </row>
    <row r="29" spans="1:134" s="42" customFormat="1" ht="11.25" customHeight="1" x14ac:dyDescent="0.2">
      <c r="A29" s="9"/>
      <c r="B29" s="43"/>
    </row>
    <row r="30" spans="1:134" s="42" customFormat="1" ht="11.25" customHeight="1" x14ac:dyDescent="0.2">
      <c r="A30" s="9"/>
      <c r="B30" s="43"/>
    </row>
    <row r="31" spans="1:13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</row>
    <row r="33" spans="3:13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</sheetData>
  <mergeCells count="7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13:B13"/>
    <mergeCell ref="A14:B14"/>
    <mergeCell ref="A15:B15"/>
    <mergeCell ref="AV6:AZ8"/>
    <mergeCell ref="AV9:AV10"/>
    <mergeCell ref="AW9:AW10"/>
    <mergeCell ref="AX9:AX10"/>
    <mergeCell ref="AY9:AZ9"/>
    <mergeCell ref="AQ6:AU8"/>
    <mergeCell ref="AQ9:AQ10"/>
    <mergeCell ref="AR9:AR10"/>
    <mergeCell ref="A11:B11"/>
    <mergeCell ref="A12:B12"/>
    <mergeCell ref="AS9:AS10"/>
    <mergeCell ref="AT9:AU9"/>
    <mergeCell ref="AL6:AP8"/>
    <mergeCell ref="BA6:BE8"/>
    <mergeCell ref="BA9:BA10"/>
    <mergeCell ref="BB9:BB10"/>
    <mergeCell ref="BC9:BC10"/>
    <mergeCell ref="BD9:BE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793</v>
      </c>
      <c r="B1" s="53"/>
      <c r="M1" s="5"/>
      <c r="N1" s="5"/>
      <c r="O1" s="5"/>
      <c r="P1" s="5"/>
      <c r="Q1" s="5" t="s">
        <v>8</v>
      </c>
    </row>
    <row r="2" spans="1:17" ht="11.25" customHeight="1" x14ac:dyDescent="0.2">
      <c r="A2" s="1" t="s">
        <v>651</v>
      </c>
    </row>
    <row r="3" spans="1:17" ht="11.25" customHeight="1" x14ac:dyDescent="0.2">
      <c r="A3" s="1" t="s">
        <v>613</v>
      </c>
    </row>
    <row r="4" spans="1:17" ht="11.25" customHeight="1" x14ac:dyDescent="0.2">
      <c r="A4" s="2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167</v>
      </c>
      <c r="I6" s="214"/>
      <c r="J6" s="214"/>
      <c r="K6" s="214"/>
      <c r="L6" s="214"/>
      <c r="M6" s="214" t="s">
        <v>168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0">
        <v>6246.2525203607984</v>
      </c>
      <c r="D11" s="123">
        <v>14.471499698120001</v>
      </c>
      <c r="E11" s="74">
        <v>903.92641462753056</v>
      </c>
      <c r="F11" s="70">
        <v>4474.5893030164698</v>
      </c>
      <c r="G11" s="70">
        <v>8017.9157377051297</v>
      </c>
      <c r="H11" s="134">
        <v>2307.0135254274392</v>
      </c>
      <c r="I11" s="138">
        <v>23.4352401911</v>
      </c>
      <c r="J11" s="139">
        <v>540.65416092501084</v>
      </c>
      <c r="K11" s="134">
        <v>1247.3508419227201</v>
      </c>
      <c r="L11" s="134">
        <v>3366.6762089321501</v>
      </c>
      <c r="M11" s="70">
        <v>3939.2389949333592</v>
      </c>
      <c r="N11" s="123">
        <v>18.497069197249999</v>
      </c>
      <c r="O11" s="74">
        <v>728.64376273786399</v>
      </c>
      <c r="P11" s="70">
        <v>2511.12346240744</v>
      </c>
      <c r="Q11" s="70">
        <v>5367.3545274592798</v>
      </c>
    </row>
    <row r="12" spans="1:17" ht="11.25" customHeight="1" x14ac:dyDescent="0.2">
      <c r="A12" s="212" t="s">
        <v>31</v>
      </c>
      <c r="B12" s="212"/>
      <c r="C12" s="70">
        <v>435.54694788961069</v>
      </c>
      <c r="D12" s="123">
        <v>18.614229005070001</v>
      </c>
      <c r="E12" s="74">
        <v>81.073706304767597</v>
      </c>
      <c r="F12" s="70">
        <v>276.64540343908999</v>
      </c>
      <c r="G12" s="70">
        <v>594.44849234012997</v>
      </c>
      <c r="H12" s="131">
        <v>178.24138676694301</v>
      </c>
      <c r="I12" s="132">
        <v>29.822262577819998</v>
      </c>
      <c r="J12" s="133">
        <v>53.155614383993566</v>
      </c>
      <c r="K12" s="131">
        <v>74.058296998220001</v>
      </c>
      <c r="L12" s="131">
        <v>282.42447653567001</v>
      </c>
      <c r="M12" s="131">
        <v>257.30556112266783</v>
      </c>
      <c r="N12" s="132">
        <v>24.183377496670001</v>
      </c>
      <c r="O12" s="133">
        <v>62.225175166209823</v>
      </c>
      <c r="P12" s="131">
        <v>135.34645886519999</v>
      </c>
      <c r="Q12" s="131">
        <v>379.26466338013</v>
      </c>
    </row>
    <row r="13" spans="1:17" ht="11.25" customHeight="1" x14ac:dyDescent="0.2">
      <c r="A13" s="212" t="s">
        <v>32</v>
      </c>
      <c r="B13" s="212"/>
      <c r="C13" s="134">
        <v>758.05116920500564</v>
      </c>
      <c r="D13" s="138">
        <v>21.712951505829999</v>
      </c>
      <c r="E13" s="139">
        <v>164.59528275889579</v>
      </c>
      <c r="F13" s="134">
        <v>435.45034297238999</v>
      </c>
      <c r="G13" s="134">
        <v>1080.6519954376199</v>
      </c>
      <c r="H13" s="128">
        <v>210.77802333333341</v>
      </c>
      <c r="I13" s="129">
        <v>39.41393162368</v>
      </c>
      <c r="J13" s="130">
        <v>83.075905994342449</v>
      </c>
      <c r="K13" s="128">
        <v>47.952239601389998</v>
      </c>
      <c r="L13" s="128">
        <v>373.60380706528002</v>
      </c>
      <c r="M13" s="131">
        <v>547.27314587167223</v>
      </c>
      <c r="N13" s="132">
        <v>26.235134589720001</v>
      </c>
      <c r="O13" s="133">
        <v>143.57784639282823</v>
      </c>
      <c r="P13" s="131">
        <v>265.86573796391002</v>
      </c>
      <c r="Q13" s="131">
        <v>828.68055377943006</v>
      </c>
    </row>
    <row r="14" spans="1:17" ht="11.25" customHeight="1" x14ac:dyDescent="0.2">
      <c r="A14" s="212" t="s">
        <v>33</v>
      </c>
      <c r="B14" s="212"/>
      <c r="C14" s="134">
        <v>2506.8226448634418</v>
      </c>
      <c r="D14" s="138">
        <v>20.742824564799999</v>
      </c>
      <c r="E14" s="139">
        <v>519.98582337478706</v>
      </c>
      <c r="F14" s="134">
        <v>1487.6691585774799</v>
      </c>
      <c r="G14" s="134">
        <v>3525.9761311493999</v>
      </c>
      <c r="H14" s="128">
        <v>1169.2537966611001</v>
      </c>
      <c r="I14" s="129">
        <v>30.283525045249998</v>
      </c>
      <c r="J14" s="130">
        <v>354.09126635438201</v>
      </c>
      <c r="K14" s="128">
        <v>475.24766736635002</v>
      </c>
      <c r="L14" s="128">
        <v>1863.2599259558499</v>
      </c>
      <c r="M14" s="131">
        <v>1337.568848202342</v>
      </c>
      <c r="N14" s="132">
        <v>28.775299932319999</v>
      </c>
      <c r="O14" s="133">
        <v>384.88944787151632</v>
      </c>
      <c r="P14" s="131">
        <v>583.19939234467995</v>
      </c>
      <c r="Q14" s="131">
        <v>2091.9383040600001</v>
      </c>
    </row>
    <row r="15" spans="1:17" ht="11.25" customHeight="1" x14ac:dyDescent="0.2">
      <c r="A15" s="210" t="s">
        <v>34</v>
      </c>
      <c r="B15" s="210"/>
      <c r="C15" s="171">
        <v>2545.8317584027391</v>
      </c>
      <c r="D15" s="172">
        <v>28.134747106740001</v>
      </c>
      <c r="E15" s="173">
        <v>716.26332698955787</v>
      </c>
      <c r="F15" s="171">
        <v>1141.9814340564101</v>
      </c>
      <c r="G15" s="171">
        <v>3949.6820827490701</v>
      </c>
      <c r="H15" s="135">
        <v>748.74031866606288</v>
      </c>
      <c r="I15" s="136">
        <v>52.953406823640002</v>
      </c>
      <c r="J15" s="137">
        <v>396.48350699587377</v>
      </c>
      <c r="K15" s="135">
        <v>0</v>
      </c>
      <c r="L15" s="135">
        <v>1525.8337128420901</v>
      </c>
      <c r="M15" s="135">
        <v>1797.091439736676</v>
      </c>
      <c r="N15" s="136">
        <v>33.308138765439999</v>
      </c>
      <c r="O15" s="137">
        <v>598.57771048935297</v>
      </c>
      <c r="P15" s="135">
        <v>623.90068522912998</v>
      </c>
      <c r="Q15" s="135">
        <v>2970.2821942442201</v>
      </c>
    </row>
    <row r="16" spans="1:17" s="22" customFormat="1" ht="11.25" customHeight="1" x14ac:dyDescent="0.2">
      <c r="A16" s="9"/>
      <c r="B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  <c r="B24" s="9"/>
    </row>
    <row r="25" spans="1:102" s="42" customFormat="1" ht="11.25" customHeight="1" x14ac:dyDescent="0.2">
      <c r="A25" s="10" t="s">
        <v>624</v>
      </c>
      <c r="B25" s="43"/>
    </row>
    <row r="26" spans="1:102" s="42" customFormat="1" ht="11.25" customHeight="1" x14ac:dyDescent="0.2">
      <c r="A26" s="9" t="s">
        <v>630</v>
      </c>
      <c r="B26" s="43"/>
    </row>
    <row r="27" spans="1:102" s="42" customFormat="1" ht="11.25" customHeight="1" x14ac:dyDescent="0.2">
      <c r="A27" s="9"/>
      <c r="B27" s="43"/>
    </row>
    <row r="28" spans="1:102" s="42" customFormat="1" ht="11.25" customHeight="1" x14ac:dyDescent="0.2">
      <c r="A28" s="9"/>
      <c r="B28" s="43"/>
    </row>
    <row r="29" spans="1:102" s="42" customFormat="1" ht="11.25" customHeight="1" x14ac:dyDescent="0.2">
      <c r="A29" s="9"/>
      <c r="B29" s="43"/>
    </row>
    <row r="30" spans="1:102" s="42" customFormat="1" ht="11.25" customHeight="1" x14ac:dyDescent="0.2">
      <c r="A30" s="9"/>
      <c r="B30" s="43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CP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9"/>
  </cols>
  <sheetData>
    <row r="1" spans="1:7" ht="11.25" customHeight="1" x14ac:dyDescent="0.2">
      <c r="A1" s="1" t="s">
        <v>794</v>
      </c>
      <c r="B1" s="53"/>
      <c r="C1" s="5"/>
      <c r="D1" s="5"/>
      <c r="E1" s="5"/>
      <c r="F1" s="5"/>
      <c r="G1" s="5" t="s">
        <v>318</v>
      </c>
    </row>
    <row r="2" spans="1:7" ht="11.25" customHeight="1" x14ac:dyDescent="0.2">
      <c r="A2" s="1" t="s">
        <v>580</v>
      </c>
    </row>
    <row r="3" spans="1:7" ht="11.25" customHeight="1" x14ac:dyDescent="0.2">
      <c r="A3" s="2" t="s">
        <v>613</v>
      </c>
    </row>
    <row r="4" spans="1:7" ht="11.25" customHeight="1" x14ac:dyDescent="0.2">
      <c r="A4" s="60"/>
    </row>
    <row r="5" spans="1:7" ht="11.25" customHeight="1" x14ac:dyDescent="0.2">
      <c r="A5" s="60"/>
    </row>
    <row r="6" spans="1:7" s="17" customFormat="1" ht="11.25" customHeight="1" x14ac:dyDescent="0.2">
      <c r="A6" s="204" t="s">
        <v>413</v>
      </c>
      <c r="B6" s="204"/>
      <c r="C6" s="214" t="s">
        <v>169</v>
      </c>
      <c r="D6" s="214"/>
      <c r="E6" s="214"/>
      <c r="F6" s="214"/>
      <c r="G6" s="214"/>
    </row>
    <row r="7" spans="1:7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ht="11.25" customHeight="1" x14ac:dyDescent="0.2">
      <c r="A11" s="211" t="s">
        <v>1</v>
      </c>
      <c r="B11" s="211"/>
      <c r="C11" s="70">
        <v>8.5366441514971996</v>
      </c>
      <c r="D11" s="123">
        <v>14.63688071772</v>
      </c>
      <c r="E11" s="74">
        <v>1.2494984217507217</v>
      </c>
      <c r="F11" s="70">
        <v>6.0876722461300004</v>
      </c>
      <c r="G11" s="70">
        <v>10.985616056870001</v>
      </c>
    </row>
    <row r="12" spans="1:7" ht="11.25" customHeight="1" x14ac:dyDescent="0.2">
      <c r="A12" s="212" t="s">
        <v>31</v>
      </c>
      <c r="B12" s="212"/>
      <c r="C12" s="131">
        <v>12.656008235322309</v>
      </c>
      <c r="D12" s="132">
        <v>29.388014792850001</v>
      </c>
      <c r="E12" s="133">
        <v>3.7193495723808701</v>
      </c>
      <c r="F12" s="131">
        <v>5.3662170275400003</v>
      </c>
      <c r="G12" s="131">
        <v>19.9457994431</v>
      </c>
    </row>
    <row r="13" spans="1:7" ht="11.25" customHeight="1" x14ac:dyDescent="0.2">
      <c r="A13" s="212" t="s">
        <v>32</v>
      </c>
      <c r="B13" s="212"/>
      <c r="C13" s="131">
        <v>13.549467259392051</v>
      </c>
      <c r="D13" s="132">
        <v>23.927164922100001</v>
      </c>
      <c r="E13" s="133">
        <v>3.2420033772200938</v>
      </c>
      <c r="F13" s="131">
        <v>7.1952574022800002</v>
      </c>
      <c r="G13" s="131">
        <v>19.903677116499999</v>
      </c>
    </row>
    <row r="14" spans="1:7" ht="11.25" customHeight="1" x14ac:dyDescent="0.2">
      <c r="A14" s="212" t="s">
        <v>33</v>
      </c>
      <c r="B14" s="212"/>
      <c r="C14" s="131">
        <v>8.2047489661856972</v>
      </c>
      <c r="D14" s="132">
        <v>24.318351082389999</v>
      </c>
      <c r="E14" s="133">
        <v>1.9952596590259466</v>
      </c>
      <c r="F14" s="131">
        <v>4.2941118946900003</v>
      </c>
      <c r="G14" s="131">
        <v>12.11538603768</v>
      </c>
    </row>
    <row r="15" spans="1:7" ht="11.25" customHeight="1" x14ac:dyDescent="0.2">
      <c r="A15" s="210" t="s">
        <v>34</v>
      </c>
      <c r="B15" s="210"/>
      <c r="C15" s="143">
        <v>6.6660765109075273</v>
      </c>
      <c r="D15" s="144">
        <v>28.468941875439999</v>
      </c>
      <c r="E15" s="145">
        <v>1.8977614472622952</v>
      </c>
      <c r="F15" s="143">
        <v>2.9465324230199998</v>
      </c>
      <c r="G15" s="143">
        <v>10.38562059879</v>
      </c>
    </row>
    <row r="16" spans="1:7" s="22" customFormat="1" ht="11.25" customHeight="1" x14ac:dyDescent="0.2">
      <c r="A16" s="9"/>
      <c r="B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  <c r="B24" s="9"/>
    </row>
    <row r="25" spans="1:94" s="42" customFormat="1" ht="11.25" customHeight="1" x14ac:dyDescent="0.2">
      <c r="A25" s="10" t="s">
        <v>624</v>
      </c>
      <c r="B25" s="43"/>
    </row>
    <row r="26" spans="1:94" s="42" customFormat="1" ht="11.25" customHeight="1" x14ac:dyDescent="0.2">
      <c r="A26" s="9" t="s">
        <v>630</v>
      </c>
      <c r="B26" s="43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</row>
    <row r="33" spans="3:94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</row>
    <row r="34" spans="3:94" ht="11.25" customHeight="1" x14ac:dyDescent="0.2">
      <c r="C34" s="3"/>
      <c r="D34" s="3"/>
      <c r="E34" s="3"/>
      <c r="F34" s="3"/>
      <c r="G34" s="3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</row>
    <row r="35" spans="3:94" ht="11.25" customHeight="1" x14ac:dyDescent="0.2">
      <c r="C35" s="3"/>
      <c r="D35" s="3"/>
      <c r="E35" s="3"/>
      <c r="F35" s="3"/>
      <c r="G35" s="3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</row>
    <row r="36" spans="3:94" ht="11.25" customHeight="1" x14ac:dyDescent="0.2">
      <c r="C36" s="3"/>
      <c r="D36" s="3"/>
      <c r="E36" s="3"/>
      <c r="F36" s="3"/>
      <c r="G36" s="3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</row>
    <row r="37" spans="3:94" ht="11.25" customHeight="1" x14ac:dyDescent="0.2">
      <c r="C37" s="3"/>
      <c r="D37" s="3"/>
      <c r="E37" s="3"/>
      <c r="F37" s="3"/>
      <c r="G37" s="3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</row>
    <row r="38" spans="3:94" ht="11.25" customHeight="1" x14ac:dyDescent="0.2">
      <c r="C38" s="3"/>
      <c r="D38" s="3"/>
      <c r="E38" s="3"/>
      <c r="F38" s="3"/>
      <c r="G38" s="3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</row>
    <row r="39" spans="3:94" ht="11.25" customHeight="1" x14ac:dyDescent="0.2">
      <c r="C39" s="3"/>
      <c r="D39" s="3"/>
      <c r="E39" s="3"/>
      <c r="F39" s="3"/>
      <c r="G39" s="3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</row>
    <row r="40" spans="3:94" ht="11.25" customHeight="1" x14ac:dyDescent="0.2">
      <c r="C40" s="3"/>
      <c r="D40" s="3"/>
      <c r="E40" s="3"/>
      <c r="F40" s="3"/>
      <c r="G40" s="3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</row>
    <row r="41" spans="3:94" ht="11.25" customHeight="1" x14ac:dyDescent="0.2">
      <c r="C41" s="3"/>
      <c r="D41" s="3"/>
      <c r="E41" s="3"/>
      <c r="F41" s="3"/>
      <c r="G41" s="3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DR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795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 t="s">
        <v>319</v>
      </c>
    </row>
    <row r="2" spans="1:42" ht="11.25" customHeight="1" x14ac:dyDescent="0.2">
      <c r="A2" s="2" t="s">
        <v>613</v>
      </c>
    </row>
    <row r="3" spans="1:42" ht="11.25" customHeight="1" x14ac:dyDescent="0.2">
      <c r="A3" s="60"/>
    </row>
    <row r="4" spans="1:42" ht="11.25" customHeight="1" x14ac:dyDescent="0.2">
      <c r="A4" s="60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170</v>
      </c>
      <c r="I6" s="214"/>
      <c r="J6" s="214"/>
      <c r="K6" s="214"/>
      <c r="L6" s="214"/>
      <c r="M6" s="214" t="s">
        <v>171</v>
      </c>
      <c r="N6" s="214"/>
      <c r="O6" s="214"/>
      <c r="P6" s="214"/>
      <c r="Q6" s="214"/>
      <c r="R6" s="214" t="s">
        <v>172</v>
      </c>
      <c r="S6" s="214"/>
      <c r="T6" s="214"/>
      <c r="U6" s="214"/>
      <c r="V6" s="214"/>
      <c r="W6" s="214" t="s">
        <v>173</v>
      </c>
      <c r="X6" s="214"/>
      <c r="Y6" s="214"/>
      <c r="Z6" s="214"/>
      <c r="AA6" s="214"/>
      <c r="AB6" s="214" t="s">
        <v>174</v>
      </c>
      <c r="AC6" s="214"/>
      <c r="AD6" s="214"/>
      <c r="AE6" s="214"/>
      <c r="AF6" s="214"/>
      <c r="AG6" s="214" t="s">
        <v>61</v>
      </c>
      <c r="AH6" s="214"/>
      <c r="AI6" s="214"/>
      <c r="AJ6" s="214"/>
      <c r="AK6" s="214"/>
      <c r="AL6" s="214" t="s">
        <v>45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70">
        <v>6246.2525203607984</v>
      </c>
      <c r="D11" s="123">
        <v>14.471499698120001</v>
      </c>
      <c r="E11" s="74">
        <v>903.92641462753056</v>
      </c>
      <c r="F11" s="70">
        <v>4474.5893030164698</v>
      </c>
      <c r="G11" s="70">
        <v>8017.9157377051297</v>
      </c>
      <c r="H11" s="70">
        <v>4659.0359416671472</v>
      </c>
      <c r="I11" s="123">
        <v>17.50010040031</v>
      </c>
      <c r="J11" s="74">
        <v>815.33596747809918</v>
      </c>
      <c r="K11" s="70">
        <v>3061.0068101100001</v>
      </c>
      <c r="L11" s="70">
        <v>6257.0650732243002</v>
      </c>
      <c r="M11" s="146">
        <v>188.73585064736869</v>
      </c>
      <c r="N11" s="147">
        <v>55.44327035912</v>
      </c>
      <c r="O11" s="148">
        <v>104.64132793899664</v>
      </c>
      <c r="P11" s="146">
        <v>0</v>
      </c>
      <c r="Q11" s="146">
        <v>393.82908470223998</v>
      </c>
      <c r="R11" s="146">
        <v>756.00236732067867</v>
      </c>
      <c r="S11" s="147">
        <v>41.805671496880002</v>
      </c>
      <c r="T11" s="148">
        <v>316.05186619073771</v>
      </c>
      <c r="U11" s="146">
        <v>136.55209234018</v>
      </c>
      <c r="V11" s="146">
        <v>1375.45264230118</v>
      </c>
      <c r="W11" s="146">
        <v>669.54808036489942</v>
      </c>
      <c r="X11" s="147">
        <v>32.845257607580002</v>
      </c>
      <c r="Y11" s="148">
        <v>219.91479180247541</v>
      </c>
      <c r="Z11" s="146">
        <v>238.52300876443999</v>
      </c>
      <c r="AA11" s="146">
        <v>1100.57315196536</v>
      </c>
      <c r="AB11" s="146">
        <v>1</v>
      </c>
      <c r="AC11" s="147">
        <v>99.616402005569995</v>
      </c>
      <c r="AD11" s="148">
        <v>0.99616402005570281</v>
      </c>
      <c r="AE11" s="146">
        <v>0</v>
      </c>
      <c r="AF11" s="146">
        <v>2.9524456020000001</v>
      </c>
      <c r="AG11" s="146">
        <v>444.3321463569099</v>
      </c>
      <c r="AH11" s="147">
        <v>46.184876468490003</v>
      </c>
      <c r="AI11" s="148">
        <v>205.21425290471066</v>
      </c>
      <c r="AJ11" s="146">
        <v>42.119601549389998</v>
      </c>
      <c r="AK11" s="146">
        <v>846.54469116442999</v>
      </c>
      <c r="AL11" s="70">
        <v>0</v>
      </c>
      <c r="AM11" s="70" t="s">
        <v>689</v>
      </c>
      <c r="AN11" s="70" t="s">
        <v>689</v>
      </c>
      <c r="AO11" s="70" t="s">
        <v>689</v>
      </c>
      <c r="AP11" s="70" t="s">
        <v>689</v>
      </c>
    </row>
    <row r="12" spans="1:42" ht="11.25" customHeight="1" x14ac:dyDescent="0.2">
      <c r="A12" s="212" t="s">
        <v>31</v>
      </c>
      <c r="B12" s="212"/>
      <c r="C12" s="70">
        <v>435.54694788961069</v>
      </c>
      <c r="D12" s="123">
        <v>18.614229005070001</v>
      </c>
      <c r="E12" s="74">
        <v>81.073706304767569</v>
      </c>
      <c r="F12" s="70">
        <v>276.64540343908999</v>
      </c>
      <c r="G12" s="70">
        <v>594.44849234012997</v>
      </c>
      <c r="H12" s="128">
        <v>149.12143639377609</v>
      </c>
      <c r="I12" s="129">
        <v>31.855908960090002</v>
      </c>
      <c r="J12" s="130">
        <v>47.503989017584686</v>
      </c>
      <c r="K12" s="128">
        <v>56.01532879733</v>
      </c>
      <c r="L12" s="128">
        <v>242.22754399023</v>
      </c>
      <c r="M12" s="157">
        <v>22.202704761904801</v>
      </c>
      <c r="N12" s="152">
        <v>96.863442603349995</v>
      </c>
      <c r="O12" s="151">
        <v>21.506304183439418</v>
      </c>
      <c r="P12" s="157">
        <v>0</v>
      </c>
      <c r="Q12" s="157">
        <v>64.354286402010004</v>
      </c>
      <c r="R12" s="157">
        <v>93.638965786943899</v>
      </c>
      <c r="S12" s="152">
        <v>39.82280006173</v>
      </c>
      <c r="T12" s="151">
        <v>37.289658125210138</v>
      </c>
      <c r="U12" s="157">
        <v>20.552578865720001</v>
      </c>
      <c r="V12" s="157">
        <v>166.72535270816999</v>
      </c>
      <c r="W12" s="153">
        <v>183.91344570889081</v>
      </c>
      <c r="X12" s="150">
        <v>29.323134988709999</v>
      </c>
      <c r="Y12" s="149">
        <v>53.929187947605051</v>
      </c>
      <c r="Z12" s="153">
        <v>78.214179616099997</v>
      </c>
      <c r="AA12" s="153">
        <v>289.61271180169001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157">
        <v>15.6509</v>
      </c>
      <c r="AH12" s="152">
        <v>96.863442603349995</v>
      </c>
      <c r="AI12" s="151">
        <v>15.16000053840798</v>
      </c>
      <c r="AJ12" s="157">
        <v>0</v>
      </c>
      <c r="AK12" s="157">
        <v>45.36395506089</v>
      </c>
      <c r="AL12" s="72">
        <v>0</v>
      </c>
      <c r="AM12" s="72" t="s">
        <v>689</v>
      </c>
      <c r="AN12" s="72" t="s">
        <v>689</v>
      </c>
      <c r="AO12" s="72" t="s">
        <v>689</v>
      </c>
      <c r="AP12" s="72" t="s">
        <v>689</v>
      </c>
    </row>
    <row r="13" spans="1:42" ht="11.25" customHeight="1" x14ac:dyDescent="0.2">
      <c r="A13" s="212" t="s">
        <v>32</v>
      </c>
      <c r="B13" s="212"/>
      <c r="C13" s="134">
        <v>758.05116920500564</v>
      </c>
      <c r="D13" s="138">
        <v>21.712951505829999</v>
      </c>
      <c r="E13" s="139">
        <v>164.59528275889636</v>
      </c>
      <c r="F13" s="134">
        <v>435.45034297238999</v>
      </c>
      <c r="G13" s="134">
        <v>1080.6519954376199</v>
      </c>
      <c r="H13" s="131">
        <v>431.52339196060791</v>
      </c>
      <c r="I13" s="132">
        <v>28.827518265959998</v>
      </c>
      <c r="J13" s="133">
        <v>124.39748463932236</v>
      </c>
      <c r="K13" s="131">
        <v>187.70880230016999</v>
      </c>
      <c r="L13" s="131">
        <v>675.33798162104995</v>
      </c>
      <c r="M13" s="157">
        <v>40.580599999999997</v>
      </c>
      <c r="N13" s="152">
        <v>98.577024283339995</v>
      </c>
      <c r="O13" s="151">
        <v>40.003147916324281</v>
      </c>
      <c r="P13" s="157">
        <v>0</v>
      </c>
      <c r="Q13" s="157">
        <v>118.98532918422001</v>
      </c>
      <c r="R13" s="157">
        <v>108.35346952380959</v>
      </c>
      <c r="S13" s="152">
        <v>61.093399548560001</v>
      </c>
      <c r="T13" s="151">
        <v>66.196818060904405</v>
      </c>
      <c r="U13" s="157">
        <v>0</v>
      </c>
      <c r="V13" s="157">
        <v>238.09684881433</v>
      </c>
      <c r="W13" s="157">
        <v>168.56697729166669</v>
      </c>
      <c r="X13" s="152">
        <v>45.876893447729998</v>
      </c>
      <c r="Y13" s="151">
        <v>77.33329256016394</v>
      </c>
      <c r="Z13" s="157">
        <v>16.996509067849999</v>
      </c>
      <c r="AA13" s="157">
        <v>320.13744551548001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157">
        <v>107.0487170955882</v>
      </c>
      <c r="AH13" s="152">
        <v>57.238235953050001</v>
      </c>
      <c r="AI13" s="151">
        <v>61.272797275885338</v>
      </c>
      <c r="AJ13" s="157">
        <v>0</v>
      </c>
      <c r="AK13" s="157">
        <v>227.14119298834001</v>
      </c>
      <c r="AL13" s="72">
        <v>0</v>
      </c>
      <c r="AM13" s="72" t="s">
        <v>689</v>
      </c>
      <c r="AN13" s="72" t="s">
        <v>689</v>
      </c>
      <c r="AO13" s="72" t="s">
        <v>689</v>
      </c>
      <c r="AP13" s="72" t="s">
        <v>689</v>
      </c>
    </row>
    <row r="14" spans="1:42" ht="11.25" customHeight="1" x14ac:dyDescent="0.2">
      <c r="A14" s="212" t="s">
        <v>33</v>
      </c>
      <c r="B14" s="212"/>
      <c r="C14" s="134">
        <v>2506.8226448634418</v>
      </c>
      <c r="D14" s="138">
        <v>20.742824564799999</v>
      </c>
      <c r="E14" s="139">
        <v>519.98582337478865</v>
      </c>
      <c r="F14" s="134">
        <v>1487.6691585774799</v>
      </c>
      <c r="G14" s="134">
        <v>3525.9761311494099</v>
      </c>
      <c r="H14" s="131">
        <v>1752.564554910025</v>
      </c>
      <c r="I14" s="132">
        <v>24.22403363994</v>
      </c>
      <c r="J14" s="133">
        <v>424.54182734303691</v>
      </c>
      <c r="K14" s="131">
        <v>920.47786338687001</v>
      </c>
      <c r="L14" s="131">
        <v>2584.6512464331799</v>
      </c>
      <c r="M14" s="157">
        <v>40.316800000000001</v>
      </c>
      <c r="N14" s="152">
        <v>99.514754314360005</v>
      </c>
      <c r="O14" s="151">
        <v>40.121164467410544</v>
      </c>
      <c r="P14" s="157">
        <v>0</v>
      </c>
      <c r="Q14" s="157">
        <v>118.95283737393</v>
      </c>
      <c r="R14" s="157">
        <v>334.00473200992508</v>
      </c>
      <c r="S14" s="152">
        <v>64.875052744279998</v>
      </c>
      <c r="T14" s="151">
        <v>216.68574605983349</v>
      </c>
      <c r="U14" s="157">
        <v>0</v>
      </c>
      <c r="V14" s="157">
        <v>758.70099025037996</v>
      </c>
      <c r="W14" s="157">
        <v>317.06765736434198</v>
      </c>
      <c r="X14" s="152">
        <v>62.661687347570002</v>
      </c>
      <c r="Y14" s="151">
        <v>198.67994413790655</v>
      </c>
      <c r="Z14" s="157">
        <v>0</v>
      </c>
      <c r="AA14" s="157">
        <v>706.47319232506004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157">
        <v>320.63252926132168</v>
      </c>
      <c r="AH14" s="152">
        <v>60.89937195684</v>
      </c>
      <c r="AI14" s="151">
        <v>195.2631966094672</v>
      </c>
      <c r="AJ14" s="157">
        <v>0</v>
      </c>
      <c r="AK14" s="157">
        <v>703.34136212202998</v>
      </c>
      <c r="AL14" s="72">
        <v>0</v>
      </c>
      <c r="AM14" s="72" t="s">
        <v>689</v>
      </c>
      <c r="AN14" s="72" t="s">
        <v>689</v>
      </c>
      <c r="AO14" s="72" t="s">
        <v>689</v>
      </c>
      <c r="AP14" s="72" t="s">
        <v>689</v>
      </c>
    </row>
    <row r="15" spans="1:42" ht="11.25" customHeight="1" x14ac:dyDescent="0.2">
      <c r="A15" s="210" t="s">
        <v>34</v>
      </c>
      <c r="B15" s="210"/>
      <c r="C15" s="171">
        <v>2545.8317584027391</v>
      </c>
      <c r="D15" s="172">
        <v>28.134747106740001</v>
      </c>
      <c r="E15" s="173">
        <v>716.26332698956048</v>
      </c>
      <c r="F15" s="171">
        <v>1141.9814340564001</v>
      </c>
      <c r="G15" s="171">
        <v>3949.6820827490801</v>
      </c>
      <c r="H15" s="143">
        <v>2325.826558402739</v>
      </c>
      <c r="I15" s="144">
        <v>29.375868107030001</v>
      </c>
      <c r="J15" s="145">
        <v>683.2317421947763</v>
      </c>
      <c r="K15" s="143">
        <v>986.71695060646005</v>
      </c>
      <c r="L15" s="143">
        <v>3664.9361661990201</v>
      </c>
      <c r="M15" s="135">
        <v>85.635745885463905</v>
      </c>
      <c r="N15" s="136">
        <v>99.616402005569995</v>
      </c>
      <c r="O15" s="137">
        <v>85.307248881731795</v>
      </c>
      <c r="P15" s="135">
        <v>0</v>
      </c>
      <c r="Q15" s="135">
        <v>252.83488131384999</v>
      </c>
      <c r="R15" s="135">
        <v>220.0052</v>
      </c>
      <c r="S15" s="136">
        <v>98.712060169539996</v>
      </c>
      <c r="T15" s="137">
        <v>217.17166540010936</v>
      </c>
      <c r="U15" s="135">
        <v>0</v>
      </c>
      <c r="V15" s="135">
        <v>645.65384264679005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135">
        <v>1</v>
      </c>
      <c r="AC15" s="136">
        <v>99.616402005569995</v>
      </c>
      <c r="AD15" s="137">
        <v>0.9961640200557017</v>
      </c>
      <c r="AE15" s="135">
        <v>0</v>
      </c>
      <c r="AF15" s="135">
        <v>2.9524456020000001</v>
      </c>
      <c r="AG15" s="135">
        <v>1</v>
      </c>
      <c r="AH15" s="136">
        <v>99.616402005569995</v>
      </c>
      <c r="AI15" s="137">
        <v>0.99616402005570515</v>
      </c>
      <c r="AJ15" s="135">
        <v>0</v>
      </c>
      <c r="AK15" s="135">
        <v>2.9524456020000001</v>
      </c>
      <c r="AL15" s="89">
        <v>0</v>
      </c>
      <c r="AM15" s="89" t="s">
        <v>689</v>
      </c>
      <c r="AN15" s="89" t="s">
        <v>689</v>
      </c>
      <c r="AO15" s="89" t="s">
        <v>689</v>
      </c>
      <c r="AP15" s="89" t="s">
        <v>689</v>
      </c>
    </row>
    <row r="16" spans="1:42" s="22" customFormat="1" ht="11.25" customHeight="1" x14ac:dyDescent="0.2">
      <c r="A16" s="9"/>
      <c r="B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  <c r="B24" s="9"/>
    </row>
    <row r="25" spans="1:122" s="42" customFormat="1" ht="11.25" customHeight="1" x14ac:dyDescent="0.2">
      <c r="A25" s="57" t="s">
        <v>628</v>
      </c>
      <c r="B25" s="32"/>
    </row>
    <row r="26" spans="1:122" s="42" customFormat="1" ht="11.25" customHeight="1" x14ac:dyDescent="0.2">
      <c r="A26" s="10" t="s">
        <v>624</v>
      </c>
      <c r="B26" s="32"/>
    </row>
    <row r="27" spans="1:122" s="42" customFormat="1" ht="11.25" customHeight="1" x14ac:dyDescent="0.2">
      <c r="A27" s="9" t="s">
        <v>630</v>
      </c>
      <c r="B27" s="43"/>
    </row>
    <row r="28" spans="1:122" s="42" customFormat="1" ht="11.25" customHeight="1" x14ac:dyDescent="0.2">
      <c r="A28" s="9"/>
      <c r="B28" s="43"/>
    </row>
    <row r="29" spans="1:122" s="42" customFormat="1" ht="11.25" customHeight="1" x14ac:dyDescent="0.2">
      <c r="A29" s="9"/>
      <c r="B29" s="43"/>
    </row>
    <row r="30" spans="1:122" s="42" customFormat="1" ht="11.25" customHeight="1" x14ac:dyDescent="0.2">
      <c r="A30" s="9"/>
      <c r="B30" s="43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3:12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DN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796</v>
      </c>
      <c r="B1" s="53"/>
      <c r="R1" s="5"/>
      <c r="S1" s="5"/>
      <c r="T1" s="5"/>
      <c r="U1" s="5"/>
      <c r="V1" s="5"/>
      <c r="AG1" s="5"/>
      <c r="AH1" s="5"/>
      <c r="AI1" s="5"/>
      <c r="AJ1" s="5"/>
      <c r="AK1" s="5" t="s">
        <v>17</v>
      </c>
    </row>
    <row r="2" spans="1:37" ht="11.25" customHeight="1" x14ac:dyDescent="0.2">
      <c r="A2" s="2" t="s">
        <v>613</v>
      </c>
    </row>
    <row r="3" spans="1:37" ht="11.25" customHeight="1" x14ac:dyDescent="0.2">
      <c r="A3" s="60"/>
    </row>
    <row r="4" spans="1:37" ht="11.25" customHeight="1" x14ac:dyDescent="0.2">
      <c r="A4" s="60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14" t="s">
        <v>414</v>
      </c>
      <c r="I6" s="214"/>
      <c r="J6" s="214"/>
      <c r="K6" s="214"/>
      <c r="L6" s="214"/>
      <c r="M6" s="214" t="s">
        <v>428</v>
      </c>
      <c r="N6" s="214"/>
      <c r="O6" s="214"/>
      <c r="P6" s="214"/>
      <c r="Q6" s="214"/>
      <c r="R6" s="214" t="s">
        <v>429</v>
      </c>
      <c r="S6" s="214"/>
      <c r="T6" s="214"/>
      <c r="U6" s="214"/>
      <c r="V6" s="214"/>
      <c r="W6" s="214" t="s">
        <v>415</v>
      </c>
      <c r="X6" s="214"/>
      <c r="Y6" s="214"/>
      <c r="Z6" s="214"/>
      <c r="AA6" s="214"/>
      <c r="AB6" s="214" t="s">
        <v>430</v>
      </c>
      <c r="AC6" s="214"/>
      <c r="AD6" s="214"/>
      <c r="AE6" s="214"/>
      <c r="AF6" s="214"/>
      <c r="AG6" s="214" t="s">
        <v>45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18"/>
      <c r="D7" s="218"/>
      <c r="E7" s="218"/>
      <c r="F7" s="218"/>
      <c r="G7" s="21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6246.2525203607984</v>
      </c>
      <c r="D11" s="123">
        <v>14.471499698120001</v>
      </c>
      <c r="E11" s="74">
        <v>903.92641462753056</v>
      </c>
      <c r="F11" s="70">
        <v>4474.5893030164698</v>
      </c>
      <c r="G11" s="70">
        <v>8017.9157377051297</v>
      </c>
      <c r="H11" s="134">
        <v>1877.7779919927291</v>
      </c>
      <c r="I11" s="138">
        <v>29.077562662790001</v>
      </c>
      <c r="J11" s="139">
        <v>546.01207228983958</v>
      </c>
      <c r="K11" s="134">
        <v>807.61399518059</v>
      </c>
      <c r="L11" s="134">
        <v>2947.9419888048701</v>
      </c>
      <c r="M11" s="134">
        <v>2281.030967403784</v>
      </c>
      <c r="N11" s="138">
        <v>22.932159752819999</v>
      </c>
      <c r="O11" s="139">
        <v>523.08966545624992</v>
      </c>
      <c r="P11" s="134">
        <v>1255.79406242446</v>
      </c>
      <c r="Q11" s="134">
        <v>3306.26787238311</v>
      </c>
      <c r="R11" s="146">
        <v>1011.945153772188</v>
      </c>
      <c r="S11" s="147">
        <v>37.744656058339999</v>
      </c>
      <c r="T11" s="148">
        <v>381.95521779038256</v>
      </c>
      <c r="U11" s="146">
        <v>263.32668319590999</v>
      </c>
      <c r="V11" s="146">
        <v>1760.5636243484701</v>
      </c>
      <c r="W11" s="146">
        <v>950.17414001165082</v>
      </c>
      <c r="X11" s="147">
        <v>34.028484091999999</v>
      </c>
      <c r="Y11" s="148">
        <v>323.32985608011637</v>
      </c>
      <c r="Z11" s="146">
        <v>316.45926696812001</v>
      </c>
      <c r="AA11" s="146">
        <v>1583.8890130551799</v>
      </c>
      <c r="AB11" s="146">
        <v>125.3242671804453</v>
      </c>
      <c r="AC11" s="147">
        <v>54.276625465919999</v>
      </c>
      <c r="AD11" s="148">
        <v>68.021783115433877</v>
      </c>
      <c r="AE11" s="146">
        <v>0</v>
      </c>
      <c r="AF11" s="146">
        <v>258.64451225088999</v>
      </c>
      <c r="AG11" s="70">
        <v>0</v>
      </c>
      <c r="AH11" s="70" t="s">
        <v>689</v>
      </c>
      <c r="AI11" s="70" t="s">
        <v>689</v>
      </c>
      <c r="AJ11" s="70" t="s">
        <v>689</v>
      </c>
      <c r="AK11" s="70" t="s">
        <v>689</v>
      </c>
    </row>
    <row r="12" spans="1:37" ht="11.25" customHeight="1" x14ac:dyDescent="0.2">
      <c r="A12" s="212" t="s">
        <v>31</v>
      </c>
      <c r="B12" s="212"/>
      <c r="C12" s="70">
        <v>435.54694788961069</v>
      </c>
      <c r="D12" s="123">
        <v>18.614229005070001</v>
      </c>
      <c r="E12" s="74">
        <v>81.073706304767569</v>
      </c>
      <c r="F12" s="70">
        <v>276.64540343908999</v>
      </c>
      <c r="G12" s="70">
        <v>594.44849234012997</v>
      </c>
      <c r="H12" s="128">
        <v>171.7537753107535</v>
      </c>
      <c r="I12" s="129">
        <v>30.551696372230001</v>
      </c>
      <c r="J12" s="130">
        <v>52.47369194077978</v>
      </c>
      <c r="K12" s="128">
        <v>68.90722897098</v>
      </c>
      <c r="L12" s="128">
        <v>274.60032165053002</v>
      </c>
      <c r="M12" s="128">
        <v>158.97536016232459</v>
      </c>
      <c r="N12" s="129">
        <v>30.860062407289998</v>
      </c>
      <c r="O12" s="130">
        <v>49.059895358300984</v>
      </c>
      <c r="P12" s="128">
        <v>62.819732174750001</v>
      </c>
      <c r="Q12" s="128">
        <v>255.13098814989999</v>
      </c>
      <c r="R12" s="128">
        <v>74.384471575373098</v>
      </c>
      <c r="S12" s="129">
        <v>45.452860874320002</v>
      </c>
      <c r="T12" s="130">
        <v>33.809870377248785</v>
      </c>
      <c r="U12" s="128">
        <v>8.1183433140000005</v>
      </c>
      <c r="V12" s="128">
        <v>140.65059983674999</v>
      </c>
      <c r="W12" s="128">
        <v>17.528600000000001</v>
      </c>
      <c r="X12" s="129">
        <v>96.863442603349995</v>
      </c>
      <c r="Y12" s="130">
        <v>16.978805400170877</v>
      </c>
      <c r="Z12" s="128">
        <v>0</v>
      </c>
      <c r="AA12" s="128">
        <v>50.806447084849999</v>
      </c>
      <c r="AB12" s="128">
        <v>12.904740841159599</v>
      </c>
      <c r="AC12" s="129">
        <v>96.863442603349995</v>
      </c>
      <c r="AD12" s="130">
        <v>12.499976237787838</v>
      </c>
      <c r="AE12" s="128">
        <v>0</v>
      </c>
      <c r="AF12" s="128">
        <v>37.404244074829997</v>
      </c>
      <c r="AG12" s="71">
        <v>0</v>
      </c>
      <c r="AH12" s="71" t="s">
        <v>689</v>
      </c>
      <c r="AI12" s="71" t="s">
        <v>689</v>
      </c>
      <c r="AJ12" s="71" t="s">
        <v>689</v>
      </c>
      <c r="AK12" s="71" t="s">
        <v>689</v>
      </c>
    </row>
    <row r="13" spans="1:37" ht="11.25" customHeight="1" x14ac:dyDescent="0.2">
      <c r="A13" s="212" t="s">
        <v>32</v>
      </c>
      <c r="B13" s="212"/>
      <c r="C13" s="134">
        <v>758.05116920500564</v>
      </c>
      <c r="D13" s="138">
        <v>21.712951505829999</v>
      </c>
      <c r="E13" s="139">
        <v>164.59528275889636</v>
      </c>
      <c r="F13" s="134">
        <v>435.45034297238999</v>
      </c>
      <c r="G13" s="134">
        <v>1080.6519954376199</v>
      </c>
      <c r="H13" s="128">
        <v>198.09351952380959</v>
      </c>
      <c r="I13" s="129">
        <v>46.286691273629998</v>
      </c>
      <c r="J13" s="130">
        <v>91.69093581504525</v>
      </c>
      <c r="K13" s="128">
        <v>18.382587617550001</v>
      </c>
      <c r="L13" s="128">
        <v>377.80445143007</v>
      </c>
      <c r="M13" s="128">
        <v>370.69591350584471</v>
      </c>
      <c r="N13" s="129">
        <v>31.251595745260001</v>
      </c>
      <c r="O13" s="130">
        <v>115.84838833302693</v>
      </c>
      <c r="P13" s="128">
        <v>143.63724470611001</v>
      </c>
      <c r="Q13" s="128">
        <v>597.75458230558002</v>
      </c>
      <c r="R13" s="128">
        <v>93.149995550351306</v>
      </c>
      <c r="S13" s="129">
        <v>58.0446171675</v>
      </c>
      <c r="T13" s="130">
        <v>54.068558308746795</v>
      </c>
      <c r="U13" s="128">
        <v>0</v>
      </c>
      <c r="V13" s="128">
        <v>199.12242253150001</v>
      </c>
      <c r="W13" s="128">
        <v>38.344850000000001</v>
      </c>
      <c r="X13" s="129">
        <v>98.577024283339995</v>
      </c>
      <c r="Y13" s="130">
        <v>37.799212095909553</v>
      </c>
      <c r="Z13" s="128">
        <v>0</v>
      </c>
      <c r="AA13" s="128">
        <v>112.42994435196999</v>
      </c>
      <c r="AB13" s="128">
        <v>57.766890625000002</v>
      </c>
      <c r="AC13" s="129">
        <v>69.653410611639998</v>
      </c>
      <c r="AD13" s="130">
        <v>40.236609524609243</v>
      </c>
      <c r="AE13" s="128">
        <v>0</v>
      </c>
      <c r="AF13" s="128">
        <v>136.62919615323</v>
      </c>
      <c r="AG13" s="71">
        <v>0</v>
      </c>
      <c r="AH13" s="71" t="s">
        <v>689</v>
      </c>
      <c r="AI13" s="71" t="s">
        <v>689</v>
      </c>
      <c r="AJ13" s="71" t="s">
        <v>689</v>
      </c>
      <c r="AK13" s="71" t="s">
        <v>689</v>
      </c>
    </row>
    <row r="14" spans="1:37" ht="11.25" customHeight="1" x14ac:dyDescent="0.2">
      <c r="A14" s="212" t="s">
        <v>33</v>
      </c>
      <c r="B14" s="212"/>
      <c r="C14" s="134">
        <v>2506.8226448634418</v>
      </c>
      <c r="D14" s="138">
        <v>20.742824564799999</v>
      </c>
      <c r="E14" s="139">
        <v>519.98582337478865</v>
      </c>
      <c r="F14" s="134">
        <v>1487.6691585774799</v>
      </c>
      <c r="G14" s="134">
        <v>3525.9761311494099</v>
      </c>
      <c r="H14" s="128">
        <v>610.20916069209602</v>
      </c>
      <c r="I14" s="129">
        <v>47.638937506879998</v>
      </c>
      <c r="J14" s="130">
        <v>290.69716072336161</v>
      </c>
      <c r="K14" s="128">
        <v>40.453195266270001</v>
      </c>
      <c r="L14" s="128">
        <v>1179.9651261179199</v>
      </c>
      <c r="M14" s="128">
        <v>970.46876078383798</v>
      </c>
      <c r="N14" s="129">
        <v>30.857623869929999</v>
      </c>
      <c r="O14" s="130">
        <v>299.46359997784299</v>
      </c>
      <c r="P14" s="128">
        <v>383.53089014657002</v>
      </c>
      <c r="Q14" s="128">
        <v>1557.4066314211</v>
      </c>
      <c r="R14" s="128">
        <v>320.63252926132168</v>
      </c>
      <c r="S14" s="129">
        <v>60.89937195684</v>
      </c>
      <c r="T14" s="130">
        <v>195.26319660946649</v>
      </c>
      <c r="U14" s="128">
        <v>0</v>
      </c>
      <c r="V14" s="128">
        <v>703.34136212202998</v>
      </c>
      <c r="W14" s="128">
        <v>551.85955841190105</v>
      </c>
      <c r="X14" s="129">
        <v>44.309837988250003</v>
      </c>
      <c r="Y14" s="130">
        <v>244.52807625498659</v>
      </c>
      <c r="Z14" s="128">
        <v>72.593335743279994</v>
      </c>
      <c r="AA14" s="128">
        <v>1031.12578108053</v>
      </c>
      <c r="AB14" s="128">
        <v>53.652635714285701</v>
      </c>
      <c r="AC14" s="129">
        <v>99.514754314360005</v>
      </c>
      <c r="AD14" s="130">
        <v>53.392288614247747</v>
      </c>
      <c r="AE14" s="128">
        <v>0</v>
      </c>
      <c r="AF14" s="128">
        <v>158.29959845037999</v>
      </c>
      <c r="AG14" s="71">
        <v>0</v>
      </c>
      <c r="AH14" s="71" t="s">
        <v>689</v>
      </c>
      <c r="AI14" s="71" t="s">
        <v>689</v>
      </c>
      <c r="AJ14" s="71" t="s">
        <v>689</v>
      </c>
      <c r="AK14" s="71" t="s">
        <v>689</v>
      </c>
    </row>
    <row r="15" spans="1:37" ht="11.25" customHeight="1" x14ac:dyDescent="0.2">
      <c r="A15" s="210" t="s">
        <v>34</v>
      </c>
      <c r="B15" s="210"/>
      <c r="C15" s="171">
        <v>2545.8317584027391</v>
      </c>
      <c r="D15" s="172">
        <v>28.134747106740001</v>
      </c>
      <c r="E15" s="173">
        <v>716.26332698956048</v>
      </c>
      <c r="F15" s="171">
        <v>1141.9814340564001</v>
      </c>
      <c r="G15" s="171">
        <v>3949.6820827490801</v>
      </c>
      <c r="H15" s="135">
        <v>897.72153646607001</v>
      </c>
      <c r="I15" s="136">
        <v>50.122400580410002</v>
      </c>
      <c r="J15" s="137">
        <v>449.95958460409258</v>
      </c>
      <c r="K15" s="135">
        <v>15.81695614347</v>
      </c>
      <c r="L15" s="135">
        <v>1779.6261167886701</v>
      </c>
      <c r="M15" s="135">
        <v>780.8909329517769</v>
      </c>
      <c r="N15" s="136">
        <v>52.50672792132</v>
      </c>
      <c r="O15" s="137">
        <v>410.02027752722978</v>
      </c>
      <c r="P15" s="135">
        <v>0</v>
      </c>
      <c r="Q15" s="135">
        <v>1584.5159098362401</v>
      </c>
      <c r="R15" s="135">
        <v>523.77815738514187</v>
      </c>
      <c r="S15" s="136">
        <v>61.479834398789997</v>
      </c>
      <c r="T15" s="137">
        <v>322.01794377741317</v>
      </c>
      <c r="U15" s="135">
        <v>0</v>
      </c>
      <c r="V15" s="135">
        <v>1154.9217295645001</v>
      </c>
      <c r="W15" s="135">
        <v>342.44113159974989</v>
      </c>
      <c r="X15" s="136">
        <v>60.576695770699999</v>
      </c>
      <c r="Y15" s="137">
        <v>207.43952248290606</v>
      </c>
      <c r="Z15" s="135">
        <v>0</v>
      </c>
      <c r="AA15" s="135">
        <v>749.01512463641996</v>
      </c>
      <c r="AB15" s="135">
        <v>1</v>
      </c>
      <c r="AC15" s="136">
        <v>99.616402005569995</v>
      </c>
      <c r="AD15" s="137">
        <v>0.99616402005570515</v>
      </c>
      <c r="AE15" s="135">
        <v>0</v>
      </c>
      <c r="AF15" s="135">
        <v>2.9524456020000001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  <c r="B16" s="9"/>
    </row>
    <row r="17" spans="1:11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8" s="22" customFormat="1" ht="11.25" customHeight="1" thickTop="1" x14ac:dyDescent="0.2">
      <c r="A24" s="9"/>
      <c r="B24" s="9"/>
    </row>
    <row r="25" spans="1:118" s="42" customFormat="1" ht="11.25" customHeight="1" x14ac:dyDescent="0.2">
      <c r="A25" s="10" t="s">
        <v>624</v>
      </c>
      <c r="B25" s="32"/>
    </row>
    <row r="26" spans="1:118" s="42" customFormat="1" ht="11.25" customHeight="1" x14ac:dyDescent="0.2">
      <c r="A26" s="9" t="s">
        <v>630</v>
      </c>
      <c r="B26" s="32"/>
    </row>
    <row r="27" spans="1:118" s="42" customFormat="1" ht="11.25" customHeight="1" x14ac:dyDescent="0.2">
      <c r="A27" s="9"/>
      <c r="B27" s="43"/>
    </row>
    <row r="28" spans="1:118" s="42" customFormat="1" ht="11.25" customHeight="1" x14ac:dyDescent="0.2">
      <c r="A28" s="9"/>
      <c r="B28" s="43"/>
    </row>
    <row r="29" spans="1:118" s="42" customFormat="1" ht="11.25" customHeight="1" x14ac:dyDescent="0.2">
      <c r="A29" s="9"/>
      <c r="B29" s="43"/>
    </row>
    <row r="30" spans="1:118" s="42" customFormat="1" ht="11.25" customHeight="1" x14ac:dyDescent="0.2">
      <c r="A30" s="9"/>
      <c r="B30" s="43"/>
    </row>
    <row r="31" spans="1:11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</row>
    <row r="33" spans="3:11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</row>
  </sheetData>
  <mergeCells count="5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797</v>
      </c>
      <c r="B1" s="53"/>
      <c r="M1" s="5"/>
      <c r="N1" s="5"/>
      <c r="O1" s="5"/>
      <c r="P1" s="5"/>
      <c r="Q1" s="5" t="s">
        <v>320</v>
      </c>
    </row>
    <row r="2" spans="1:17" ht="11.25" customHeight="1" x14ac:dyDescent="0.2">
      <c r="A2" s="1" t="s">
        <v>652</v>
      </c>
    </row>
    <row r="3" spans="1:17" ht="11.25" customHeight="1" x14ac:dyDescent="0.2">
      <c r="A3" s="1" t="s">
        <v>548</v>
      </c>
    </row>
    <row r="4" spans="1:17" ht="11.25" customHeight="1" x14ac:dyDescent="0.2">
      <c r="A4" s="2" t="s">
        <v>613</v>
      </c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14" t="s">
        <v>167</v>
      </c>
      <c r="I6" s="214"/>
      <c r="J6" s="214"/>
      <c r="K6" s="214"/>
      <c r="L6" s="214"/>
      <c r="M6" s="214" t="s">
        <v>168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18"/>
      <c r="D7" s="218"/>
      <c r="E7" s="218"/>
      <c r="F7" s="218"/>
      <c r="G7" s="21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0">
        <v>58537.671020105372</v>
      </c>
      <c r="D11" s="123">
        <v>4.7498572620699999</v>
      </c>
      <c r="E11" s="74">
        <v>2780.4558179951873</v>
      </c>
      <c r="F11" s="70">
        <v>53088.077756230166</v>
      </c>
      <c r="G11" s="70">
        <v>63987.264283980709</v>
      </c>
      <c r="H11" s="70">
        <v>11642.061248755441</v>
      </c>
      <c r="I11" s="123">
        <v>11.476913831759999</v>
      </c>
      <c r="J11" s="74">
        <v>1336.1493377604186</v>
      </c>
      <c r="K11" s="70">
        <v>9023.25666877804</v>
      </c>
      <c r="L11" s="70">
        <v>14260.865828732831</v>
      </c>
      <c r="M11" s="70">
        <v>46895.609771349977</v>
      </c>
      <c r="N11" s="123">
        <v>5.3915740323300003</v>
      </c>
      <c r="O11" s="74">
        <v>2528.4115187371117</v>
      </c>
      <c r="P11" s="70">
        <v>41940.014256529168</v>
      </c>
      <c r="Q11" s="70">
        <v>51851.205286170822</v>
      </c>
    </row>
    <row r="12" spans="1:17" ht="11.25" customHeight="1" x14ac:dyDescent="0.2">
      <c r="A12" s="212" t="s">
        <v>31</v>
      </c>
      <c r="B12" s="212"/>
      <c r="C12" s="70">
        <v>1981.812912981896</v>
      </c>
      <c r="D12" s="123">
        <v>8.3749925521499993</v>
      </c>
      <c r="E12" s="74">
        <v>165.97668385979765</v>
      </c>
      <c r="F12" s="70">
        <v>1656.5045903433099</v>
      </c>
      <c r="G12" s="70">
        <v>2307.1212356204801</v>
      </c>
      <c r="H12" s="131">
        <v>221.97372226306129</v>
      </c>
      <c r="I12" s="132">
        <v>26.95643074462</v>
      </c>
      <c r="J12" s="133">
        <v>59.836192713090611</v>
      </c>
      <c r="K12" s="131">
        <v>104.69693957341001</v>
      </c>
      <c r="L12" s="131">
        <v>339.25050495271</v>
      </c>
      <c r="M12" s="71">
        <v>1759.839190718835</v>
      </c>
      <c r="N12" s="124">
        <v>8.9897236696499991</v>
      </c>
      <c r="O12" s="125">
        <v>158.20468027574464</v>
      </c>
      <c r="P12" s="71">
        <v>1449.7637151927099</v>
      </c>
      <c r="Q12" s="71">
        <v>2069.9146662449598</v>
      </c>
    </row>
    <row r="13" spans="1:17" ht="11.25" customHeight="1" x14ac:dyDescent="0.2">
      <c r="A13" s="212" t="s">
        <v>32</v>
      </c>
      <c r="B13" s="212"/>
      <c r="C13" s="70">
        <v>3780.9490172471801</v>
      </c>
      <c r="D13" s="123">
        <v>8.9138648296399996</v>
      </c>
      <c r="E13" s="74">
        <v>337.02868467508938</v>
      </c>
      <c r="F13" s="70">
        <v>3120.3849335271202</v>
      </c>
      <c r="G13" s="70">
        <v>4441.5131009672496</v>
      </c>
      <c r="H13" s="131">
        <v>533.74881289950702</v>
      </c>
      <c r="I13" s="132">
        <v>24.835882929339999</v>
      </c>
      <c r="J13" s="133">
        <v>132.56123030844478</v>
      </c>
      <c r="K13" s="131">
        <v>273.93357574864001</v>
      </c>
      <c r="L13" s="131">
        <v>793.56405005037004</v>
      </c>
      <c r="M13" s="71">
        <v>3247.2002043476741</v>
      </c>
      <c r="N13" s="124">
        <v>9.8544246708800003</v>
      </c>
      <c r="O13" s="125">
        <v>319.99289805001621</v>
      </c>
      <c r="P13" s="71">
        <v>2620.0256488610598</v>
      </c>
      <c r="Q13" s="71">
        <v>3874.3747598342802</v>
      </c>
    </row>
    <row r="14" spans="1:17" ht="11.25" customHeight="1" x14ac:dyDescent="0.2">
      <c r="A14" s="212" t="s">
        <v>33</v>
      </c>
      <c r="B14" s="212"/>
      <c r="C14" s="70">
        <v>22856.91789778879</v>
      </c>
      <c r="D14" s="123">
        <v>6.3760581716000004</v>
      </c>
      <c r="E14" s="74">
        <v>1457.370381398671</v>
      </c>
      <c r="F14" s="70">
        <v>20000.524438112079</v>
      </c>
      <c r="G14" s="70">
        <v>25713.311357465511</v>
      </c>
      <c r="H14" s="71">
        <v>4667.9116446339704</v>
      </c>
      <c r="I14" s="124">
        <v>14.969560459029999</v>
      </c>
      <c r="J14" s="125">
        <v>698.76585581758809</v>
      </c>
      <c r="K14" s="71">
        <v>3298.3557336052299</v>
      </c>
      <c r="L14" s="71">
        <v>6037.4675556627199</v>
      </c>
      <c r="M14" s="71">
        <v>18189.00625315481</v>
      </c>
      <c r="N14" s="124">
        <v>7.3881103780700004</v>
      </c>
      <c r="O14" s="125">
        <v>1343.8238586564185</v>
      </c>
      <c r="P14" s="71">
        <v>15555.159888622669</v>
      </c>
      <c r="Q14" s="71">
        <v>20822.852617686971</v>
      </c>
    </row>
    <row r="15" spans="1:17" ht="11.25" customHeight="1" x14ac:dyDescent="0.2">
      <c r="A15" s="210" t="s">
        <v>34</v>
      </c>
      <c r="B15" s="210"/>
      <c r="C15" s="90">
        <v>29917.99119208756</v>
      </c>
      <c r="D15" s="141">
        <v>7.8144281176300003</v>
      </c>
      <c r="E15" s="142">
        <v>2337.9199159437285</v>
      </c>
      <c r="F15" s="90">
        <v>25335.75235809906</v>
      </c>
      <c r="G15" s="90">
        <v>34500.230026076053</v>
      </c>
      <c r="H15" s="89">
        <v>6218.427068958893</v>
      </c>
      <c r="I15" s="126">
        <v>18.164456562360002</v>
      </c>
      <c r="J15" s="91">
        <v>1129.5434838030089</v>
      </c>
      <c r="K15" s="89">
        <v>4004.5625217331499</v>
      </c>
      <c r="L15" s="89">
        <v>8432.2916161846297</v>
      </c>
      <c r="M15" s="89">
        <v>23699.564123128661</v>
      </c>
      <c r="N15" s="126">
        <v>8.9105913504499998</v>
      </c>
      <c r="O15" s="91">
        <v>2111.7713108489511</v>
      </c>
      <c r="P15" s="89">
        <v>19560.568410279899</v>
      </c>
      <c r="Q15" s="89">
        <v>27838.559835977441</v>
      </c>
    </row>
    <row r="16" spans="1:17" s="22" customFormat="1" ht="11.25" customHeight="1" x14ac:dyDescent="0.2">
      <c r="A16" s="9"/>
      <c r="B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  <c r="B24" s="9"/>
    </row>
    <row r="25" spans="1:102" s="42" customFormat="1" ht="11.25" customHeight="1" x14ac:dyDescent="0.2">
      <c r="A25" s="10" t="s">
        <v>624</v>
      </c>
      <c r="B25" s="32"/>
    </row>
    <row r="26" spans="1:102" s="42" customFormat="1" ht="11.25" customHeight="1" x14ac:dyDescent="0.2">
      <c r="A26" s="9" t="s">
        <v>630</v>
      </c>
      <c r="B26" s="32"/>
    </row>
    <row r="27" spans="1:102" s="42" customFormat="1" ht="11.25" customHeight="1" x14ac:dyDescent="0.2">
      <c r="A27" s="9"/>
      <c r="B27" s="43"/>
    </row>
    <row r="28" spans="1:102" s="42" customFormat="1" ht="11.25" customHeight="1" x14ac:dyDescent="0.2">
      <c r="A28" s="9"/>
      <c r="B28" s="43"/>
    </row>
    <row r="29" spans="1:102" s="42" customFormat="1" ht="11.25" customHeight="1" x14ac:dyDescent="0.2">
      <c r="A29" s="9"/>
      <c r="B29" s="43"/>
    </row>
    <row r="30" spans="1:102" s="42" customFormat="1" ht="11.25" customHeight="1" x14ac:dyDescent="0.2">
      <c r="A30" s="9"/>
      <c r="B30" s="43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DN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798</v>
      </c>
      <c r="B1" s="53"/>
      <c r="R1" s="5"/>
      <c r="S1" s="5"/>
      <c r="T1" s="5"/>
      <c r="U1" s="5"/>
      <c r="V1" s="5"/>
      <c r="AG1" s="5"/>
      <c r="AH1" s="5"/>
      <c r="AI1" s="5"/>
      <c r="AJ1" s="5"/>
      <c r="AK1" s="5" t="s">
        <v>18</v>
      </c>
    </row>
    <row r="2" spans="1:37" ht="11.25" customHeight="1" x14ac:dyDescent="0.2">
      <c r="A2" s="1" t="s">
        <v>622</v>
      </c>
    </row>
    <row r="3" spans="1:37" ht="11.25" customHeight="1" x14ac:dyDescent="0.2">
      <c r="A3" s="2" t="s">
        <v>613</v>
      </c>
    </row>
    <row r="4" spans="1:37" ht="11.25" customHeight="1" x14ac:dyDescent="0.2">
      <c r="A4" s="1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175</v>
      </c>
      <c r="I6" s="214"/>
      <c r="J6" s="214"/>
      <c r="K6" s="214"/>
      <c r="L6" s="214"/>
      <c r="M6" s="214" t="s">
        <v>176</v>
      </c>
      <c r="N6" s="214"/>
      <c r="O6" s="214"/>
      <c r="P6" s="214"/>
      <c r="Q6" s="214"/>
      <c r="R6" s="214" t="s">
        <v>177</v>
      </c>
      <c r="S6" s="214"/>
      <c r="T6" s="214"/>
      <c r="U6" s="214"/>
      <c r="V6" s="214"/>
      <c r="W6" s="214" t="s">
        <v>321</v>
      </c>
      <c r="X6" s="214"/>
      <c r="Y6" s="214"/>
      <c r="Z6" s="214"/>
      <c r="AA6" s="214"/>
      <c r="AB6" s="214" t="s">
        <v>178</v>
      </c>
      <c r="AC6" s="214"/>
      <c r="AD6" s="214"/>
      <c r="AE6" s="214"/>
      <c r="AF6" s="214"/>
      <c r="AG6" s="214" t="s">
        <v>307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215371.74888897059</v>
      </c>
      <c r="D11" s="123">
        <v>1.8623711403500001</v>
      </c>
      <c r="E11" s="74">
        <v>4011.0212957693584</v>
      </c>
      <c r="F11" s="70">
        <v>207510.29160804232</v>
      </c>
      <c r="G11" s="70">
        <v>223233.20616990415</v>
      </c>
      <c r="H11" s="70">
        <v>108705.8073116181</v>
      </c>
      <c r="I11" s="123">
        <v>3.2830091607699998</v>
      </c>
      <c r="J11" s="74">
        <v>3568.8216123307975</v>
      </c>
      <c r="K11" s="70">
        <v>101711.04548420178</v>
      </c>
      <c r="L11" s="70">
        <v>115700.56913903446</v>
      </c>
      <c r="M11" s="70">
        <v>17582.865316379321</v>
      </c>
      <c r="N11" s="123">
        <v>9.3677426691699992</v>
      </c>
      <c r="O11" s="74">
        <v>1647.1175767056022</v>
      </c>
      <c r="P11" s="70">
        <v>14354.574187733529</v>
      </c>
      <c r="Q11" s="70">
        <v>20811.156445025092</v>
      </c>
      <c r="R11" s="70">
        <v>13457.36059538136</v>
      </c>
      <c r="S11" s="123">
        <v>9.5326384946600005</v>
      </c>
      <c r="T11" s="74">
        <v>1282.8415364802215</v>
      </c>
      <c r="U11" s="70">
        <v>10943.03738600816</v>
      </c>
      <c r="V11" s="70">
        <v>15971.68380475455</v>
      </c>
      <c r="W11" s="70">
        <v>61647.664477882689</v>
      </c>
      <c r="X11" s="123">
        <v>4.7377079658400003</v>
      </c>
      <c r="Y11" s="74">
        <v>2920.686310723841</v>
      </c>
      <c r="Z11" s="70">
        <v>55923.224498724958</v>
      </c>
      <c r="AA11" s="70">
        <v>67372.104457040419</v>
      </c>
      <c r="AB11" s="70">
        <v>13799.85858771136</v>
      </c>
      <c r="AC11" s="123">
        <v>10.57906602447</v>
      </c>
      <c r="AD11" s="74">
        <v>1459.8961512770425</v>
      </c>
      <c r="AE11" s="70">
        <v>10938.514710039801</v>
      </c>
      <c r="AF11" s="70">
        <v>16661.202465382928</v>
      </c>
      <c r="AG11" s="146">
        <v>178.1926</v>
      </c>
      <c r="AH11" s="147">
        <v>80.183920456150005</v>
      </c>
      <c r="AI11" s="148">
        <v>142.88181264274388</v>
      </c>
      <c r="AJ11" s="146">
        <v>0</v>
      </c>
      <c r="AK11" s="146">
        <v>458.23580682557002</v>
      </c>
    </row>
    <row r="12" spans="1:37" ht="11.25" customHeight="1" x14ac:dyDescent="0.2">
      <c r="A12" s="212" t="s">
        <v>31</v>
      </c>
      <c r="B12" s="212"/>
      <c r="C12" s="70">
        <v>9225.1460016664896</v>
      </c>
      <c r="D12" s="123">
        <v>2.2593071674799998</v>
      </c>
      <c r="E12" s="74">
        <v>208.42438482646978</v>
      </c>
      <c r="F12" s="70">
        <v>8816.6417139066998</v>
      </c>
      <c r="G12" s="70">
        <v>9633.6502894262794</v>
      </c>
      <c r="H12" s="71">
        <v>4008.852836898966</v>
      </c>
      <c r="I12" s="124">
        <v>5.3917450856500002</v>
      </c>
      <c r="J12" s="125">
        <v>216.14712582458759</v>
      </c>
      <c r="K12" s="71">
        <v>3585.2122549209398</v>
      </c>
      <c r="L12" s="71">
        <v>4432.4934188770003</v>
      </c>
      <c r="M12" s="71">
        <v>1265.8004698413749</v>
      </c>
      <c r="N12" s="124">
        <v>10.69145321607</v>
      </c>
      <c r="O12" s="125">
        <v>135.33246504192127</v>
      </c>
      <c r="P12" s="71">
        <v>1000.55371242019</v>
      </c>
      <c r="Q12" s="71">
        <v>1531.04722726256</v>
      </c>
      <c r="R12" s="71">
        <v>1863.9362449807161</v>
      </c>
      <c r="S12" s="124">
        <v>9.2331352145099999</v>
      </c>
      <c r="T12" s="125">
        <v>172.09975381125739</v>
      </c>
      <c r="U12" s="71">
        <v>1526.6269257624499</v>
      </c>
      <c r="V12" s="71">
        <v>2201.24556419898</v>
      </c>
      <c r="W12" s="71">
        <v>1784.7664139727419</v>
      </c>
      <c r="X12" s="124">
        <v>8.9915452621000007</v>
      </c>
      <c r="Y12" s="125">
        <v>160.47807993505793</v>
      </c>
      <c r="Z12" s="71">
        <v>1470.2351569919001</v>
      </c>
      <c r="AA12" s="71">
        <v>2099.2976709535901</v>
      </c>
      <c r="AB12" s="131">
        <v>301.79003597267467</v>
      </c>
      <c r="AC12" s="132">
        <v>24.40905957224</v>
      </c>
      <c r="AD12" s="133">
        <v>73.66410966365153</v>
      </c>
      <c r="AE12" s="131">
        <v>157.41103407871</v>
      </c>
      <c r="AF12" s="131">
        <v>446.16903786664</v>
      </c>
      <c r="AG12" s="71">
        <v>0</v>
      </c>
      <c r="AH12" s="71" t="s">
        <v>689</v>
      </c>
      <c r="AI12" s="71" t="s">
        <v>689</v>
      </c>
      <c r="AJ12" s="71" t="s">
        <v>689</v>
      </c>
      <c r="AK12" s="71" t="s">
        <v>689</v>
      </c>
    </row>
    <row r="13" spans="1:37" ht="11.25" customHeight="1" x14ac:dyDescent="0.2">
      <c r="A13" s="212" t="s">
        <v>32</v>
      </c>
      <c r="B13" s="212"/>
      <c r="C13" s="70">
        <v>14940.057082752801</v>
      </c>
      <c r="D13" s="123">
        <v>2.58725587089</v>
      </c>
      <c r="E13" s="74">
        <v>386.5375039883894</v>
      </c>
      <c r="F13" s="70">
        <v>14182.45749626157</v>
      </c>
      <c r="G13" s="70">
        <v>15697.65666924403</v>
      </c>
      <c r="H13" s="71">
        <v>6766.2076232783566</v>
      </c>
      <c r="I13" s="124">
        <v>6.0217991634699999</v>
      </c>
      <c r="J13" s="125">
        <v>407.44743405698972</v>
      </c>
      <c r="K13" s="71">
        <v>5967.6253269334202</v>
      </c>
      <c r="L13" s="71">
        <v>7564.7899196232902</v>
      </c>
      <c r="M13" s="71">
        <v>1366.4212762969551</v>
      </c>
      <c r="N13" s="124">
        <v>15.346998996230001</v>
      </c>
      <c r="O13" s="125">
        <v>209.70465955754094</v>
      </c>
      <c r="P13" s="71">
        <v>955.40769617394994</v>
      </c>
      <c r="Q13" s="71">
        <v>1777.4348564199599</v>
      </c>
      <c r="R13" s="71">
        <v>1728.2467043427159</v>
      </c>
      <c r="S13" s="124">
        <v>14.30164576706</v>
      </c>
      <c r="T13" s="125">
        <v>247.16772163597426</v>
      </c>
      <c r="U13" s="71">
        <v>1243.8068717954</v>
      </c>
      <c r="V13" s="71">
        <v>2212.6865368900299</v>
      </c>
      <c r="W13" s="71">
        <v>4500.8510068462219</v>
      </c>
      <c r="X13" s="124">
        <v>8.2304220458100001</v>
      </c>
      <c r="Y13" s="125">
        <v>370.43903351636425</v>
      </c>
      <c r="Z13" s="71">
        <v>3774.80384268634</v>
      </c>
      <c r="AA13" s="71">
        <v>5226.8981710060998</v>
      </c>
      <c r="AB13" s="131">
        <v>578.33047198857514</v>
      </c>
      <c r="AC13" s="132">
        <v>24.942400427860001</v>
      </c>
      <c r="AD13" s="133">
        <v>144.24950211971199</v>
      </c>
      <c r="AE13" s="131">
        <v>295.60664304610998</v>
      </c>
      <c r="AF13" s="131">
        <v>861.05430093103996</v>
      </c>
      <c r="AG13" s="71">
        <v>0</v>
      </c>
      <c r="AH13" s="71" t="s">
        <v>689</v>
      </c>
      <c r="AI13" s="71" t="s">
        <v>689</v>
      </c>
      <c r="AJ13" s="71" t="s">
        <v>689</v>
      </c>
      <c r="AK13" s="71" t="s">
        <v>689</v>
      </c>
    </row>
    <row r="14" spans="1:37" ht="11.25" customHeight="1" x14ac:dyDescent="0.2">
      <c r="A14" s="212" t="s">
        <v>33</v>
      </c>
      <c r="B14" s="212"/>
      <c r="C14" s="70">
        <v>79298.073402211405</v>
      </c>
      <c r="D14" s="123">
        <v>2.2232814799599998</v>
      </c>
      <c r="E14" s="74">
        <v>1763.0193799194037</v>
      </c>
      <c r="F14" s="70">
        <v>75842.618913523256</v>
      </c>
      <c r="G14" s="70">
        <v>82753.527890899408</v>
      </c>
      <c r="H14" s="71">
        <v>40767.385109492818</v>
      </c>
      <c r="I14" s="124">
        <v>4.38870229649</v>
      </c>
      <c r="J14" s="125">
        <v>1789.1591665176511</v>
      </c>
      <c r="K14" s="71">
        <v>37260.697580508633</v>
      </c>
      <c r="L14" s="71">
        <v>44274.072638477031</v>
      </c>
      <c r="M14" s="71">
        <v>7103.7074623493418</v>
      </c>
      <c r="N14" s="124">
        <v>12.91704875261</v>
      </c>
      <c r="O14" s="125">
        <v>917.58935615438941</v>
      </c>
      <c r="P14" s="71">
        <v>5305.2653716894902</v>
      </c>
      <c r="Q14" s="71">
        <v>8902.1495530091906</v>
      </c>
      <c r="R14" s="71">
        <v>4811.9538590419043</v>
      </c>
      <c r="S14" s="124">
        <v>15.44485833643</v>
      </c>
      <c r="T14" s="125">
        <v>743.19945674326539</v>
      </c>
      <c r="U14" s="71">
        <v>3355.30969049541</v>
      </c>
      <c r="V14" s="71">
        <v>6268.5980275884003</v>
      </c>
      <c r="W14" s="71">
        <v>20099.142449855699</v>
      </c>
      <c r="X14" s="124">
        <v>6.8657803283599996</v>
      </c>
      <c r="Y14" s="125">
        <v>1379.9629684909157</v>
      </c>
      <c r="Z14" s="71">
        <v>17394.4647316146</v>
      </c>
      <c r="AA14" s="71">
        <v>22803.820168096809</v>
      </c>
      <c r="AB14" s="71">
        <v>6337.6919214716518</v>
      </c>
      <c r="AC14" s="124">
        <v>13.25942007842</v>
      </c>
      <c r="AD14" s="125">
        <v>840.34119514417773</v>
      </c>
      <c r="AE14" s="71">
        <v>4690.6534442637703</v>
      </c>
      <c r="AF14" s="71">
        <v>7984.7303986795396</v>
      </c>
      <c r="AG14" s="128">
        <v>178.1926</v>
      </c>
      <c r="AH14" s="129">
        <v>80.183920456150005</v>
      </c>
      <c r="AI14" s="130">
        <v>142.88181264274465</v>
      </c>
      <c r="AJ14" s="128">
        <v>0</v>
      </c>
      <c r="AK14" s="128">
        <v>458.23580682557002</v>
      </c>
    </row>
    <row r="15" spans="1:37" ht="11.25" customHeight="1" x14ac:dyDescent="0.2">
      <c r="A15" s="210" t="s">
        <v>34</v>
      </c>
      <c r="B15" s="210"/>
      <c r="C15" s="90">
        <v>111908.4724023426</v>
      </c>
      <c r="D15" s="141">
        <v>3.19539686305</v>
      </c>
      <c r="E15" s="142">
        <v>3575.9198166295505</v>
      </c>
      <c r="F15" s="90">
        <v>104899.79835014587</v>
      </c>
      <c r="G15" s="90">
        <v>118917.14645453947</v>
      </c>
      <c r="H15" s="89">
        <v>57163.361741948</v>
      </c>
      <c r="I15" s="126">
        <v>5.3413650314499996</v>
      </c>
      <c r="J15" s="91">
        <v>3053.3038148837436</v>
      </c>
      <c r="K15" s="89">
        <v>51178.996230917219</v>
      </c>
      <c r="L15" s="89">
        <v>63147.727252978671</v>
      </c>
      <c r="M15" s="89">
        <v>7846.936107891639</v>
      </c>
      <c r="N15" s="126">
        <v>17.139074814699999</v>
      </c>
      <c r="O15" s="91">
        <v>1344.8922501933928</v>
      </c>
      <c r="P15" s="89">
        <v>5210.99573442563</v>
      </c>
      <c r="Q15" s="89">
        <v>10482.876481357651</v>
      </c>
      <c r="R15" s="89">
        <v>5053.2237870160161</v>
      </c>
      <c r="S15" s="126">
        <v>19.815321159589999</v>
      </c>
      <c r="T15" s="91">
        <v>1001.3125223100135</v>
      </c>
      <c r="U15" s="89">
        <v>3090.6873060194798</v>
      </c>
      <c r="V15" s="89">
        <v>7015.7602680125501</v>
      </c>
      <c r="W15" s="89">
        <v>35262.904607208053</v>
      </c>
      <c r="X15" s="126">
        <v>7.2094717664100001</v>
      </c>
      <c r="Y15" s="91">
        <v>2542.2691516735995</v>
      </c>
      <c r="Z15" s="89">
        <v>30280.148630920721</v>
      </c>
      <c r="AA15" s="89">
        <v>40245.660583495352</v>
      </c>
      <c r="AB15" s="89">
        <v>6582.0461582784556</v>
      </c>
      <c r="AC15" s="126">
        <v>17.969281984159998</v>
      </c>
      <c r="AD15" s="91">
        <v>1182.7464345086191</v>
      </c>
      <c r="AE15" s="89">
        <v>4263.9057437984702</v>
      </c>
      <c r="AF15" s="89">
        <v>8900.18657275845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  <c r="B16" s="9"/>
    </row>
    <row r="17" spans="1:11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8" s="22" customFormat="1" ht="11.25" customHeight="1" thickTop="1" x14ac:dyDescent="0.2">
      <c r="A24" s="9"/>
      <c r="B24" s="9"/>
    </row>
    <row r="25" spans="1:118" s="42" customFormat="1" ht="11.25" customHeight="1" x14ac:dyDescent="0.2">
      <c r="A25" s="10" t="s">
        <v>624</v>
      </c>
      <c r="B25" s="32"/>
    </row>
    <row r="26" spans="1:118" s="42" customFormat="1" ht="11.25" customHeight="1" x14ac:dyDescent="0.2">
      <c r="A26" s="9" t="s">
        <v>630</v>
      </c>
      <c r="B26" s="32"/>
    </row>
    <row r="27" spans="1:118" s="42" customFormat="1" ht="11.25" customHeight="1" x14ac:dyDescent="0.2">
      <c r="A27" s="9"/>
      <c r="B27" s="43"/>
    </row>
    <row r="28" spans="1:118" s="42" customFormat="1" ht="11.25" customHeight="1" x14ac:dyDescent="0.2">
      <c r="A28" s="9"/>
      <c r="B28" s="43"/>
    </row>
    <row r="29" spans="1:118" s="42" customFormat="1" ht="11.25" customHeight="1" x14ac:dyDescent="0.2">
      <c r="A29" s="9"/>
      <c r="B29" s="43"/>
    </row>
    <row r="30" spans="1:118" s="42" customFormat="1" ht="11.25" customHeight="1" x14ac:dyDescent="0.2">
      <c r="A30" s="9"/>
      <c r="B30" s="43"/>
    </row>
    <row r="31" spans="1:11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</row>
    <row r="33" spans="3:11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</row>
    <row r="34" spans="3:11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</row>
  </sheetData>
  <mergeCells count="5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D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799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322</v>
      </c>
    </row>
    <row r="2" spans="1:32" ht="11.25" customHeight="1" x14ac:dyDescent="0.2">
      <c r="A2" s="1" t="s">
        <v>579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179</v>
      </c>
      <c r="I6" s="214"/>
      <c r="J6" s="214"/>
      <c r="K6" s="214"/>
      <c r="L6" s="214"/>
      <c r="M6" s="214" t="s">
        <v>180</v>
      </c>
      <c r="N6" s="214"/>
      <c r="O6" s="214"/>
      <c r="P6" s="214"/>
      <c r="Q6" s="214"/>
      <c r="R6" s="214" t="s">
        <v>181</v>
      </c>
      <c r="S6" s="214"/>
      <c r="T6" s="214"/>
      <c r="U6" s="214"/>
      <c r="V6" s="214"/>
      <c r="W6" s="214" t="s">
        <v>182</v>
      </c>
      <c r="X6" s="214"/>
      <c r="Y6" s="214"/>
      <c r="Z6" s="214"/>
      <c r="AA6" s="214"/>
      <c r="AB6" s="214" t="s">
        <v>45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96354.782673836176</v>
      </c>
      <c r="I11" s="123">
        <v>3.6410193239200002</v>
      </c>
      <c r="J11" s="74">
        <v>3508.2962566749998</v>
      </c>
      <c r="K11" s="70">
        <v>89478.648363656568</v>
      </c>
      <c r="L11" s="70">
        <v>103230.91698401558</v>
      </c>
      <c r="M11" s="70">
        <v>59271.212984000449</v>
      </c>
      <c r="N11" s="123">
        <v>4.4919798207900001</v>
      </c>
      <c r="O11" s="74">
        <v>2662.4509267763474</v>
      </c>
      <c r="P11" s="70">
        <v>54052.905056913653</v>
      </c>
      <c r="Q11" s="70">
        <v>64489.520911087209</v>
      </c>
      <c r="R11" s="70">
        <v>78595.426904691078</v>
      </c>
      <c r="S11" s="123">
        <v>3.70549334224</v>
      </c>
      <c r="T11" s="74">
        <v>2912.3483112604295</v>
      </c>
      <c r="U11" s="70">
        <v>72887.329104184857</v>
      </c>
      <c r="V11" s="70">
        <v>84303.524705197517</v>
      </c>
      <c r="W11" s="70">
        <v>79266.079532496267</v>
      </c>
      <c r="X11" s="123">
        <v>4.0780035162099999</v>
      </c>
      <c r="Y11" s="74">
        <v>3232.4735104979031</v>
      </c>
      <c r="Z11" s="70">
        <v>72930.547870940805</v>
      </c>
      <c r="AA11" s="70">
        <v>85601.611194051759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</row>
    <row r="12" spans="1:32" ht="11.25" customHeight="1" x14ac:dyDescent="0.2">
      <c r="A12" s="212" t="s">
        <v>31</v>
      </c>
      <c r="B12" s="212"/>
      <c r="C12" s="70">
        <v>11206.95891464837</v>
      </c>
      <c r="D12" s="123">
        <v>1.30350464693</v>
      </c>
      <c r="E12" s="74">
        <v>146.08323023202425</v>
      </c>
      <c r="F12" s="70">
        <v>10920.641044648341</v>
      </c>
      <c r="G12" s="70">
        <v>11493.2767846484</v>
      </c>
      <c r="H12" s="71">
        <v>2031.50001971301</v>
      </c>
      <c r="I12" s="124">
        <v>8.3402797552900001</v>
      </c>
      <c r="J12" s="125">
        <v>169.43278487275941</v>
      </c>
      <c r="K12" s="71">
        <v>1699.4178635620899</v>
      </c>
      <c r="L12" s="71">
        <v>2363.5821758639299</v>
      </c>
      <c r="M12" s="71">
        <v>3322.6777150920861</v>
      </c>
      <c r="N12" s="124">
        <v>6.2587939020199999</v>
      </c>
      <c r="O12" s="125">
        <v>207.95955021602848</v>
      </c>
      <c r="P12" s="71">
        <v>2915.08448642753</v>
      </c>
      <c r="Q12" s="71">
        <v>3730.27094375664</v>
      </c>
      <c r="R12" s="71">
        <v>6622.7980267241328</v>
      </c>
      <c r="S12" s="124">
        <v>3.4367088365999998</v>
      </c>
      <c r="T12" s="125">
        <v>227.60628501461406</v>
      </c>
      <c r="U12" s="71">
        <v>6176.6979054405401</v>
      </c>
      <c r="V12" s="71">
        <v>7068.89814800772</v>
      </c>
      <c r="W12" s="71">
        <v>1887.470348281473</v>
      </c>
      <c r="X12" s="124">
        <v>8.95548493169</v>
      </c>
      <c r="Y12" s="125">
        <v>169.03212263043164</v>
      </c>
      <c r="Z12" s="71">
        <v>1556.17347569548</v>
      </c>
      <c r="AA12" s="71">
        <v>2218.7672208674699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</row>
    <row r="13" spans="1:32" ht="11.25" customHeight="1" x14ac:dyDescent="0.2">
      <c r="A13" s="212" t="s">
        <v>32</v>
      </c>
      <c r="B13" s="212"/>
      <c r="C13" s="70">
        <v>18721.00610000001</v>
      </c>
      <c r="D13" s="123">
        <v>1.2535971830799999</v>
      </c>
      <c r="E13" s="74">
        <v>234.68600511372364</v>
      </c>
      <c r="F13" s="70">
        <v>18261.029982301519</v>
      </c>
      <c r="G13" s="70">
        <v>19180.98221769846</v>
      </c>
      <c r="H13" s="71">
        <v>4862.7872316106068</v>
      </c>
      <c r="I13" s="124">
        <v>7.4969281973399999</v>
      </c>
      <c r="J13" s="125">
        <v>364.55966714308579</v>
      </c>
      <c r="K13" s="71">
        <v>4148.2634137942696</v>
      </c>
      <c r="L13" s="71">
        <v>5577.3110494269404</v>
      </c>
      <c r="M13" s="71">
        <v>6186.8117774354523</v>
      </c>
      <c r="N13" s="124">
        <v>6.4740868426200002</v>
      </c>
      <c r="O13" s="125">
        <v>400.53956726038757</v>
      </c>
      <c r="P13" s="71">
        <v>5401.7686512218497</v>
      </c>
      <c r="Q13" s="71">
        <v>6971.8549036490504</v>
      </c>
      <c r="R13" s="71">
        <v>9137.985345424524</v>
      </c>
      <c r="S13" s="124">
        <v>4.8805793733199998</v>
      </c>
      <c r="T13" s="125">
        <v>445.98662790599826</v>
      </c>
      <c r="U13" s="71">
        <v>8263.8676171423194</v>
      </c>
      <c r="V13" s="71">
        <v>10012.103073706719</v>
      </c>
      <c r="W13" s="71">
        <v>3479.948612726992</v>
      </c>
      <c r="X13" s="124">
        <v>9.2434727829900005</v>
      </c>
      <c r="Y13" s="125">
        <v>321.66810287933345</v>
      </c>
      <c r="Z13" s="71">
        <v>2849.4907161081901</v>
      </c>
      <c r="AA13" s="71">
        <v>4110.4065093458003</v>
      </c>
      <c r="AB13" s="71">
        <v>0</v>
      </c>
      <c r="AC13" s="71" t="s">
        <v>689</v>
      </c>
      <c r="AD13" s="71" t="s">
        <v>689</v>
      </c>
      <c r="AE13" s="71" t="s">
        <v>689</v>
      </c>
      <c r="AF13" s="71" t="s">
        <v>689</v>
      </c>
    </row>
    <row r="14" spans="1:32" ht="11.25" customHeight="1" x14ac:dyDescent="0.2">
      <c r="A14" s="212" t="s">
        <v>33</v>
      </c>
      <c r="B14" s="212"/>
      <c r="C14" s="70">
        <v>102154.99129999999</v>
      </c>
      <c r="D14" s="123">
        <v>1.23770081308</v>
      </c>
      <c r="E14" s="74">
        <v>1264.3731579269975</v>
      </c>
      <c r="F14" s="70">
        <v>99676.865447443866</v>
      </c>
      <c r="G14" s="70">
        <v>104633.11715255592</v>
      </c>
      <c r="H14" s="71">
        <v>30841.16518139511</v>
      </c>
      <c r="I14" s="124">
        <v>5.2385440939799999</v>
      </c>
      <c r="J14" s="125">
        <v>1615.6280371232956</v>
      </c>
      <c r="K14" s="71">
        <v>27674.592416220439</v>
      </c>
      <c r="L14" s="71">
        <v>34007.737946569869</v>
      </c>
      <c r="M14" s="71">
        <v>26550.035177507951</v>
      </c>
      <c r="N14" s="124">
        <v>5.9281978580299999</v>
      </c>
      <c r="O14" s="125">
        <v>1573.938616700269</v>
      </c>
      <c r="P14" s="71">
        <v>23465.172174898729</v>
      </c>
      <c r="Q14" s="71">
        <v>29634.898180117201</v>
      </c>
      <c r="R14" s="71">
        <v>35493.535352725878</v>
      </c>
      <c r="S14" s="124">
        <v>4.8869506398900002</v>
      </c>
      <c r="T14" s="125">
        <v>1734.5515530395235</v>
      </c>
      <c r="U14" s="71">
        <v>32093.876779440488</v>
      </c>
      <c r="V14" s="71">
        <v>38893.193926011278</v>
      </c>
      <c r="W14" s="71">
        <v>28408.109882596538</v>
      </c>
      <c r="X14" s="124">
        <v>5.5738627377199998</v>
      </c>
      <c r="Y14" s="125">
        <v>1583.4290512354246</v>
      </c>
      <c r="Z14" s="71">
        <v>25304.645970100752</v>
      </c>
      <c r="AA14" s="71">
        <v>31511.573795092299</v>
      </c>
      <c r="AB14" s="71">
        <v>0</v>
      </c>
      <c r="AC14" s="71" t="s">
        <v>689</v>
      </c>
      <c r="AD14" s="71" t="s">
        <v>689</v>
      </c>
      <c r="AE14" s="71" t="s">
        <v>689</v>
      </c>
      <c r="AF14" s="71" t="s">
        <v>689</v>
      </c>
    </row>
    <row r="15" spans="1:32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3482.6368392005843</v>
      </c>
      <c r="F15" s="90">
        <v>135000.62081836472</v>
      </c>
      <c r="G15" s="90">
        <v>148652.30637049547</v>
      </c>
      <c r="H15" s="89">
        <v>58619.330241117357</v>
      </c>
      <c r="I15" s="126">
        <v>5.2680342148100001</v>
      </c>
      <c r="J15" s="91">
        <v>3088.0863735918629</v>
      </c>
      <c r="K15" s="89">
        <v>52566.79216772849</v>
      </c>
      <c r="L15" s="89">
        <v>64671.868314506071</v>
      </c>
      <c r="M15" s="89">
        <v>23211.68831396494</v>
      </c>
      <c r="N15" s="126">
        <v>9.0447891773200002</v>
      </c>
      <c r="O15" s="91">
        <v>2099.4482724955883</v>
      </c>
      <c r="P15" s="89">
        <v>19096.845312468889</v>
      </c>
      <c r="Q15" s="89">
        <v>27326.531315461041</v>
      </c>
      <c r="R15" s="89">
        <v>27341.10817981666</v>
      </c>
      <c r="S15" s="126">
        <v>8.3583151306300003</v>
      </c>
      <c r="T15" s="91">
        <v>2285.2559818760997</v>
      </c>
      <c r="U15" s="89">
        <v>22862.088759884919</v>
      </c>
      <c r="V15" s="89">
        <v>31820.127599748419</v>
      </c>
      <c r="W15" s="89">
        <v>45490.550688891308</v>
      </c>
      <c r="X15" s="126">
        <v>6.1431775531700001</v>
      </c>
      <c r="Y15" s="91">
        <v>2794.5652987331318</v>
      </c>
      <c r="Z15" s="89">
        <v>40013.303350929098</v>
      </c>
      <c r="AA15" s="89">
        <v>50967.79802685351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</row>
    <row r="16" spans="1:32" s="22" customFormat="1" ht="11.25" customHeight="1" x14ac:dyDescent="0.2">
      <c r="A16" s="9"/>
      <c r="B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  <c r="B24" s="9"/>
    </row>
    <row r="25" spans="1:114" s="42" customFormat="1" ht="11.25" customHeight="1" x14ac:dyDescent="0.2">
      <c r="A25" s="57" t="s">
        <v>628</v>
      </c>
      <c r="B25" s="43"/>
    </row>
    <row r="26" spans="1:114" s="42" customFormat="1" ht="11.25" customHeight="1" x14ac:dyDescent="0.2">
      <c r="A26" s="10" t="s">
        <v>624</v>
      </c>
      <c r="B26" s="43"/>
    </row>
    <row r="27" spans="1:114" s="42" customFormat="1" ht="11.25" customHeight="1" x14ac:dyDescent="0.2">
      <c r="A27" s="9" t="s">
        <v>630</v>
      </c>
      <c r="B27" s="43"/>
    </row>
    <row r="28" spans="1:114" s="42" customFormat="1" ht="11.25" customHeight="1" x14ac:dyDescent="0.2">
      <c r="B28" s="43"/>
    </row>
    <row r="29" spans="1:114" s="42" customFormat="1" ht="11.25" customHeight="1" x14ac:dyDescent="0.2">
      <c r="A29" s="9"/>
      <c r="B29" s="43"/>
    </row>
    <row r="30" spans="1:114" s="42" customFormat="1" ht="11.25" customHeight="1" x14ac:dyDescent="0.2">
      <c r="A30" s="9"/>
      <c r="B30" s="43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DJ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800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323</v>
      </c>
    </row>
    <row r="2" spans="1:32" ht="11.25" customHeight="1" x14ac:dyDescent="0.2">
      <c r="A2" s="1" t="s">
        <v>557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183</v>
      </c>
      <c r="I6" s="214"/>
      <c r="J6" s="214"/>
      <c r="K6" s="214"/>
      <c r="L6" s="214"/>
      <c r="M6" s="214" t="s">
        <v>184</v>
      </c>
      <c r="N6" s="214"/>
      <c r="O6" s="214"/>
      <c r="P6" s="214"/>
      <c r="Q6" s="214"/>
      <c r="R6" s="214" t="s">
        <v>673</v>
      </c>
      <c r="S6" s="214"/>
      <c r="T6" s="214"/>
      <c r="U6" s="214"/>
      <c r="V6" s="214"/>
      <c r="W6" s="214" t="s">
        <v>619</v>
      </c>
      <c r="X6" s="214"/>
      <c r="Y6" s="214"/>
      <c r="Z6" s="214"/>
      <c r="AA6" s="214"/>
      <c r="AB6" s="214" t="s">
        <v>431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214609.23599433521</v>
      </c>
      <c r="I11" s="123">
        <v>1.8377975253700001</v>
      </c>
      <c r="J11" s="74">
        <v>3944.0832283150057</v>
      </c>
      <c r="K11" s="70">
        <v>206878.9749148124</v>
      </c>
      <c r="L11" s="70">
        <v>222339.49707386372</v>
      </c>
      <c r="M11" s="70">
        <v>49285.346221442647</v>
      </c>
      <c r="N11" s="123">
        <v>5.4827974629699998</v>
      </c>
      <c r="O11" s="74">
        <v>2702.2157122463254</v>
      </c>
      <c r="P11" s="70">
        <v>43989.100746981778</v>
      </c>
      <c r="Q11" s="70">
        <v>54581.591695903568</v>
      </c>
      <c r="R11" s="70">
        <v>24430.71870193537</v>
      </c>
      <c r="S11" s="123">
        <v>8.2221673731599996</v>
      </c>
      <c r="T11" s="74">
        <v>2008.7345821381862</v>
      </c>
      <c r="U11" s="70">
        <v>20493.671266444489</v>
      </c>
      <c r="V11" s="70">
        <v>28367.766137426199</v>
      </c>
      <c r="W11" s="70">
        <v>189272.68763343591</v>
      </c>
      <c r="X11" s="123">
        <v>2.0377003114300001</v>
      </c>
      <c r="Y11" s="74">
        <v>3856.8101453657173</v>
      </c>
      <c r="Z11" s="70">
        <v>181713.47865331225</v>
      </c>
      <c r="AA11" s="70">
        <v>196831.89661356283</v>
      </c>
      <c r="AB11" s="70">
        <v>13550.993776836431</v>
      </c>
      <c r="AC11" s="123">
        <v>12.27166651888</v>
      </c>
      <c r="AD11" s="74">
        <v>1662.9327662880396</v>
      </c>
      <c r="AE11" s="70">
        <v>10291.7054462004</v>
      </c>
      <c r="AF11" s="70">
        <v>16810.282107472471</v>
      </c>
    </row>
    <row r="12" spans="1:32" ht="11.25" customHeight="1" x14ac:dyDescent="0.2">
      <c r="A12" s="212" t="s">
        <v>31</v>
      </c>
      <c r="B12" s="212"/>
      <c r="C12" s="70">
        <v>11206.95891464837</v>
      </c>
      <c r="D12" s="123">
        <v>1.30350464693</v>
      </c>
      <c r="E12" s="74">
        <v>146.08323023202425</v>
      </c>
      <c r="F12" s="70">
        <v>10920.641044648341</v>
      </c>
      <c r="G12" s="70">
        <v>11493.2767846484</v>
      </c>
      <c r="H12" s="71">
        <v>7920.3861666552948</v>
      </c>
      <c r="I12" s="124">
        <v>2.8704197600999999</v>
      </c>
      <c r="J12" s="125">
        <v>227.34832960428292</v>
      </c>
      <c r="K12" s="71">
        <v>7474.7916286855698</v>
      </c>
      <c r="L12" s="71">
        <v>8365.9807046250207</v>
      </c>
      <c r="M12" s="71">
        <v>1270.548866411832</v>
      </c>
      <c r="N12" s="124">
        <v>11.308063485350001</v>
      </c>
      <c r="O12" s="125">
        <v>143.67447242624635</v>
      </c>
      <c r="P12" s="71">
        <v>988.95207495859995</v>
      </c>
      <c r="Q12" s="71">
        <v>1552.14565786506</v>
      </c>
      <c r="R12" s="71">
        <v>612.44694000942764</v>
      </c>
      <c r="S12" s="124">
        <v>17.102773193929998</v>
      </c>
      <c r="T12" s="125">
        <v>104.74541108299363</v>
      </c>
      <c r="U12" s="71">
        <v>407.14970674092001</v>
      </c>
      <c r="V12" s="71">
        <v>817.74417327793003</v>
      </c>
      <c r="W12" s="71">
        <v>10006.982627444029</v>
      </c>
      <c r="X12" s="124">
        <v>1.8920018750300001</v>
      </c>
      <c r="Y12" s="125">
        <v>189.33229894533309</v>
      </c>
      <c r="Z12" s="71">
        <v>9635.8981404010101</v>
      </c>
      <c r="AA12" s="71">
        <v>10378.067114487039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</row>
    <row r="13" spans="1:32" ht="11.25" customHeight="1" x14ac:dyDescent="0.2">
      <c r="A13" s="212" t="s">
        <v>32</v>
      </c>
      <c r="B13" s="212"/>
      <c r="C13" s="70">
        <v>18721.00610000001</v>
      </c>
      <c r="D13" s="123">
        <v>1.2535971830799999</v>
      </c>
      <c r="E13" s="74">
        <v>234.68600511372364</v>
      </c>
      <c r="F13" s="70">
        <v>18261.029982301519</v>
      </c>
      <c r="G13" s="70">
        <v>19180.98221769846</v>
      </c>
      <c r="H13" s="71">
        <v>14531.29382766132</v>
      </c>
      <c r="I13" s="124">
        <v>2.7294553988999999</v>
      </c>
      <c r="J13" s="125">
        <v>396.62518390897702</v>
      </c>
      <c r="K13" s="71">
        <v>13753.922751838179</v>
      </c>
      <c r="L13" s="71">
        <v>15308.66490348447</v>
      </c>
      <c r="M13" s="71">
        <v>2371.4033949291538</v>
      </c>
      <c r="N13" s="124">
        <v>11.77717158081</v>
      </c>
      <c r="O13" s="125">
        <v>279.2842466939714</v>
      </c>
      <c r="P13" s="71">
        <v>1824.0163299595899</v>
      </c>
      <c r="Q13" s="71">
        <v>2918.7904598987202</v>
      </c>
      <c r="R13" s="71">
        <v>980.63420417057921</v>
      </c>
      <c r="S13" s="124">
        <v>19.290832418130002</v>
      </c>
      <c r="T13" s="125">
        <v>189.17250096140643</v>
      </c>
      <c r="U13" s="71">
        <v>609.86291542085996</v>
      </c>
      <c r="V13" s="71">
        <v>1351.40549292029</v>
      </c>
      <c r="W13" s="71">
        <v>16157.392706630269</v>
      </c>
      <c r="X13" s="124">
        <v>2.19604475571</v>
      </c>
      <c r="Y13" s="125">
        <v>354.82357519269624</v>
      </c>
      <c r="Z13" s="71">
        <v>15461.95127838687</v>
      </c>
      <c r="AA13" s="71">
        <v>16852.834134873679</v>
      </c>
      <c r="AB13" s="128">
        <v>25.126009836065599</v>
      </c>
      <c r="AC13" s="129">
        <v>98.577024283339995</v>
      </c>
      <c r="AD13" s="130">
        <v>24.768472817532505</v>
      </c>
      <c r="AE13" s="128">
        <v>0</v>
      </c>
      <c r="AF13" s="128">
        <v>73.671324510489995</v>
      </c>
    </row>
    <row r="14" spans="1:32" ht="11.25" customHeight="1" x14ac:dyDescent="0.2">
      <c r="A14" s="212" t="s">
        <v>33</v>
      </c>
      <c r="B14" s="212"/>
      <c r="C14" s="70">
        <v>102154.99129999999</v>
      </c>
      <c r="D14" s="123">
        <v>1.23770081308</v>
      </c>
      <c r="E14" s="74">
        <v>1264.3731579269975</v>
      </c>
      <c r="F14" s="70">
        <v>99676.865447443866</v>
      </c>
      <c r="G14" s="70">
        <v>104633.11715255592</v>
      </c>
      <c r="H14" s="71">
        <v>81981.152207445382</v>
      </c>
      <c r="I14" s="124">
        <v>2.05102490173</v>
      </c>
      <c r="J14" s="125">
        <v>1681.453846502036</v>
      </c>
      <c r="K14" s="71">
        <v>78685.563226635146</v>
      </c>
      <c r="L14" s="71">
        <v>85276.741188255604</v>
      </c>
      <c r="M14" s="71">
        <v>17326.18364584188</v>
      </c>
      <c r="N14" s="124">
        <v>7.6607367677099996</v>
      </c>
      <c r="O14" s="125">
        <v>1327.313320997356</v>
      </c>
      <c r="P14" s="71">
        <v>14724.69734048688</v>
      </c>
      <c r="Q14" s="71">
        <v>19927.66995119688</v>
      </c>
      <c r="R14" s="71">
        <v>7127.1319685116396</v>
      </c>
      <c r="S14" s="124">
        <v>12.364171488189999</v>
      </c>
      <c r="T14" s="125">
        <v>881.21081877622112</v>
      </c>
      <c r="U14" s="71">
        <v>5399.9905009232398</v>
      </c>
      <c r="V14" s="71">
        <v>8854.2734361000403</v>
      </c>
      <c r="W14" s="71">
        <v>79165.8425160966</v>
      </c>
      <c r="X14" s="124">
        <v>2.2177551648199998</v>
      </c>
      <c r="Y14" s="125">
        <v>1755.7045611721992</v>
      </c>
      <c r="Z14" s="71">
        <v>75724.724808706436</v>
      </c>
      <c r="AA14" s="71">
        <v>82606.960223486676</v>
      </c>
      <c r="AB14" s="128">
        <v>1167.5379280342979</v>
      </c>
      <c r="AC14" s="129">
        <v>33.170005283979997</v>
      </c>
      <c r="AD14" s="130">
        <v>387.27239242147488</v>
      </c>
      <c r="AE14" s="128">
        <v>408.49798668157001</v>
      </c>
      <c r="AF14" s="128">
        <v>1926.57786938703</v>
      </c>
    </row>
    <row r="15" spans="1:32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3482.6368392005843</v>
      </c>
      <c r="F15" s="90">
        <v>135000.62081836472</v>
      </c>
      <c r="G15" s="90">
        <v>148652.30637049547</v>
      </c>
      <c r="H15" s="89">
        <v>110176.40379257601</v>
      </c>
      <c r="I15" s="126">
        <v>3.2114784736900002</v>
      </c>
      <c r="J15" s="91">
        <v>3538.2914908857583</v>
      </c>
      <c r="K15" s="89">
        <v>103241.47990363561</v>
      </c>
      <c r="L15" s="89">
        <v>117111.32768151646</v>
      </c>
      <c r="M15" s="89">
        <v>28317.21031425981</v>
      </c>
      <c r="N15" s="126">
        <v>8.2378053605900003</v>
      </c>
      <c r="O15" s="91">
        <v>2332.7166692368596</v>
      </c>
      <c r="P15" s="89">
        <v>23745.169656419472</v>
      </c>
      <c r="Q15" s="89">
        <v>32889.25097210017</v>
      </c>
      <c r="R15" s="89">
        <v>15710.50558924369</v>
      </c>
      <c r="S15" s="126">
        <v>11.40719762979</v>
      </c>
      <c r="T15" s="91">
        <v>1792.128421203875</v>
      </c>
      <c r="U15" s="89">
        <v>12197.99842801357</v>
      </c>
      <c r="V15" s="89">
        <v>19223.012750473819</v>
      </c>
      <c r="W15" s="89">
        <v>83942.469783266672</v>
      </c>
      <c r="X15" s="126">
        <v>4.0627670482499996</v>
      </c>
      <c r="Y15" s="91">
        <v>3410.3870018428424</v>
      </c>
      <c r="Z15" s="89">
        <v>77258.234086311437</v>
      </c>
      <c r="AA15" s="89">
        <v>90626.705480222081</v>
      </c>
      <c r="AB15" s="89">
        <v>12358.32983896607</v>
      </c>
      <c r="AC15" s="126">
        <v>13.08444993859</v>
      </c>
      <c r="AD15" s="91">
        <v>1617.0194810257615</v>
      </c>
      <c r="AE15" s="89">
        <v>9189.0298938560209</v>
      </c>
      <c r="AF15" s="89">
        <v>15527.629784076131</v>
      </c>
    </row>
    <row r="16" spans="1:32" s="22" customFormat="1" ht="11.25" customHeight="1" x14ac:dyDescent="0.2">
      <c r="A16" s="9"/>
      <c r="B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  <c r="B24" s="9"/>
    </row>
    <row r="25" spans="1:114" s="42" customFormat="1" ht="11.25" customHeight="1" x14ac:dyDescent="0.2">
      <c r="A25" s="57" t="s">
        <v>628</v>
      </c>
      <c r="B25" s="43"/>
    </row>
    <row r="26" spans="1:114" s="42" customFormat="1" ht="11.25" customHeight="1" x14ac:dyDescent="0.2">
      <c r="A26" s="10" t="s">
        <v>624</v>
      </c>
      <c r="B26" s="43"/>
    </row>
    <row r="27" spans="1:114" s="42" customFormat="1" ht="11.25" customHeight="1" x14ac:dyDescent="0.2">
      <c r="A27" s="9" t="s">
        <v>630</v>
      </c>
      <c r="B27" s="43"/>
    </row>
    <row r="28" spans="1:114" s="42" customFormat="1" ht="11.25" customHeight="1" x14ac:dyDescent="0.2">
      <c r="A28" s="9"/>
      <c r="B28" s="43"/>
    </row>
    <row r="29" spans="1:114" s="42" customFormat="1" ht="11.25" customHeight="1" x14ac:dyDescent="0.2">
      <c r="A29" s="9"/>
      <c r="B29" s="43"/>
    </row>
    <row r="30" spans="1:114" s="42" customFormat="1" ht="11.25" customHeight="1" x14ac:dyDescent="0.2">
      <c r="A30" s="9"/>
      <c r="B30" s="43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  <row r="35" spans="3:11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</row>
    <row r="36" spans="3:11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</row>
    <row r="37" spans="3:11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</row>
    <row r="38" spans="3:11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</row>
    <row r="39" spans="3:11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</row>
    <row r="40" spans="3:11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</row>
    <row r="41" spans="3:114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12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DF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9"/>
  </cols>
  <sheetData>
    <row r="1" spans="1:27" ht="11.25" customHeight="1" x14ac:dyDescent="0.2">
      <c r="A1" s="1" t="s">
        <v>801</v>
      </c>
      <c r="B1" s="53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 t="s">
        <v>26</v>
      </c>
    </row>
    <row r="2" spans="1:27" ht="11.25" customHeight="1" x14ac:dyDescent="0.2">
      <c r="A2" s="1" t="s">
        <v>653</v>
      </c>
      <c r="B2" s="53"/>
    </row>
    <row r="3" spans="1:27" ht="11.25" customHeight="1" x14ac:dyDescent="0.2">
      <c r="A3" s="2" t="s">
        <v>613</v>
      </c>
      <c r="B3" s="53"/>
    </row>
    <row r="4" spans="1:27" ht="11.25" customHeight="1" x14ac:dyDescent="0.2">
      <c r="B4" s="53"/>
    </row>
    <row r="5" spans="1:27" ht="11.25" customHeight="1" x14ac:dyDescent="0.2">
      <c r="A5" s="60"/>
      <c r="B5" s="53"/>
    </row>
    <row r="6" spans="1:2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185</v>
      </c>
      <c r="I6" s="214"/>
      <c r="J6" s="214"/>
      <c r="K6" s="214"/>
      <c r="L6" s="214"/>
      <c r="M6" s="214" t="s">
        <v>186</v>
      </c>
      <c r="N6" s="214"/>
      <c r="O6" s="214"/>
      <c r="P6" s="214"/>
      <c r="Q6" s="214"/>
      <c r="R6" s="214" t="s">
        <v>187</v>
      </c>
      <c r="S6" s="214"/>
      <c r="T6" s="214"/>
      <c r="U6" s="214"/>
      <c r="V6" s="214"/>
      <c r="W6" s="214" t="s">
        <v>186</v>
      </c>
      <c r="X6" s="214"/>
      <c r="Y6" s="214"/>
      <c r="Z6" s="214"/>
      <c r="AA6" s="214"/>
    </row>
    <row r="7" spans="1:2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ht="11.25" customHeight="1" x14ac:dyDescent="0.2">
      <c r="A11" s="211" t="s">
        <v>1</v>
      </c>
      <c r="B11" s="211"/>
      <c r="C11" s="70">
        <v>96398.015981549295</v>
      </c>
      <c r="D11" s="123">
        <v>3.5572356475900002</v>
      </c>
      <c r="E11" s="74">
        <v>3429.1045880679699</v>
      </c>
      <c r="F11" s="70">
        <v>89677.094489715368</v>
      </c>
      <c r="G11" s="70">
        <v>103118.93747338354</v>
      </c>
      <c r="H11" s="70">
        <v>94401.007006512897</v>
      </c>
      <c r="I11" s="123">
        <v>3.5926301354199999</v>
      </c>
      <c r="J11" s="74">
        <v>3391.4790258605494</v>
      </c>
      <c r="K11" s="70">
        <v>87753.830261503535</v>
      </c>
      <c r="L11" s="70">
        <v>101048.18375152249</v>
      </c>
      <c r="M11" s="74">
        <v>29.45137022831862</v>
      </c>
      <c r="N11" s="123">
        <v>3.1281758812999998</v>
      </c>
      <c r="O11" s="74">
        <v>0.9212906601959151</v>
      </c>
      <c r="P11" s="74">
        <v>27.645673715040001</v>
      </c>
      <c r="Q11" s="74">
        <v>31.257066741599999</v>
      </c>
      <c r="R11" s="70">
        <v>93536.712193025887</v>
      </c>
      <c r="S11" s="123">
        <v>3.6251439316999998</v>
      </c>
      <c r="T11" s="74">
        <v>3390.8404459756566</v>
      </c>
      <c r="U11" s="70">
        <v>86890.787041592164</v>
      </c>
      <c r="V11" s="70">
        <v>100182.63734445984</v>
      </c>
      <c r="W11" s="74">
        <v>28.088180166142038</v>
      </c>
      <c r="X11" s="123">
        <v>3.41863730738</v>
      </c>
      <c r="Y11" s="74">
        <v>0.96023300612326534</v>
      </c>
      <c r="Z11" s="74">
        <v>26.206158057370001</v>
      </c>
      <c r="AA11" s="74">
        <v>29.970202274910001</v>
      </c>
    </row>
    <row r="12" spans="1:27" ht="11.25" customHeight="1" x14ac:dyDescent="0.2">
      <c r="A12" s="212" t="s">
        <v>31</v>
      </c>
      <c r="B12" s="212"/>
      <c r="C12" s="70">
        <v>4625.6319143110022</v>
      </c>
      <c r="D12" s="123">
        <v>4.9129857716999998</v>
      </c>
      <c r="E12" s="74">
        <v>227.25663780129744</v>
      </c>
      <c r="F12" s="70">
        <v>4180.2170889728104</v>
      </c>
      <c r="G12" s="70">
        <v>5071.0467396492004</v>
      </c>
      <c r="H12" s="71">
        <v>4615.2637143110023</v>
      </c>
      <c r="I12" s="124">
        <v>4.9254092175100004</v>
      </c>
      <c r="J12" s="125">
        <v>227.3206243972013</v>
      </c>
      <c r="K12" s="71">
        <v>4169.7234775493498</v>
      </c>
      <c r="L12" s="71">
        <v>5060.8039510726703</v>
      </c>
      <c r="M12" s="75">
        <v>32.704041524388188</v>
      </c>
      <c r="N12" s="127">
        <v>5.1343885485799996</v>
      </c>
      <c r="O12" s="75">
        <v>1.6791525629513486</v>
      </c>
      <c r="P12" s="75">
        <v>29.412962976460001</v>
      </c>
      <c r="Q12" s="75">
        <v>35.995120072319999</v>
      </c>
      <c r="R12" s="71">
        <v>4460.2106267217068</v>
      </c>
      <c r="S12" s="124">
        <v>5.0477408335499998</v>
      </c>
      <c r="T12" s="125">
        <v>225.13987306757775</v>
      </c>
      <c r="U12" s="71">
        <v>4018.9445840253502</v>
      </c>
      <c r="V12" s="71">
        <v>4901.4766694180698</v>
      </c>
      <c r="W12" s="75">
        <v>23.370728836221659</v>
      </c>
      <c r="X12" s="127">
        <v>5.7192494195399997</v>
      </c>
      <c r="Y12" s="75">
        <v>1.3366302733089079</v>
      </c>
      <c r="Z12" s="75">
        <v>20.75098163989</v>
      </c>
      <c r="AA12" s="75">
        <v>25.990476032549999</v>
      </c>
    </row>
    <row r="13" spans="1:27" ht="11.25" customHeight="1" x14ac:dyDescent="0.2">
      <c r="A13" s="212" t="s">
        <v>32</v>
      </c>
      <c r="B13" s="212"/>
      <c r="C13" s="70">
        <v>7824.9267902762058</v>
      </c>
      <c r="D13" s="123">
        <v>5.73474109065</v>
      </c>
      <c r="E13" s="74">
        <v>448.73929195504428</v>
      </c>
      <c r="F13" s="70">
        <v>6945.4139395963402</v>
      </c>
      <c r="G13" s="70">
        <v>8704.4396409560795</v>
      </c>
      <c r="H13" s="71">
        <v>7741.2273071879699</v>
      </c>
      <c r="I13" s="124">
        <v>5.7815977106799998</v>
      </c>
      <c r="J13" s="125">
        <v>447.56662077091352</v>
      </c>
      <c r="K13" s="71">
        <v>6864.0128497947098</v>
      </c>
      <c r="L13" s="71">
        <v>8618.4417645812391</v>
      </c>
      <c r="M13" s="75">
        <v>26.92678271740218</v>
      </c>
      <c r="N13" s="127">
        <v>6.1242745728800001</v>
      </c>
      <c r="O13" s="75">
        <v>1.6490701072562082</v>
      </c>
      <c r="P13" s="75">
        <v>23.694664699200001</v>
      </c>
      <c r="Q13" s="75">
        <v>30.158900735610001</v>
      </c>
      <c r="R13" s="71">
        <v>7437.6739776334562</v>
      </c>
      <c r="S13" s="124">
        <v>5.9363128952500004</v>
      </c>
      <c r="T13" s="125">
        <v>441.52359944118194</v>
      </c>
      <c r="U13" s="71">
        <v>6572.3036244042796</v>
      </c>
      <c r="V13" s="71">
        <v>8303.04433086264</v>
      </c>
      <c r="W13" s="75">
        <v>24.944514720394821</v>
      </c>
      <c r="X13" s="127">
        <v>6.3692318876599998</v>
      </c>
      <c r="Y13" s="75">
        <v>1.5887739857944851</v>
      </c>
      <c r="Z13" s="75">
        <v>21.830574928659999</v>
      </c>
      <c r="AA13" s="75">
        <v>28.058454512130002</v>
      </c>
    </row>
    <row r="14" spans="1:27" ht="11.25" customHeight="1" x14ac:dyDescent="0.2">
      <c r="A14" s="212" t="s">
        <v>33</v>
      </c>
      <c r="B14" s="212"/>
      <c r="C14" s="70">
        <v>41442.787129430792</v>
      </c>
      <c r="D14" s="123">
        <v>4.5278572180200003</v>
      </c>
      <c r="E14" s="74">
        <v>1876.4702283872873</v>
      </c>
      <c r="F14" s="70">
        <v>37764.973063730162</v>
      </c>
      <c r="G14" s="70">
        <v>45120.601195131421</v>
      </c>
      <c r="H14" s="71">
        <v>40648.345142602098</v>
      </c>
      <c r="I14" s="124">
        <v>4.5988283921199997</v>
      </c>
      <c r="J14" s="125">
        <v>1869.3476373432793</v>
      </c>
      <c r="K14" s="71">
        <v>36984.491098824328</v>
      </c>
      <c r="L14" s="71">
        <v>44312.199186379868</v>
      </c>
      <c r="M14" s="75">
        <v>29.784166379993561</v>
      </c>
      <c r="N14" s="127">
        <v>4.2609895557900002</v>
      </c>
      <c r="O14" s="75">
        <v>1.2691002187319487</v>
      </c>
      <c r="P14" s="75">
        <v>27.296775658510001</v>
      </c>
      <c r="Q14" s="75">
        <v>32.271557101479999</v>
      </c>
      <c r="R14" s="71">
        <v>40422.743595289561</v>
      </c>
      <c r="S14" s="124">
        <v>4.6163416241000004</v>
      </c>
      <c r="T14" s="125">
        <v>1866.051938190737</v>
      </c>
      <c r="U14" s="71">
        <v>36765.349003154653</v>
      </c>
      <c r="V14" s="71">
        <v>44080.138187424469</v>
      </c>
      <c r="W14" s="75">
        <v>27.716428944696851</v>
      </c>
      <c r="X14" s="127">
        <v>4.4262078465499997</v>
      </c>
      <c r="Y14" s="75">
        <v>1.2267867527323713</v>
      </c>
      <c r="Z14" s="75">
        <v>25.311971092629999</v>
      </c>
      <c r="AA14" s="75">
        <v>30.120886796760001</v>
      </c>
    </row>
    <row r="15" spans="1:27" ht="11.25" customHeight="1" x14ac:dyDescent="0.2">
      <c r="A15" s="210" t="s">
        <v>34</v>
      </c>
      <c r="B15" s="210"/>
      <c r="C15" s="90">
        <v>42504.670147531433</v>
      </c>
      <c r="D15" s="141">
        <v>6.6479856618399999</v>
      </c>
      <c r="E15" s="142">
        <v>2825.7043770210457</v>
      </c>
      <c r="F15" s="90">
        <v>36966.39133761316</v>
      </c>
      <c r="G15" s="90">
        <v>48042.948957449727</v>
      </c>
      <c r="H15" s="89">
        <v>41396.170842411942</v>
      </c>
      <c r="I15" s="126">
        <v>6.7274385264500003</v>
      </c>
      <c r="J15" s="91">
        <v>2784.9019457256431</v>
      </c>
      <c r="K15" s="89">
        <v>35937.863328314328</v>
      </c>
      <c r="L15" s="89">
        <v>46854.478356509579</v>
      </c>
      <c r="M15" s="91">
        <v>29.23405199137099</v>
      </c>
      <c r="N15" s="126">
        <v>5.6504933411099998</v>
      </c>
      <c r="O15" s="91">
        <v>1.6518681611082748</v>
      </c>
      <c r="P15" s="91">
        <v>25.99644988839</v>
      </c>
      <c r="Q15" s="91">
        <v>32.471654094350001</v>
      </c>
      <c r="R15" s="89">
        <v>41216.08399338126</v>
      </c>
      <c r="S15" s="126">
        <v>6.76307630244</v>
      </c>
      <c r="T15" s="91">
        <v>2787.4752093481652</v>
      </c>
      <c r="U15" s="89">
        <v>35752.732975260791</v>
      </c>
      <c r="V15" s="89">
        <v>46679.435011501781</v>
      </c>
      <c r="W15" s="91">
        <v>29.530568277255021</v>
      </c>
      <c r="X15" s="126">
        <v>6.0386025199100004</v>
      </c>
      <c r="Y15" s="91">
        <v>1.7832336401335362</v>
      </c>
      <c r="Z15" s="91">
        <v>26.035494566570001</v>
      </c>
      <c r="AA15" s="91">
        <v>33.025641987939999</v>
      </c>
    </row>
    <row r="16" spans="1:27" s="41" customFormat="1" ht="11.25" customHeight="1" x14ac:dyDescent="0.2">
      <c r="A16" s="9"/>
      <c r="B16" s="9"/>
    </row>
    <row r="17" spans="1:110" s="41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41" customFormat="1" ht="11.25" customHeight="1" thickBot="1" x14ac:dyDescent="0.25">
      <c r="A18" s="20"/>
      <c r="B18" s="22" t="s">
        <v>676</v>
      </c>
      <c r="C18" s="174"/>
      <c r="D18" s="174"/>
      <c r="E18" s="174"/>
      <c r="F18" s="174"/>
      <c r="G18" s="174"/>
    </row>
    <row r="19" spans="1:110" s="41" customFormat="1" ht="11.25" customHeight="1" thickTop="1" thickBot="1" x14ac:dyDescent="0.25">
      <c r="A19" s="20"/>
      <c r="B19" s="187" t="s">
        <v>677</v>
      </c>
      <c r="C19" s="189"/>
      <c r="D19" s="278" t="s">
        <v>678</v>
      </c>
      <c r="E19" s="279"/>
      <c r="F19" s="279"/>
      <c r="G19" s="280"/>
    </row>
    <row r="20" spans="1:110" s="41" customFormat="1" ht="11.25" customHeight="1" thickTop="1" thickBot="1" x14ac:dyDescent="0.25">
      <c r="A20" s="20"/>
      <c r="B20" s="197" t="s">
        <v>679</v>
      </c>
      <c r="C20" s="198"/>
      <c r="D20" s="278" t="s">
        <v>682</v>
      </c>
      <c r="E20" s="279"/>
      <c r="F20" s="279"/>
      <c r="G20" s="280"/>
    </row>
    <row r="21" spans="1:110" s="41" customFormat="1" ht="11.25" customHeight="1" thickTop="1" thickBot="1" x14ac:dyDescent="0.25">
      <c r="A21" s="20"/>
      <c r="B21" s="199" t="s">
        <v>680</v>
      </c>
      <c r="C21" s="200"/>
      <c r="D21" s="278" t="s">
        <v>683</v>
      </c>
      <c r="E21" s="279"/>
      <c r="F21" s="279"/>
      <c r="G21" s="280"/>
    </row>
    <row r="22" spans="1:110" s="41" customFormat="1" ht="11.25" customHeight="1" thickTop="1" x14ac:dyDescent="0.2">
      <c r="A22" s="20"/>
      <c r="B22" s="183" t="s">
        <v>681</v>
      </c>
      <c r="C22" s="184"/>
      <c r="D22" s="281" t="s">
        <v>684</v>
      </c>
      <c r="E22" s="282"/>
      <c r="F22" s="282"/>
      <c r="G22" s="283"/>
    </row>
    <row r="23" spans="1:110" s="41" customFormat="1" ht="57.75" customHeight="1" thickBot="1" x14ac:dyDescent="0.25">
      <c r="A23" s="20"/>
      <c r="B23" s="185"/>
      <c r="C23" s="186"/>
      <c r="D23" s="284" t="s">
        <v>685</v>
      </c>
      <c r="E23" s="285"/>
      <c r="F23" s="285"/>
      <c r="G23" s="286"/>
    </row>
    <row r="24" spans="1:110" s="41" customFormat="1" ht="11.25" customHeight="1" thickTop="1" x14ac:dyDescent="0.2">
      <c r="A24" s="9"/>
      <c r="B24" s="9"/>
    </row>
    <row r="25" spans="1:110" s="41" customFormat="1" ht="11.25" customHeight="1" x14ac:dyDescent="0.2">
      <c r="A25" s="57" t="s">
        <v>628</v>
      </c>
      <c r="B25" s="43"/>
    </row>
    <row r="26" spans="1:110" s="41" customFormat="1" ht="11.25" customHeight="1" x14ac:dyDescent="0.2">
      <c r="A26" s="10" t="s">
        <v>624</v>
      </c>
      <c r="B26" s="43"/>
    </row>
    <row r="27" spans="1:110" s="41" customFormat="1" ht="11.25" customHeight="1" x14ac:dyDescent="0.2">
      <c r="A27" s="9" t="s">
        <v>630</v>
      </c>
      <c r="B27" s="43"/>
    </row>
    <row r="28" spans="1:110" s="41" customFormat="1" ht="11.25" customHeight="1" x14ac:dyDescent="0.2">
      <c r="B28" s="43"/>
    </row>
    <row r="29" spans="1:110" s="41" customFormat="1" ht="11.25" customHeight="1" x14ac:dyDescent="0.2">
      <c r="A29" s="9"/>
      <c r="B29" s="43"/>
    </row>
    <row r="30" spans="1:110" s="41" customFormat="1" ht="11.25" customHeight="1" x14ac:dyDescent="0.2">
      <c r="A30" s="9"/>
      <c r="B30" s="43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</row>
  </sheetData>
  <mergeCells count="41"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MX3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62" width="8.28515625" style="53" customWidth="1"/>
    <col min="363" max="16384" width="15.7109375" style="53"/>
  </cols>
  <sheetData>
    <row r="1" spans="1:362" ht="11.25" customHeight="1" x14ac:dyDescent="0.2">
      <c r="A1" s="1" t="s">
        <v>697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AQ1" s="3"/>
      <c r="AR1" s="3"/>
      <c r="AS1" s="3"/>
      <c r="AT1" s="3"/>
      <c r="AU1" s="3"/>
      <c r="BF1" s="5"/>
      <c r="BG1" s="5"/>
      <c r="BH1" s="5"/>
      <c r="BI1" s="5"/>
      <c r="BJ1" s="5"/>
      <c r="BZ1" s="5"/>
      <c r="CA1" s="5"/>
      <c r="CB1" s="5"/>
      <c r="CC1" s="5"/>
      <c r="CD1" s="5"/>
      <c r="CT1" s="5"/>
      <c r="CU1" s="5"/>
      <c r="CV1" s="5"/>
      <c r="CW1" s="5"/>
      <c r="CX1" s="5"/>
      <c r="DN1" s="5"/>
      <c r="DO1" s="5"/>
      <c r="DP1" s="5"/>
      <c r="DQ1" s="5"/>
      <c r="DR1" s="5"/>
      <c r="EH1" s="5"/>
      <c r="EI1" s="5"/>
      <c r="EJ1" s="5"/>
      <c r="EK1" s="5"/>
      <c r="EL1" s="5"/>
      <c r="FB1" s="5"/>
      <c r="FC1" s="5"/>
      <c r="FD1" s="5"/>
      <c r="FE1" s="5"/>
      <c r="FF1" s="5"/>
      <c r="FV1" s="5"/>
      <c r="FW1" s="5"/>
      <c r="FX1" s="5"/>
      <c r="FY1" s="5"/>
      <c r="FZ1" s="5"/>
      <c r="GP1" s="5"/>
      <c r="GQ1" s="5"/>
      <c r="GR1" s="5"/>
      <c r="GS1" s="5"/>
      <c r="GT1" s="5"/>
      <c r="HJ1" s="5"/>
      <c r="HK1" s="5"/>
      <c r="HL1" s="5"/>
      <c r="HM1" s="5"/>
      <c r="HN1" s="5"/>
      <c r="ID1" s="5"/>
      <c r="IE1" s="5"/>
      <c r="IF1" s="5"/>
      <c r="IG1" s="5"/>
      <c r="IH1" s="5"/>
      <c r="IX1" s="5"/>
      <c r="IY1" s="5"/>
      <c r="IZ1" s="5"/>
      <c r="JA1" s="5"/>
      <c r="JB1" s="5"/>
      <c r="JR1" s="5"/>
      <c r="JS1" s="5"/>
      <c r="JT1" s="5"/>
      <c r="JU1" s="5"/>
      <c r="JV1" s="5"/>
      <c r="KL1" s="5"/>
      <c r="KM1" s="5"/>
      <c r="KN1" s="5"/>
      <c r="KO1" s="5"/>
      <c r="KP1" s="5"/>
      <c r="LF1" s="5"/>
      <c r="LG1" s="5"/>
      <c r="LH1" s="5"/>
      <c r="LI1" s="5"/>
      <c r="LJ1" s="5"/>
      <c r="LZ1" s="5"/>
      <c r="MA1" s="5"/>
      <c r="MB1" s="5"/>
      <c r="MC1" s="5"/>
      <c r="MD1" s="5"/>
      <c r="MT1" s="5"/>
      <c r="MU1" s="5"/>
      <c r="MV1" s="5"/>
      <c r="MW1" s="5"/>
      <c r="MX1" s="5" t="s">
        <v>29</v>
      </c>
    </row>
    <row r="2" spans="1:362" ht="11.25" customHeight="1" x14ac:dyDescent="0.2">
      <c r="A2" s="1" t="s">
        <v>573</v>
      </c>
    </row>
    <row r="3" spans="1:362" ht="11.25" customHeight="1" x14ac:dyDescent="0.2">
      <c r="A3" s="2" t="s">
        <v>613</v>
      </c>
    </row>
    <row r="4" spans="1:362" ht="11.25" customHeight="1" x14ac:dyDescent="0.2">
      <c r="A4" s="63"/>
    </row>
    <row r="5" spans="1:362" ht="11.25" customHeight="1" x14ac:dyDescent="0.2">
      <c r="A5" s="62"/>
    </row>
    <row r="6" spans="1:362" s="7" customFormat="1" ht="11.25" customHeight="1" x14ac:dyDescent="0.2">
      <c r="A6" s="204" t="s">
        <v>413</v>
      </c>
      <c r="B6" s="204"/>
      <c r="C6" s="250" t="s">
        <v>62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 t="s">
        <v>69</v>
      </c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 t="s">
        <v>70</v>
      </c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 t="s">
        <v>71</v>
      </c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 t="s">
        <v>72</v>
      </c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 t="s">
        <v>73</v>
      </c>
      <c r="KR6" s="250"/>
      <c r="KS6" s="250"/>
      <c r="KT6" s="250"/>
      <c r="KU6" s="250"/>
      <c r="KV6" s="250"/>
      <c r="KW6" s="250"/>
      <c r="KX6" s="250"/>
      <c r="KY6" s="250"/>
      <c r="KZ6" s="250"/>
      <c r="LA6" s="250"/>
      <c r="LB6" s="250"/>
      <c r="LC6" s="250"/>
      <c r="LD6" s="250"/>
      <c r="LE6" s="250"/>
      <c r="LF6" s="250"/>
      <c r="LG6" s="250"/>
      <c r="LH6" s="250"/>
      <c r="LI6" s="250"/>
      <c r="LJ6" s="250"/>
      <c r="LK6" s="250"/>
      <c r="LL6" s="250"/>
      <c r="LM6" s="250"/>
      <c r="LN6" s="250"/>
      <c r="LO6" s="250"/>
      <c r="LP6" s="250"/>
      <c r="LQ6" s="250"/>
      <c r="LR6" s="250"/>
      <c r="LS6" s="250"/>
      <c r="LT6" s="250"/>
      <c r="LU6" s="250"/>
      <c r="LV6" s="250"/>
      <c r="LW6" s="250"/>
      <c r="LX6" s="250"/>
      <c r="LY6" s="250"/>
      <c r="LZ6" s="250"/>
      <c r="MA6" s="250"/>
      <c r="MB6" s="250"/>
      <c r="MC6" s="250"/>
      <c r="MD6" s="250"/>
      <c r="ME6" s="250"/>
      <c r="MF6" s="250"/>
      <c r="MG6" s="250"/>
      <c r="MH6" s="250"/>
      <c r="MI6" s="250"/>
      <c r="MJ6" s="250"/>
      <c r="MK6" s="250"/>
      <c r="ML6" s="250"/>
      <c r="MM6" s="250"/>
      <c r="MN6" s="250"/>
      <c r="MO6" s="250"/>
      <c r="MP6" s="250"/>
      <c r="MQ6" s="250"/>
      <c r="MR6" s="250"/>
      <c r="MS6" s="250"/>
      <c r="MT6" s="250"/>
      <c r="MU6" s="250"/>
      <c r="MV6" s="250"/>
      <c r="MW6" s="250"/>
      <c r="MX6" s="250"/>
    </row>
    <row r="7" spans="1:362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48" t="s">
        <v>67</v>
      </c>
      <c r="I7" s="248"/>
      <c r="J7" s="248"/>
      <c r="K7" s="248"/>
      <c r="L7" s="248"/>
      <c r="M7" s="248" t="s">
        <v>68</v>
      </c>
      <c r="N7" s="248"/>
      <c r="O7" s="248"/>
      <c r="P7" s="248"/>
      <c r="Q7" s="248"/>
      <c r="R7" s="248" t="s">
        <v>257</v>
      </c>
      <c r="S7" s="248"/>
      <c r="T7" s="248"/>
      <c r="U7" s="248"/>
      <c r="V7" s="248"/>
      <c r="W7" s="248" t="s">
        <v>258</v>
      </c>
      <c r="X7" s="248"/>
      <c r="Y7" s="248"/>
      <c r="Z7" s="248"/>
      <c r="AA7" s="248"/>
      <c r="AB7" s="248" t="s">
        <v>63</v>
      </c>
      <c r="AC7" s="248"/>
      <c r="AD7" s="248"/>
      <c r="AE7" s="248"/>
      <c r="AF7" s="248"/>
      <c r="AG7" s="248" t="s">
        <v>259</v>
      </c>
      <c r="AH7" s="248"/>
      <c r="AI7" s="248"/>
      <c r="AJ7" s="248"/>
      <c r="AK7" s="248"/>
      <c r="AL7" s="248" t="s">
        <v>64</v>
      </c>
      <c r="AM7" s="248"/>
      <c r="AN7" s="248"/>
      <c r="AO7" s="248"/>
      <c r="AP7" s="248"/>
      <c r="AQ7" s="248" t="s">
        <v>65</v>
      </c>
      <c r="AR7" s="248"/>
      <c r="AS7" s="248"/>
      <c r="AT7" s="248"/>
      <c r="AU7" s="248"/>
      <c r="AV7" s="248" t="s">
        <v>66</v>
      </c>
      <c r="AW7" s="248"/>
      <c r="AX7" s="248"/>
      <c r="AY7" s="248"/>
      <c r="AZ7" s="248"/>
      <c r="BA7" s="248" t="s">
        <v>393</v>
      </c>
      <c r="BB7" s="248"/>
      <c r="BC7" s="248"/>
      <c r="BD7" s="248"/>
      <c r="BE7" s="248"/>
      <c r="BF7" s="248" t="s">
        <v>45</v>
      </c>
      <c r="BG7" s="248"/>
      <c r="BH7" s="248"/>
      <c r="BI7" s="248"/>
      <c r="BJ7" s="248"/>
      <c r="BK7" s="225" t="s">
        <v>1</v>
      </c>
      <c r="BL7" s="225"/>
      <c r="BM7" s="225"/>
      <c r="BN7" s="225"/>
      <c r="BO7" s="225"/>
      <c r="BP7" s="248" t="s">
        <v>67</v>
      </c>
      <c r="BQ7" s="248"/>
      <c r="BR7" s="248"/>
      <c r="BS7" s="248"/>
      <c r="BT7" s="248"/>
      <c r="BU7" s="248" t="s">
        <v>68</v>
      </c>
      <c r="BV7" s="248"/>
      <c r="BW7" s="248"/>
      <c r="BX7" s="248"/>
      <c r="BY7" s="248"/>
      <c r="BZ7" s="248" t="s">
        <v>257</v>
      </c>
      <c r="CA7" s="248"/>
      <c r="CB7" s="248"/>
      <c r="CC7" s="248"/>
      <c r="CD7" s="248"/>
      <c r="CE7" s="248" t="s">
        <v>258</v>
      </c>
      <c r="CF7" s="248"/>
      <c r="CG7" s="248"/>
      <c r="CH7" s="248"/>
      <c r="CI7" s="248"/>
      <c r="CJ7" s="248" t="s">
        <v>63</v>
      </c>
      <c r="CK7" s="248"/>
      <c r="CL7" s="248"/>
      <c r="CM7" s="248"/>
      <c r="CN7" s="248"/>
      <c r="CO7" s="248" t="s">
        <v>259</v>
      </c>
      <c r="CP7" s="248"/>
      <c r="CQ7" s="248"/>
      <c r="CR7" s="248"/>
      <c r="CS7" s="248"/>
      <c r="CT7" s="248" t="s">
        <v>64</v>
      </c>
      <c r="CU7" s="248"/>
      <c r="CV7" s="248"/>
      <c r="CW7" s="248"/>
      <c r="CX7" s="248"/>
      <c r="CY7" s="248" t="s">
        <v>65</v>
      </c>
      <c r="CZ7" s="248"/>
      <c r="DA7" s="248"/>
      <c r="DB7" s="248"/>
      <c r="DC7" s="248"/>
      <c r="DD7" s="248" t="s">
        <v>66</v>
      </c>
      <c r="DE7" s="248"/>
      <c r="DF7" s="248"/>
      <c r="DG7" s="248"/>
      <c r="DH7" s="248"/>
      <c r="DI7" s="248" t="s">
        <v>393</v>
      </c>
      <c r="DJ7" s="248"/>
      <c r="DK7" s="248"/>
      <c r="DL7" s="248"/>
      <c r="DM7" s="248"/>
      <c r="DN7" s="248" t="s">
        <v>45</v>
      </c>
      <c r="DO7" s="248"/>
      <c r="DP7" s="248"/>
      <c r="DQ7" s="248"/>
      <c r="DR7" s="248"/>
      <c r="DS7" s="225" t="s">
        <v>1</v>
      </c>
      <c r="DT7" s="225"/>
      <c r="DU7" s="225"/>
      <c r="DV7" s="225"/>
      <c r="DW7" s="225"/>
      <c r="DX7" s="248" t="s">
        <v>67</v>
      </c>
      <c r="DY7" s="248"/>
      <c r="DZ7" s="248"/>
      <c r="EA7" s="248"/>
      <c r="EB7" s="248"/>
      <c r="EC7" s="248" t="s">
        <v>68</v>
      </c>
      <c r="ED7" s="248"/>
      <c r="EE7" s="248"/>
      <c r="EF7" s="248"/>
      <c r="EG7" s="248"/>
      <c r="EH7" s="248" t="s">
        <v>257</v>
      </c>
      <c r="EI7" s="248"/>
      <c r="EJ7" s="248"/>
      <c r="EK7" s="248"/>
      <c r="EL7" s="248"/>
      <c r="EM7" s="248" t="s">
        <v>258</v>
      </c>
      <c r="EN7" s="248"/>
      <c r="EO7" s="248"/>
      <c r="EP7" s="248"/>
      <c r="EQ7" s="248"/>
      <c r="ER7" s="248" t="s">
        <v>63</v>
      </c>
      <c r="ES7" s="248"/>
      <c r="ET7" s="248"/>
      <c r="EU7" s="248"/>
      <c r="EV7" s="248"/>
      <c r="EW7" s="248" t="s">
        <v>259</v>
      </c>
      <c r="EX7" s="248"/>
      <c r="EY7" s="248"/>
      <c r="EZ7" s="248"/>
      <c r="FA7" s="248"/>
      <c r="FB7" s="248" t="s">
        <v>64</v>
      </c>
      <c r="FC7" s="248"/>
      <c r="FD7" s="248"/>
      <c r="FE7" s="248"/>
      <c r="FF7" s="248"/>
      <c r="FG7" s="248" t="s">
        <v>65</v>
      </c>
      <c r="FH7" s="248"/>
      <c r="FI7" s="248"/>
      <c r="FJ7" s="248"/>
      <c r="FK7" s="248"/>
      <c r="FL7" s="248" t="s">
        <v>66</v>
      </c>
      <c r="FM7" s="248"/>
      <c r="FN7" s="248"/>
      <c r="FO7" s="248"/>
      <c r="FP7" s="248"/>
      <c r="FQ7" s="248" t="s">
        <v>393</v>
      </c>
      <c r="FR7" s="248"/>
      <c r="FS7" s="248"/>
      <c r="FT7" s="248"/>
      <c r="FU7" s="248"/>
      <c r="FV7" s="248" t="s">
        <v>45</v>
      </c>
      <c r="FW7" s="248"/>
      <c r="FX7" s="248"/>
      <c r="FY7" s="248"/>
      <c r="FZ7" s="248"/>
      <c r="GA7" s="225" t="s">
        <v>1</v>
      </c>
      <c r="GB7" s="225"/>
      <c r="GC7" s="225"/>
      <c r="GD7" s="225"/>
      <c r="GE7" s="225"/>
      <c r="GF7" s="248" t="s">
        <v>67</v>
      </c>
      <c r="GG7" s="248"/>
      <c r="GH7" s="248"/>
      <c r="GI7" s="248"/>
      <c r="GJ7" s="248"/>
      <c r="GK7" s="248" t="s">
        <v>68</v>
      </c>
      <c r="GL7" s="248"/>
      <c r="GM7" s="248"/>
      <c r="GN7" s="248"/>
      <c r="GO7" s="248"/>
      <c r="GP7" s="248" t="s">
        <v>257</v>
      </c>
      <c r="GQ7" s="248"/>
      <c r="GR7" s="248"/>
      <c r="GS7" s="248"/>
      <c r="GT7" s="248"/>
      <c r="GU7" s="248" t="s">
        <v>258</v>
      </c>
      <c r="GV7" s="248"/>
      <c r="GW7" s="248"/>
      <c r="GX7" s="248"/>
      <c r="GY7" s="248"/>
      <c r="GZ7" s="248" t="s">
        <v>63</v>
      </c>
      <c r="HA7" s="248"/>
      <c r="HB7" s="248"/>
      <c r="HC7" s="248"/>
      <c r="HD7" s="248"/>
      <c r="HE7" s="248" t="s">
        <v>259</v>
      </c>
      <c r="HF7" s="248"/>
      <c r="HG7" s="248"/>
      <c r="HH7" s="248"/>
      <c r="HI7" s="248"/>
      <c r="HJ7" s="248" t="s">
        <v>64</v>
      </c>
      <c r="HK7" s="248"/>
      <c r="HL7" s="248"/>
      <c r="HM7" s="248"/>
      <c r="HN7" s="248"/>
      <c r="HO7" s="248" t="s">
        <v>65</v>
      </c>
      <c r="HP7" s="248"/>
      <c r="HQ7" s="248"/>
      <c r="HR7" s="248"/>
      <c r="HS7" s="248"/>
      <c r="HT7" s="248" t="s">
        <v>66</v>
      </c>
      <c r="HU7" s="248"/>
      <c r="HV7" s="248"/>
      <c r="HW7" s="248"/>
      <c r="HX7" s="248"/>
      <c r="HY7" s="248" t="s">
        <v>393</v>
      </c>
      <c r="HZ7" s="248"/>
      <c r="IA7" s="248"/>
      <c r="IB7" s="248"/>
      <c r="IC7" s="248"/>
      <c r="ID7" s="248" t="s">
        <v>45</v>
      </c>
      <c r="IE7" s="248"/>
      <c r="IF7" s="248"/>
      <c r="IG7" s="248"/>
      <c r="IH7" s="248"/>
      <c r="II7" s="225" t="s">
        <v>1</v>
      </c>
      <c r="IJ7" s="225"/>
      <c r="IK7" s="225"/>
      <c r="IL7" s="225"/>
      <c r="IM7" s="225"/>
      <c r="IN7" s="248" t="s">
        <v>67</v>
      </c>
      <c r="IO7" s="248"/>
      <c r="IP7" s="248"/>
      <c r="IQ7" s="248"/>
      <c r="IR7" s="248"/>
      <c r="IS7" s="248" t="s">
        <v>68</v>
      </c>
      <c r="IT7" s="248"/>
      <c r="IU7" s="248"/>
      <c r="IV7" s="248"/>
      <c r="IW7" s="248"/>
      <c r="IX7" s="248" t="s">
        <v>257</v>
      </c>
      <c r="IY7" s="248"/>
      <c r="IZ7" s="248"/>
      <c r="JA7" s="248"/>
      <c r="JB7" s="248"/>
      <c r="JC7" s="248" t="s">
        <v>258</v>
      </c>
      <c r="JD7" s="248"/>
      <c r="JE7" s="248"/>
      <c r="JF7" s="248"/>
      <c r="JG7" s="248"/>
      <c r="JH7" s="248" t="s">
        <v>63</v>
      </c>
      <c r="JI7" s="248"/>
      <c r="JJ7" s="248"/>
      <c r="JK7" s="248"/>
      <c r="JL7" s="248"/>
      <c r="JM7" s="248" t="s">
        <v>259</v>
      </c>
      <c r="JN7" s="248"/>
      <c r="JO7" s="248"/>
      <c r="JP7" s="248"/>
      <c r="JQ7" s="248"/>
      <c r="JR7" s="248" t="s">
        <v>64</v>
      </c>
      <c r="JS7" s="248"/>
      <c r="JT7" s="248"/>
      <c r="JU7" s="248"/>
      <c r="JV7" s="248"/>
      <c r="JW7" s="248" t="s">
        <v>65</v>
      </c>
      <c r="JX7" s="248"/>
      <c r="JY7" s="248"/>
      <c r="JZ7" s="248"/>
      <c r="KA7" s="248"/>
      <c r="KB7" s="248" t="s">
        <v>66</v>
      </c>
      <c r="KC7" s="248"/>
      <c r="KD7" s="248"/>
      <c r="KE7" s="248"/>
      <c r="KF7" s="248"/>
      <c r="KG7" s="248" t="s">
        <v>393</v>
      </c>
      <c r="KH7" s="248"/>
      <c r="KI7" s="248"/>
      <c r="KJ7" s="248"/>
      <c r="KK7" s="248"/>
      <c r="KL7" s="248" t="s">
        <v>45</v>
      </c>
      <c r="KM7" s="248"/>
      <c r="KN7" s="248"/>
      <c r="KO7" s="248"/>
      <c r="KP7" s="248"/>
      <c r="KQ7" s="225" t="s">
        <v>1</v>
      </c>
      <c r="KR7" s="225"/>
      <c r="KS7" s="225"/>
      <c r="KT7" s="225"/>
      <c r="KU7" s="225"/>
      <c r="KV7" s="248" t="s">
        <v>67</v>
      </c>
      <c r="KW7" s="248"/>
      <c r="KX7" s="248"/>
      <c r="KY7" s="248"/>
      <c r="KZ7" s="248"/>
      <c r="LA7" s="248" t="s">
        <v>68</v>
      </c>
      <c r="LB7" s="248"/>
      <c r="LC7" s="248"/>
      <c r="LD7" s="248"/>
      <c r="LE7" s="248"/>
      <c r="LF7" s="248" t="s">
        <v>257</v>
      </c>
      <c r="LG7" s="248"/>
      <c r="LH7" s="248"/>
      <c r="LI7" s="248"/>
      <c r="LJ7" s="248"/>
      <c r="LK7" s="248" t="s">
        <v>258</v>
      </c>
      <c r="LL7" s="248"/>
      <c r="LM7" s="248"/>
      <c r="LN7" s="248"/>
      <c r="LO7" s="248"/>
      <c r="LP7" s="248" t="s">
        <v>63</v>
      </c>
      <c r="LQ7" s="248"/>
      <c r="LR7" s="248"/>
      <c r="LS7" s="248"/>
      <c r="LT7" s="248"/>
      <c r="LU7" s="248" t="s">
        <v>259</v>
      </c>
      <c r="LV7" s="248"/>
      <c r="LW7" s="248"/>
      <c r="LX7" s="248"/>
      <c r="LY7" s="248"/>
      <c r="LZ7" s="248" t="s">
        <v>64</v>
      </c>
      <c r="MA7" s="248"/>
      <c r="MB7" s="248"/>
      <c r="MC7" s="248"/>
      <c r="MD7" s="248"/>
      <c r="ME7" s="248" t="s">
        <v>65</v>
      </c>
      <c r="MF7" s="248"/>
      <c r="MG7" s="248"/>
      <c r="MH7" s="248"/>
      <c r="MI7" s="248"/>
      <c r="MJ7" s="248" t="s">
        <v>66</v>
      </c>
      <c r="MK7" s="248"/>
      <c r="ML7" s="248"/>
      <c r="MM7" s="248"/>
      <c r="MN7" s="248"/>
      <c r="MO7" s="248" t="s">
        <v>393</v>
      </c>
      <c r="MP7" s="248"/>
      <c r="MQ7" s="248"/>
      <c r="MR7" s="248"/>
      <c r="MS7" s="248"/>
      <c r="MT7" s="248" t="s">
        <v>45</v>
      </c>
      <c r="MU7" s="248"/>
      <c r="MV7" s="248"/>
      <c r="MW7" s="248"/>
      <c r="MX7" s="248"/>
    </row>
    <row r="8" spans="1:362" s="7" customFormat="1" ht="11.25" customHeight="1" x14ac:dyDescent="0.2">
      <c r="A8" s="205"/>
      <c r="B8" s="205"/>
      <c r="C8" s="226"/>
      <c r="D8" s="226"/>
      <c r="E8" s="226"/>
      <c r="F8" s="226"/>
      <c r="G8" s="226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26"/>
      <c r="BL8" s="226"/>
      <c r="BM8" s="226"/>
      <c r="BN8" s="226"/>
      <c r="BO8" s="226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CT8" s="244"/>
      <c r="CU8" s="244"/>
      <c r="CV8" s="244"/>
      <c r="CW8" s="244"/>
      <c r="CX8" s="244"/>
      <c r="CY8" s="244"/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244"/>
      <c r="DK8" s="244"/>
      <c r="DL8" s="244"/>
      <c r="DM8" s="244"/>
      <c r="DN8" s="244"/>
      <c r="DO8" s="244"/>
      <c r="DP8" s="244"/>
      <c r="DQ8" s="244"/>
      <c r="DR8" s="244"/>
      <c r="DS8" s="226"/>
      <c r="DT8" s="226"/>
      <c r="DU8" s="226"/>
      <c r="DV8" s="226"/>
      <c r="DW8" s="226"/>
      <c r="DX8" s="244"/>
      <c r="DY8" s="244"/>
      <c r="DZ8" s="244"/>
      <c r="EA8" s="244"/>
      <c r="EB8" s="244"/>
      <c r="EC8" s="244"/>
      <c r="ED8" s="244"/>
      <c r="EE8" s="244"/>
      <c r="EF8" s="244"/>
      <c r="EG8" s="244"/>
      <c r="EH8" s="244"/>
      <c r="EI8" s="244"/>
      <c r="EJ8" s="244"/>
      <c r="EK8" s="244"/>
      <c r="EL8" s="244"/>
      <c r="EM8" s="244"/>
      <c r="EN8" s="244"/>
      <c r="EO8" s="244"/>
      <c r="EP8" s="244"/>
      <c r="EQ8" s="244"/>
      <c r="ER8" s="244"/>
      <c r="ES8" s="244"/>
      <c r="ET8" s="244"/>
      <c r="EU8" s="244"/>
      <c r="EV8" s="244"/>
      <c r="EW8" s="244"/>
      <c r="EX8" s="244"/>
      <c r="EY8" s="244"/>
      <c r="EZ8" s="244"/>
      <c r="FA8" s="244"/>
      <c r="FB8" s="244"/>
      <c r="FC8" s="244"/>
      <c r="FD8" s="244"/>
      <c r="FE8" s="244"/>
      <c r="FF8" s="244"/>
      <c r="FG8" s="244"/>
      <c r="FH8" s="244"/>
      <c r="FI8" s="244"/>
      <c r="FJ8" s="244"/>
      <c r="FK8" s="244"/>
      <c r="FL8" s="244"/>
      <c r="FM8" s="244"/>
      <c r="FN8" s="244"/>
      <c r="FO8" s="244"/>
      <c r="FP8" s="244"/>
      <c r="FQ8" s="244"/>
      <c r="FR8" s="244"/>
      <c r="FS8" s="244"/>
      <c r="FT8" s="244"/>
      <c r="FU8" s="244"/>
      <c r="FV8" s="244"/>
      <c r="FW8" s="244"/>
      <c r="FX8" s="244"/>
      <c r="FY8" s="244"/>
      <c r="FZ8" s="244"/>
      <c r="GA8" s="226"/>
      <c r="GB8" s="226"/>
      <c r="GC8" s="226"/>
      <c r="GD8" s="226"/>
      <c r="GE8" s="226"/>
      <c r="GF8" s="244"/>
      <c r="GG8" s="244"/>
      <c r="GH8" s="244"/>
      <c r="GI8" s="244"/>
      <c r="GJ8" s="244"/>
      <c r="GK8" s="244"/>
      <c r="GL8" s="244"/>
      <c r="GM8" s="244"/>
      <c r="GN8" s="244"/>
      <c r="GO8" s="244"/>
      <c r="GP8" s="244"/>
      <c r="GQ8" s="244"/>
      <c r="GR8" s="244"/>
      <c r="GS8" s="244"/>
      <c r="GT8" s="244"/>
      <c r="GU8" s="244"/>
      <c r="GV8" s="244"/>
      <c r="GW8" s="244"/>
      <c r="GX8" s="244"/>
      <c r="GY8" s="244"/>
      <c r="GZ8" s="244"/>
      <c r="HA8" s="244"/>
      <c r="HB8" s="244"/>
      <c r="HC8" s="244"/>
      <c r="HD8" s="244"/>
      <c r="HE8" s="244"/>
      <c r="HF8" s="244"/>
      <c r="HG8" s="244"/>
      <c r="HH8" s="244"/>
      <c r="HI8" s="244"/>
      <c r="HJ8" s="244"/>
      <c r="HK8" s="244"/>
      <c r="HL8" s="244"/>
      <c r="HM8" s="244"/>
      <c r="HN8" s="244"/>
      <c r="HO8" s="244"/>
      <c r="HP8" s="244"/>
      <c r="HQ8" s="244"/>
      <c r="HR8" s="244"/>
      <c r="HS8" s="244"/>
      <c r="HT8" s="244"/>
      <c r="HU8" s="244"/>
      <c r="HV8" s="244"/>
      <c r="HW8" s="244"/>
      <c r="HX8" s="244"/>
      <c r="HY8" s="244"/>
      <c r="HZ8" s="244"/>
      <c r="IA8" s="244"/>
      <c r="IB8" s="244"/>
      <c r="IC8" s="244"/>
      <c r="ID8" s="244"/>
      <c r="IE8" s="244"/>
      <c r="IF8" s="244"/>
      <c r="IG8" s="244"/>
      <c r="IH8" s="244"/>
      <c r="II8" s="226"/>
      <c r="IJ8" s="226"/>
      <c r="IK8" s="226"/>
      <c r="IL8" s="226"/>
      <c r="IM8" s="226"/>
      <c r="IN8" s="244"/>
      <c r="IO8" s="244"/>
      <c r="IP8" s="244"/>
      <c r="IQ8" s="244"/>
      <c r="IR8" s="244"/>
      <c r="IS8" s="244"/>
      <c r="IT8" s="244"/>
      <c r="IU8" s="244"/>
      <c r="IV8" s="244"/>
      <c r="IW8" s="244"/>
      <c r="IX8" s="244"/>
      <c r="IY8" s="244"/>
      <c r="IZ8" s="244"/>
      <c r="JA8" s="244"/>
      <c r="JB8" s="244"/>
      <c r="JC8" s="244"/>
      <c r="JD8" s="244"/>
      <c r="JE8" s="244"/>
      <c r="JF8" s="244"/>
      <c r="JG8" s="244"/>
      <c r="JH8" s="244"/>
      <c r="JI8" s="244"/>
      <c r="JJ8" s="244"/>
      <c r="JK8" s="244"/>
      <c r="JL8" s="244"/>
      <c r="JM8" s="244"/>
      <c r="JN8" s="244"/>
      <c r="JO8" s="244"/>
      <c r="JP8" s="244"/>
      <c r="JQ8" s="244"/>
      <c r="JR8" s="244"/>
      <c r="JS8" s="244"/>
      <c r="JT8" s="244"/>
      <c r="JU8" s="244"/>
      <c r="JV8" s="244"/>
      <c r="JW8" s="244"/>
      <c r="JX8" s="244"/>
      <c r="JY8" s="244"/>
      <c r="JZ8" s="244"/>
      <c r="KA8" s="244"/>
      <c r="KB8" s="244"/>
      <c r="KC8" s="244"/>
      <c r="KD8" s="244"/>
      <c r="KE8" s="244"/>
      <c r="KF8" s="244"/>
      <c r="KG8" s="244"/>
      <c r="KH8" s="244"/>
      <c r="KI8" s="244"/>
      <c r="KJ8" s="244"/>
      <c r="KK8" s="244"/>
      <c r="KL8" s="244"/>
      <c r="KM8" s="244"/>
      <c r="KN8" s="244"/>
      <c r="KO8" s="244"/>
      <c r="KP8" s="244"/>
      <c r="KQ8" s="226"/>
      <c r="KR8" s="226"/>
      <c r="KS8" s="226"/>
      <c r="KT8" s="226"/>
      <c r="KU8" s="226"/>
      <c r="KV8" s="244"/>
      <c r="KW8" s="244"/>
      <c r="KX8" s="244"/>
      <c r="KY8" s="244"/>
      <c r="KZ8" s="244"/>
      <c r="LA8" s="244"/>
      <c r="LB8" s="244"/>
      <c r="LC8" s="244"/>
      <c r="LD8" s="244"/>
      <c r="LE8" s="244"/>
      <c r="LF8" s="244"/>
      <c r="LG8" s="244"/>
      <c r="LH8" s="244"/>
      <c r="LI8" s="244"/>
      <c r="LJ8" s="244"/>
      <c r="LK8" s="244"/>
      <c r="LL8" s="244"/>
      <c r="LM8" s="244"/>
      <c r="LN8" s="244"/>
      <c r="LO8" s="244"/>
      <c r="LP8" s="244"/>
      <c r="LQ8" s="244"/>
      <c r="LR8" s="244"/>
      <c r="LS8" s="244"/>
      <c r="LT8" s="244"/>
      <c r="LU8" s="244"/>
      <c r="LV8" s="244"/>
      <c r="LW8" s="244"/>
      <c r="LX8" s="244"/>
      <c r="LY8" s="244"/>
      <c r="LZ8" s="244"/>
      <c r="MA8" s="244"/>
      <c r="MB8" s="244"/>
      <c r="MC8" s="244"/>
      <c r="MD8" s="244"/>
      <c r="ME8" s="244"/>
      <c r="MF8" s="244"/>
      <c r="MG8" s="244"/>
      <c r="MH8" s="244"/>
      <c r="MI8" s="244"/>
      <c r="MJ8" s="244"/>
      <c r="MK8" s="244"/>
      <c r="ML8" s="244"/>
      <c r="MM8" s="244"/>
      <c r="MN8" s="244"/>
      <c r="MO8" s="244"/>
      <c r="MP8" s="244"/>
      <c r="MQ8" s="244"/>
      <c r="MR8" s="244"/>
      <c r="MS8" s="244"/>
      <c r="MT8" s="244"/>
      <c r="MU8" s="244"/>
      <c r="MV8" s="244"/>
      <c r="MW8" s="244"/>
      <c r="MX8" s="244"/>
    </row>
    <row r="9" spans="1:36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45" t="s">
        <v>664</v>
      </c>
      <c r="I9" s="245" t="s">
        <v>665</v>
      </c>
      <c r="J9" s="245" t="s">
        <v>666</v>
      </c>
      <c r="K9" s="249" t="s">
        <v>667</v>
      </c>
      <c r="L9" s="249"/>
      <c r="M9" s="245" t="s">
        <v>664</v>
      </c>
      <c r="N9" s="245" t="s">
        <v>665</v>
      </c>
      <c r="O9" s="245" t="s">
        <v>666</v>
      </c>
      <c r="P9" s="249" t="s">
        <v>667</v>
      </c>
      <c r="Q9" s="249"/>
      <c r="R9" s="245" t="s">
        <v>664</v>
      </c>
      <c r="S9" s="245" t="s">
        <v>665</v>
      </c>
      <c r="T9" s="245" t="s">
        <v>666</v>
      </c>
      <c r="U9" s="249" t="s">
        <v>667</v>
      </c>
      <c r="V9" s="249"/>
      <c r="W9" s="245" t="s">
        <v>664</v>
      </c>
      <c r="X9" s="245" t="s">
        <v>665</v>
      </c>
      <c r="Y9" s="245" t="s">
        <v>666</v>
      </c>
      <c r="Z9" s="249" t="s">
        <v>667</v>
      </c>
      <c r="AA9" s="249"/>
      <c r="AB9" s="245" t="s">
        <v>664</v>
      </c>
      <c r="AC9" s="245" t="s">
        <v>665</v>
      </c>
      <c r="AD9" s="245" t="s">
        <v>666</v>
      </c>
      <c r="AE9" s="249" t="s">
        <v>667</v>
      </c>
      <c r="AF9" s="249"/>
      <c r="AG9" s="245" t="s">
        <v>664</v>
      </c>
      <c r="AH9" s="245" t="s">
        <v>665</v>
      </c>
      <c r="AI9" s="245" t="s">
        <v>666</v>
      </c>
      <c r="AJ9" s="249" t="s">
        <v>667</v>
      </c>
      <c r="AK9" s="249"/>
      <c r="AL9" s="245" t="s">
        <v>664</v>
      </c>
      <c r="AM9" s="245" t="s">
        <v>665</v>
      </c>
      <c r="AN9" s="245" t="s">
        <v>666</v>
      </c>
      <c r="AO9" s="249" t="s">
        <v>667</v>
      </c>
      <c r="AP9" s="249"/>
      <c r="AQ9" s="245" t="s">
        <v>664</v>
      </c>
      <c r="AR9" s="245" t="s">
        <v>665</v>
      </c>
      <c r="AS9" s="245" t="s">
        <v>666</v>
      </c>
      <c r="AT9" s="249" t="s">
        <v>667</v>
      </c>
      <c r="AU9" s="249"/>
      <c r="AV9" s="245" t="s">
        <v>664</v>
      </c>
      <c r="AW9" s="245" t="s">
        <v>665</v>
      </c>
      <c r="AX9" s="245" t="s">
        <v>666</v>
      </c>
      <c r="AY9" s="249" t="s">
        <v>667</v>
      </c>
      <c r="AZ9" s="249"/>
      <c r="BA9" s="245" t="s">
        <v>664</v>
      </c>
      <c r="BB9" s="245" t="s">
        <v>665</v>
      </c>
      <c r="BC9" s="245" t="s">
        <v>666</v>
      </c>
      <c r="BD9" s="249" t="s">
        <v>667</v>
      </c>
      <c r="BE9" s="249"/>
      <c r="BF9" s="245" t="s">
        <v>664</v>
      </c>
      <c r="BG9" s="245" t="s">
        <v>665</v>
      </c>
      <c r="BH9" s="245" t="s">
        <v>666</v>
      </c>
      <c r="BI9" s="249" t="s">
        <v>667</v>
      </c>
      <c r="BJ9" s="249"/>
      <c r="BK9" s="220" t="s">
        <v>664</v>
      </c>
      <c r="BL9" s="220" t="s">
        <v>665</v>
      </c>
      <c r="BM9" s="220" t="s">
        <v>666</v>
      </c>
      <c r="BN9" s="222" t="s">
        <v>667</v>
      </c>
      <c r="BO9" s="222"/>
      <c r="BP9" s="245" t="s">
        <v>664</v>
      </c>
      <c r="BQ9" s="245" t="s">
        <v>665</v>
      </c>
      <c r="BR9" s="245" t="s">
        <v>666</v>
      </c>
      <c r="BS9" s="249" t="s">
        <v>667</v>
      </c>
      <c r="BT9" s="249"/>
      <c r="BU9" s="245" t="s">
        <v>664</v>
      </c>
      <c r="BV9" s="245" t="s">
        <v>665</v>
      </c>
      <c r="BW9" s="245" t="s">
        <v>666</v>
      </c>
      <c r="BX9" s="249" t="s">
        <v>667</v>
      </c>
      <c r="BY9" s="249"/>
      <c r="BZ9" s="245" t="s">
        <v>664</v>
      </c>
      <c r="CA9" s="245" t="s">
        <v>665</v>
      </c>
      <c r="CB9" s="245" t="s">
        <v>666</v>
      </c>
      <c r="CC9" s="249" t="s">
        <v>667</v>
      </c>
      <c r="CD9" s="249"/>
      <c r="CE9" s="245" t="s">
        <v>664</v>
      </c>
      <c r="CF9" s="245" t="s">
        <v>665</v>
      </c>
      <c r="CG9" s="245" t="s">
        <v>666</v>
      </c>
      <c r="CH9" s="249" t="s">
        <v>667</v>
      </c>
      <c r="CI9" s="249"/>
      <c r="CJ9" s="245" t="s">
        <v>664</v>
      </c>
      <c r="CK9" s="245" t="s">
        <v>665</v>
      </c>
      <c r="CL9" s="245" t="s">
        <v>666</v>
      </c>
      <c r="CM9" s="249" t="s">
        <v>667</v>
      </c>
      <c r="CN9" s="249"/>
      <c r="CO9" s="245" t="s">
        <v>664</v>
      </c>
      <c r="CP9" s="245" t="s">
        <v>665</v>
      </c>
      <c r="CQ9" s="245" t="s">
        <v>666</v>
      </c>
      <c r="CR9" s="249" t="s">
        <v>667</v>
      </c>
      <c r="CS9" s="249"/>
      <c r="CT9" s="245" t="s">
        <v>664</v>
      </c>
      <c r="CU9" s="245" t="s">
        <v>665</v>
      </c>
      <c r="CV9" s="245" t="s">
        <v>666</v>
      </c>
      <c r="CW9" s="249" t="s">
        <v>667</v>
      </c>
      <c r="CX9" s="249"/>
      <c r="CY9" s="245" t="s">
        <v>664</v>
      </c>
      <c r="CZ9" s="245" t="s">
        <v>665</v>
      </c>
      <c r="DA9" s="245" t="s">
        <v>666</v>
      </c>
      <c r="DB9" s="249" t="s">
        <v>667</v>
      </c>
      <c r="DC9" s="249"/>
      <c r="DD9" s="245" t="s">
        <v>664</v>
      </c>
      <c r="DE9" s="245" t="s">
        <v>665</v>
      </c>
      <c r="DF9" s="245" t="s">
        <v>666</v>
      </c>
      <c r="DG9" s="249" t="s">
        <v>667</v>
      </c>
      <c r="DH9" s="249"/>
      <c r="DI9" s="245" t="s">
        <v>664</v>
      </c>
      <c r="DJ9" s="245" t="s">
        <v>665</v>
      </c>
      <c r="DK9" s="245" t="s">
        <v>666</v>
      </c>
      <c r="DL9" s="249" t="s">
        <v>667</v>
      </c>
      <c r="DM9" s="249"/>
      <c r="DN9" s="245" t="s">
        <v>664</v>
      </c>
      <c r="DO9" s="245" t="s">
        <v>665</v>
      </c>
      <c r="DP9" s="245" t="s">
        <v>666</v>
      </c>
      <c r="DQ9" s="249" t="s">
        <v>667</v>
      </c>
      <c r="DR9" s="249"/>
      <c r="DS9" s="220" t="s">
        <v>664</v>
      </c>
      <c r="DT9" s="220" t="s">
        <v>665</v>
      </c>
      <c r="DU9" s="220" t="s">
        <v>666</v>
      </c>
      <c r="DV9" s="222" t="s">
        <v>667</v>
      </c>
      <c r="DW9" s="222"/>
      <c r="DX9" s="245" t="s">
        <v>664</v>
      </c>
      <c r="DY9" s="245" t="s">
        <v>665</v>
      </c>
      <c r="DZ9" s="245" t="s">
        <v>666</v>
      </c>
      <c r="EA9" s="249" t="s">
        <v>667</v>
      </c>
      <c r="EB9" s="249"/>
      <c r="EC9" s="245" t="s">
        <v>664</v>
      </c>
      <c r="ED9" s="245" t="s">
        <v>665</v>
      </c>
      <c r="EE9" s="245" t="s">
        <v>666</v>
      </c>
      <c r="EF9" s="249" t="s">
        <v>667</v>
      </c>
      <c r="EG9" s="249"/>
      <c r="EH9" s="245" t="s">
        <v>664</v>
      </c>
      <c r="EI9" s="245" t="s">
        <v>665</v>
      </c>
      <c r="EJ9" s="245" t="s">
        <v>666</v>
      </c>
      <c r="EK9" s="249" t="s">
        <v>667</v>
      </c>
      <c r="EL9" s="249"/>
      <c r="EM9" s="245" t="s">
        <v>664</v>
      </c>
      <c r="EN9" s="245" t="s">
        <v>665</v>
      </c>
      <c r="EO9" s="245" t="s">
        <v>666</v>
      </c>
      <c r="EP9" s="249" t="s">
        <v>667</v>
      </c>
      <c r="EQ9" s="249"/>
      <c r="ER9" s="245" t="s">
        <v>664</v>
      </c>
      <c r="ES9" s="245" t="s">
        <v>665</v>
      </c>
      <c r="ET9" s="245" t="s">
        <v>666</v>
      </c>
      <c r="EU9" s="249" t="s">
        <v>667</v>
      </c>
      <c r="EV9" s="249"/>
      <c r="EW9" s="245" t="s">
        <v>664</v>
      </c>
      <c r="EX9" s="245" t="s">
        <v>665</v>
      </c>
      <c r="EY9" s="245" t="s">
        <v>666</v>
      </c>
      <c r="EZ9" s="249" t="s">
        <v>667</v>
      </c>
      <c r="FA9" s="249"/>
      <c r="FB9" s="245" t="s">
        <v>664</v>
      </c>
      <c r="FC9" s="245" t="s">
        <v>665</v>
      </c>
      <c r="FD9" s="245" t="s">
        <v>666</v>
      </c>
      <c r="FE9" s="249" t="s">
        <v>667</v>
      </c>
      <c r="FF9" s="249"/>
      <c r="FG9" s="245" t="s">
        <v>664</v>
      </c>
      <c r="FH9" s="245" t="s">
        <v>665</v>
      </c>
      <c r="FI9" s="245" t="s">
        <v>666</v>
      </c>
      <c r="FJ9" s="249" t="s">
        <v>667</v>
      </c>
      <c r="FK9" s="249"/>
      <c r="FL9" s="245" t="s">
        <v>664</v>
      </c>
      <c r="FM9" s="245" t="s">
        <v>665</v>
      </c>
      <c r="FN9" s="245" t="s">
        <v>666</v>
      </c>
      <c r="FO9" s="249" t="s">
        <v>667</v>
      </c>
      <c r="FP9" s="249"/>
      <c r="FQ9" s="245" t="s">
        <v>664</v>
      </c>
      <c r="FR9" s="245" t="s">
        <v>665</v>
      </c>
      <c r="FS9" s="245" t="s">
        <v>666</v>
      </c>
      <c r="FT9" s="249" t="s">
        <v>667</v>
      </c>
      <c r="FU9" s="249"/>
      <c r="FV9" s="245" t="s">
        <v>664</v>
      </c>
      <c r="FW9" s="245" t="s">
        <v>665</v>
      </c>
      <c r="FX9" s="245" t="s">
        <v>666</v>
      </c>
      <c r="FY9" s="249" t="s">
        <v>667</v>
      </c>
      <c r="FZ9" s="249"/>
      <c r="GA9" s="220" t="s">
        <v>664</v>
      </c>
      <c r="GB9" s="220" t="s">
        <v>665</v>
      </c>
      <c r="GC9" s="220" t="s">
        <v>666</v>
      </c>
      <c r="GD9" s="222" t="s">
        <v>667</v>
      </c>
      <c r="GE9" s="222"/>
      <c r="GF9" s="245" t="s">
        <v>664</v>
      </c>
      <c r="GG9" s="245" t="s">
        <v>665</v>
      </c>
      <c r="GH9" s="245" t="s">
        <v>666</v>
      </c>
      <c r="GI9" s="249" t="s">
        <v>667</v>
      </c>
      <c r="GJ9" s="249"/>
      <c r="GK9" s="245" t="s">
        <v>664</v>
      </c>
      <c r="GL9" s="245" t="s">
        <v>665</v>
      </c>
      <c r="GM9" s="245" t="s">
        <v>666</v>
      </c>
      <c r="GN9" s="249" t="s">
        <v>667</v>
      </c>
      <c r="GO9" s="249"/>
      <c r="GP9" s="245" t="s">
        <v>664</v>
      </c>
      <c r="GQ9" s="245" t="s">
        <v>665</v>
      </c>
      <c r="GR9" s="245" t="s">
        <v>666</v>
      </c>
      <c r="GS9" s="249" t="s">
        <v>667</v>
      </c>
      <c r="GT9" s="249"/>
      <c r="GU9" s="245" t="s">
        <v>664</v>
      </c>
      <c r="GV9" s="245" t="s">
        <v>665</v>
      </c>
      <c r="GW9" s="245" t="s">
        <v>666</v>
      </c>
      <c r="GX9" s="249" t="s">
        <v>667</v>
      </c>
      <c r="GY9" s="249"/>
      <c r="GZ9" s="245" t="s">
        <v>664</v>
      </c>
      <c r="HA9" s="245" t="s">
        <v>665</v>
      </c>
      <c r="HB9" s="245" t="s">
        <v>666</v>
      </c>
      <c r="HC9" s="249" t="s">
        <v>667</v>
      </c>
      <c r="HD9" s="249"/>
      <c r="HE9" s="245" t="s">
        <v>664</v>
      </c>
      <c r="HF9" s="245" t="s">
        <v>665</v>
      </c>
      <c r="HG9" s="245" t="s">
        <v>666</v>
      </c>
      <c r="HH9" s="249" t="s">
        <v>667</v>
      </c>
      <c r="HI9" s="249"/>
      <c r="HJ9" s="245" t="s">
        <v>664</v>
      </c>
      <c r="HK9" s="245" t="s">
        <v>665</v>
      </c>
      <c r="HL9" s="245" t="s">
        <v>666</v>
      </c>
      <c r="HM9" s="249" t="s">
        <v>667</v>
      </c>
      <c r="HN9" s="249"/>
      <c r="HO9" s="245" t="s">
        <v>664</v>
      </c>
      <c r="HP9" s="245" t="s">
        <v>665</v>
      </c>
      <c r="HQ9" s="245" t="s">
        <v>666</v>
      </c>
      <c r="HR9" s="249" t="s">
        <v>667</v>
      </c>
      <c r="HS9" s="249"/>
      <c r="HT9" s="245" t="s">
        <v>664</v>
      </c>
      <c r="HU9" s="245" t="s">
        <v>665</v>
      </c>
      <c r="HV9" s="245" t="s">
        <v>666</v>
      </c>
      <c r="HW9" s="249" t="s">
        <v>667</v>
      </c>
      <c r="HX9" s="249"/>
      <c r="HY9" s="245" t="s">
        <v>664</v>
      </c>
      <c r="HZ9" s="245" t="s">
        <v>665</v>
      </c>
      <c r="IA9" s="245" t="s">
        <v>666</v>
      </c>
      <c r="IB9" s="249" t="s">
        <v>667</v>
      </c>
      <c r="IC9" s="249"/>
      <c r="ID9" s="245" t="s">
        <v>664</v>
      </c>
      <c r="IE9" s="245" t="s">
        <v>665</v>
      </c>
      <c r="IF9" s="245" t="s">
        <v>666</v>
      </c>
      <c r="IG9" s="249" t="s">
        <v>667</v>
      </c>
      <c r="IH9" s="249"/>
      <c r="II9" s="220" t="s">
        <v>664</v>
      </c>
      <c r="IJ9" s="220" t="s">
        <v>665</v>
      </c>
      <c r="IK9" s="220" t="s">
        <v>666</v>
      </c>
      <c r="IL9" s="222" t="s">
        <v>667</v>
      </c>
      <c r="IM9" s="222"/>
      <c r="IN9" s="245" t="s">
        <v>664</v>
      </c>
      <c r="IO9" s="245" t="s">
        <v>665</v>
      </c>
      <c r="IP9" s="245" t="s">
        <v>666</v>
      </c>
      <c r="IQ9" s="249" t="s">
        <v>667</v>
      </c>
      <c r="IR9" s="249"/>
      <c r="IS9" s="245" t="s">
        <v>664</v>
      </c>
      <c r="IT9" s="245" t="s">
        <v>665</v>
      </c>
      <c r="IU9" s="245" t="s">
        <v>666</v>
      </c>
      <c r="IV9" s="249" t="s">
        <v>667</v>
      </c>
      <c r="IW9" s="249"/>
      <c r="IX9" s="245" t="s">
        <v>664</v>
      </c>
      <c r="IY9" s="245" t="s">
        <v>665</v>
      </c>
      <c r="IZ9" s="245" t="s">
        <v>666</v>
      </c>
      <c r="JA9" s="249" t="s">
        <v>667</v>
      </c>
      <c r="JB9" s="249"/>
      <c r="JC9" s="245" t="s">
        <v>664</v>
      </c>
      <c r="JD9" s="245" t="s">
        <v>665</v>
      </c>
      <c r="JE9" s="245" t="s">
        <v>666</v>
      </c>
      <c r="JF9" s="249" t="s">
        <v>667</v>
      </c>
      <c r="JG9" s="249"/>
      <c r="JH9" s="245" t="s">
        <v>664</v>
      </c>
      <c r="JI9" s="245" t="s">
        <v>665</v>
      </c>
      <c r="JJ9" s="245" t="s">
        <v>666</v>
      </c>
      <c r="JK9" s="249" t="s">
        <v>667</v>
      </c>
      <c r="JL9" s="249"/>
      <c r="JM9" s="245" t="s">
        <v>664</v>
      </c>
      <c r="JN9" s="245" t="s">
        <v>665</v>
      </c>
      <c r="JO9" s="245" t="s">
        <v>666</v>
      </c>
      <c r="JP9" s="249" t="s">
        <v>667</v>
      </c>
      <c r="JQ9" s="249"/>
      <c r="JR9" s="245" t="s">
        <v>664</v>
      </c>
      <c r="JS9" s="245" t="s">
        <v>665</v>
      </c>
      <c r="JT9" s="245" t="s">
        <v>666</v>
      </c>
      <c r="JU9" s="249" t="s">
        <v>667</v>
      </c>
      <c r="JV9" s="249"/>
      <c r="JW9" s="245" t="s">
        <v>664</v>
      </c>
      <c r="JX9" s="245" t="s">
        <v>665</v>
      </c>
      <c r="JY9" s="245" t="s">
        <v>666</v>
      </c>
      <c r="JZ9" s="249" t="s">
        <v>667</v>
      </c>
      <c r="KA9" s="249"/>
      <c r="KB9" s="245" t="s">
        <v>664</v>
      </c>
      <c r="KC9" s="245" t="s">
        <v>665</v>
      </c>
      <c r="KD9" s="245" t="s">
        <v>666</v>
      </c>
      <c r="KE9" s="249" t="s">
        <v>667</v>
      </c>
      <c r="KF9" s="249"/>
      <c r="KG9" s="245" t="s">
        <v>664</v>
      </c>
      <c r="KH9" s="245" t="s">
        <v>665</v>
      </c>
      <c r="KI9" s="245" t="s">
        <v>666</v>
      </c>
      <c r="KJ9" s="249" t="s">
        <v>667</v>
      </c>
      <c r="KK9" s="249"/>
      <c r="KL9" s="245" t="s">
        <v>664</v>
      </c>
      <c r="KM9" s="245" t="s">
        <v>665</v>
      </c>
      <c r="KN9" s="245" t="s">
        <v>666</v>
      </c>
      <c r="KO9" s="249" t="s">
        <v>667</v>
      </c>
      <c r="KP9" s="249"/>
      <c r="KQ9" s="220" t="s">
        <v>664</v>
      </c>
      <c r="KR9" s="220" t="s">
        <v>665</v>
      </c>
      <c r="KS9" s="220" t="s">
        <v>666</v>
      </c>
      <c r="KT9" s="222" t="s">
        <v>667</v>
      </c>
      <c r="KU9" s="222"/>
      <c r="KV9" s="245" t="s">
        <v>664</v>
      </c>
      <c r="KW9" s="245" t="s">
        <v>665</v>
      </c>
      <c r="KX9" s="245" t="s">
        <v>666</v>
      </c>
      <c r="KY9" s="249" t="s">
        <v>667</v>
      </c>
      <c r="KZ9" s="249"/>
      <c r="LA9" s="245" t="s">
        <v>664</v>
      </c>
      <c r="LB9" s="245" t="s">
        <v>665</v>
      </c>
      <c r="LC9" s="245" t="s">
        <v>666</v>
      </c>
      <c r="LD9" s="249" t="s">
        <v>667</v>
      </c>
      <c r="LE9" s="249"/>
      <c r="LF9" s="245" t="s">
        <v>664</v>
      </c>
      <c r="LG9" s="245" t="s">
        <v>665</v>
      </c>
      <c r="LH9" s="245" t="s">
        <v>666</v>
      </c>
      <c r="LI9" s="249" t="s">
        <v>667</v>
      </c>
      <c r="LJ9" s="249"/>
      <c r="LK9" s="245" t="s">
        <v>664</v>
      </c>
      <c r="LL9" s="245" t="s">
        <v>665</v>
      </c>
      <c r="LM9" s="245" t="s">
        <v>666</v>
      </c>
      <c r="LN9" s="249" t="s">
        <v>667</v>
      </c>
      <c r="LO9" s="249"/>
      <c r="LP9" s="245" t="s">
        <v>664</v>
      </c>
      <c r="LQ9" s="245" t="s">
        <v>665</v>
      </c>
      <c r="LR9" s="245" t="s">
        <v>666</v>
      </c>
      <c r="LS9" s="249" t="s">
        <v>667</v>
      </c>
      <c r="LT9" s="249"/>
      <c r="LU9" s="245" t="s">
        <v>664</v>
      </c>
      <c r="LV9" s="245" t="s">
        <v>665</v>
      </c>
      <c r="LW9" s="245" t="s">
        <v>666</v>
      </c>
      <c r="LX9" s="249" t="s">
        <v>667</v>
      </c>
      <c r="LY9" s="249"/>
      <c r="LZ9" s="245" t="s">
        <v>664</v>
      </c>
      <c r="MA9" s="245" t="s">
        <v>665</v>
      </c>
      <c r="MB9" s="245" t="s">
        <v>666</v>
      </c>
      <c r="MC9" s="249" t="s">
        <v>667</v>
      </c>
      <c r="MD9" s="249"/>
      <c r="ME9" s="245" t="s">
        <v>664</v>
      </c>
      <c r="MF9" s="245" t="s">
        <v>665</v>
      </c>
      <c r="MG9" s="245" t="s">
        <v>666</v>
      </c>
      <c r="MH9" s="249" t="s">
        <v>667</v>
      </c>
      <c r="MI9" s="249"/>
      <c r="MJ9" s="245" t="s">
        <v>664</v>
      </c>
      <c r="MK9" s="245" t="s">
        <v>665</v>
      </c>
      <c r="ML9" s="245" t="s">
        <v>666</v>
      </c>
      <c r="MM9" s="249" t="s">
        <v>667</v>
      </c>
      <c r="MN9" s="249"/>
      <c r="MO9" s="245" t="s">
        <v>664</v>
      </c>
      <c r="MP9" s="245" t="s">
        <v>665</v>
      </c>
      <c r="MQ9" s="245" t="s">
        <v>666</v>
      </c>
      <c r="MR9" s="249" t="s">
        <v>667</v>
      </c>
      <c r="MS9" s="249"/>
      <c r="MT9" s="245" t="s">
        <v>664</v>
      </c>
      <c r="MU9" s="245" t="s">
        <v>665</v>
      </c>
      <c r="MV9" s="245" t="s">
        <v>666</v>
      </c>
      <c r="MW9" s="247" t="s">
        <v>667</v>
      </c>
      <c r="MX9" s="247"/>
    </row>
    <row r="10" spans="1:36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45"/>
      <c r="I10" s="246"/>
      <c r="J10" s="245"/>
      <c r="K10" s="88" t="s">
        <v>668</v>
      </c>
      <c r="L10" s="88" t="s">
        <v>669</v>
      </c>
      <c r="M10" s="245"/>
      <c r="N10" s="246"/>
      <c r="O10" s="245"/>
      <c r="P10" s="88" t="s">
        <v>668</v>
      </c>
      <c r="Q10" s="88" t="s">
        <v>669</v>
      </c>
      <c r="R10" s="245"/>
      <c r="S10" s="246"/>
      <c r="T10" s="245"/>
      <c r="U10" s="88" t="s">
        <v>668</v>
      </c>
      <c r="V10" s="88" t="s">
        <v>669</v>
      </c>
      <c r="W10" s="245"/>
      <c r="X10" s="246"/>
      <c r="Y10" s="245"/>
      <c r="Z10" s="88" t="s">
        <v>668</v>
      </c>
      <c r="AA10" s="88" t="s">
        <v>669</v>
      </c>
      <c r="AB10" s="245"/>
      <c r="AC10" s="246"/>
      <c r="AD10" s="245"/>
      <c r="AE10" s="88" t="s">
        <v>668</v>
      </c>
      <c r="AF10" s="88" t="s">
        <v>669</v>
      </c>
      <c r="AG10" s="245"/>
      <c r="AH10" s="246"/>
      <c r="AI10" s="245"/>
      <c r="AJ10" s="88" t="s">
        <v>668</v>
      </c>
      <c r="AK10" s="88" t="s">
        <v>669</v>
      </c>
      <c r="AL10" s="245"/>
      <c r="AM10" s="246"/>
      <c r="AN10" s="245"/>
      <c r="AO10" s="88" t="s">
        <v>668</v>
      </c>
      <c r="AP10" s="88" t="s">
        <v>669</v>
      </c>
      <c r="AQ10" s="245"/>
      <c r="AR10" s="246"/>
      <c r="AS10" s="245"/>
      <c r="AT10" s="88" t="s">
        <v>668</v>
      </c>
      <c r="AU10" s="88" t="s">
        <v>669</v>
      </c>
      <c r="AV10" s="245"/>
      <c r="AW10" s="246"/>
      <c r="AX10" s="245"/>
      <c r="AY10" s="88" t="s">
        <v>668</v>
      </c>
      <c r="AZ10" s="88" t="s">
        <v>669</v>
      </c>
      <c r="BA10" s="245"/>
      <c r="BB10" s="246"/>
      <c r="BC10" s="245"/>
      <c r="BD10" s="88" t="s">
        <v>668</v>
      </c>
      <c r="BE10" s="88" t="s">
        <v>669</v>
      </c>
      <c r="BF10" s="245"/>
      <c r="BG10" s="246"/>
      <c r="BH10" s="245"/>
      <c r="BI10" s="88" t="s">
        <v>668</v>
      </c>
      <c r="BJ10" s="88" t="s">
        <v>669</v>
      </c>
      <c r="BK10" s="220"/>
      <c r="BL10" s="221"/>
      <c r="BM10" s="220"/>
      <c r="BN10" s="82" t="s">
        <v>668</v>
      </c>
      <c r="BO10" s="82" t="s">
        <v>669</v>
      </c>
      <c r="BP10" s="245"/>
      <c r="BQ10" s="246"/>
      <c r="BR10" s="245"/>
      <c r="BS10" s="88" t="s">
        <v>668</v>
      </c>
      <c r="BT10" s="88" t="s">
        <v>669</v>
      </c>
      <c r="BU10" s="245"/>
      <c r="BV10" s="246"/>
      <c r="BW10" s="245"/>
      <c r="BX10" s="88" t="s">
        <v>668</v>
      </c>
      <c r="BY10" s="88" t="s">
        <v>669</v>
      </c>
      <c r="BZ10" s="245"/>
      <c r="CA10" s="246"/>
      <c r="CB10" s="245"/>
      <c r="CC10" s="88" t="s">
        <v>668</v>
      </c>
      <c r="CD10" s="88" t="s">
        <v>669</v>
      </c>
      <c r="CE10" s="245"/>
      <c r="CF10" s="246"/>
      <c r="CG10" s="245"/>
      <c r="CH10" s="88" t="s">
        <v>668</v>
      </c>
      <c r="CI10" s="88" t="s">
        <v>669</v>
      </c>
      <c r="CJ10" s="245"/>
      <c r="CK10" s="246"/>
      <c r="CL10" s="245"/>
      <c r="CM10" s="88" t="s">
        <v>668</v>
      </c>
      <c r="CN10" s="88" t="s">
        <v>669</v>
      </c>
      <c r="CO10" s="245"/>
      <c r="CP10" s="246"/>
      <c r="CQ10" s="245"/>
      <c r="CR10" s="88" t="s">
        <v>668</v>
      </c>
      <c r="CS10" s="88" t="s">
        <v>669</v>
      </c>
      <c r="CT10" s="245"/>
      <c r="CU10" s="246"/>
      <c r="CV10" s="245"/>
      <c r="CW10" s="88" t="s">
        <v>668</v>
      </c>
      <c r="CX10" s="88" t="s">
        <v>669</v>
      </c>
      <c r="CY10" s="245"/>
      <c r="CZ10" s="246"/>
      <c r="DA10" s="245"/>
      <c r="DB10" s="88" t="s">
        <v>668</v>
      </c>
      <c r="DC10" s="88" t="s">
        <v>669</v>
      </c>
      <c r="DD10" s="245"/>
      <c r="DE10" s="246"/>
      <c r="DF10" s="245"/>
      <c r="DG10" s="88" t="s">
        <v>668</v>
      </c>
      <c r="DH10" s="88" t="s">
        <v>669</v>
      </c>
      <c r="DI10" s="245"/>
      <c r="DJ10" s="246"/>
      <c r="DK10" s="245"/>
      <c r="DL10" s="88" t="s">
        <v>668</v>
      </c>
      <c r="DM10" s="88" t="s">
        <v>669</v>
      </c>
      <c r="DN10" s="245"/>
      <c r="DO10" s="246"/>
      <c r="DP10" s="245"/>
      <c r="DQ10" s="88" t="s">
        <v>668</v>
      </c>
      <c r="DR10" s="88" t="s">
        <v>669</v>
      </c>
      <c r="DS10" s="220"/>
      <c r="DT10" s="221"/>
      <c r="DU10" s="220"/>
      <c r="DV10" s="82" t="s">
        <v>668</v>
      </c>
      <c r="DW10" s="82" t="s">
        <v>669</v>
      </c>
      <c r="DX10" s="245"/>
      <c r="DY10" s="246"/>
      <c r="DZ10" s="245"/>
      <c r="EA10" s="88" t="s">
        <v>668</v>
      </c>
      <c r="EB10" s="88" t="s">
        <v>669</v>
      </c>
      <c r="EC10" s="245"/>
      <c r="ED10" s="246"/>
      <c r="EE10" s="245"/>
      <c r="EF10" s="88" t="s">
        <v>668</v>
      </c>
      <c r="EG10" s="88" t="s">
        <v>669</v>
      </c>
      <c r="EH10" s="245"/>
      <c r="EI10" s="246"/>
      <c r="EJ10" s="245"/>
      <c r="EK10" s="88" t="s">
        <v>668</v>
      </c>
      <c r="EL10" s="88" t="s">
        <v>669</v>
      </c>
      <c r="EM10" s="245"/>
      <c r="EN10" s="246"/>
      <c r="EO10" s="245"/>
      <c r="EP10" s="88" t="s">
        <v>668</v>
      </c>
      <c r="EQ10" s="88" t="s">
        <v>669</v>
      </c>
      <c r="ER10" s="245"/>
      <c r="ES10" s="246"/>
      <c r="ET10" s="245"/>
      <c r="EU10" s="88" t="s">
        <v>668</v>
      </c>
      <c r="EV10" s="88" t="s">
        <v>669</v>
      </c>
      <c r="EW10" s="245"/>
      <c r="EX10" s="246"/>
      <c r="EY10" s="245"/>
      <c r="EZ10" s="88" t="s">
        <v>668</v>
      </c>
      <c r="FA10" s="88" t="s">
        <v>669</v>
      </c>
      <c r="FB10" s="245"/>
      <c r="FC10" s="246"/>
      <c r="FD10" s="245"/>
      <c r="FE10" s="88" t="s">
        <v>668</v>
      </c>
      <c r="FF10" s="88" t="s">
        <v>669</v>
      </c>
      <c r="FG10" s="245"/>
      <c r="FH10" s="246"/>
      <c r="FI10" s="245"/>
      <c r="FJ10" s="88" t="s">
        <v>668</v>
      </c>
      <c r="FK10" s="88" t="s">
        <v>669</v>
      </c>
      <c r="FL10" s="245"/>
      <c r="FM10" s="246"/>
      <c r="FN10" s="245"/>
      <c r="FO10" s="88" t="s">
        <v>668</v>
      </c>
      <c r="FP10" s="88" t="s">
        <v>669</v>
      </c>
      <c r="FQ10" s="245"/>
      <c r="FR10" s="246"/>
      <c r="FS10" s="245"/>
      <c r="FT10" s="88" t="s">
        <v>668</v>
      </c>
      <c r="FU10" s="88" t="s">
        <v>669</v>
      </c>
      <c r="FV10" s="245"/>
      <c r="FW10" s="246"/>
      <c r="FX10" s="245"/>
      <c r="FY10" s="88" t="s">
        <v>668</v>
      </c>
      <c r="FZ10" s="88" t="s">
        <v>669</v>
      </c>
      <c r="GA10" s="220"/>
      <c r="GB10" s="221"/>
      <c r="GC10" s="220"/>
      <c r="GD10" s="82" t="s">
        <v>668</v>
      </c>
      <c r="GE10" s="82" t="s">
        <v>669</v>
      </c>
      <c r="GF10" s="245"/>
      <c r="GG10" s="246"/>
      <c r="GH10" s="245"/>
      <c r="GI10" s="88" t="s">
        <v>668</v>
      </c>
      <c r="GJ10" s="88" t="s">
        <v>669</v>
      </c>
      <c r="GK10" s="245"/>
      <c r="GL10" s="246"/>
      <c r="GM10" s="245"/>
      <c r="GN10" s="88" t="s">
        <v>668</v>
      </c>
      <c r="GO10" s="88" t="s">
        <v>669</v>
      </c>
      <c r="GP10" s="245"/>
      <c r="GQ10" s="246"/>
      <c r="GR10" s="245"/>
      <c r="GS10" s="88" t="s">
        <v>668</v>
      </c>
      <c r="GT10" s="88" t="s">
        <v>669</v>
      </c>
      <c r="GU10" s="245"/>
      <c r="GV10" s="246"/>
      <c r="GW10" s="245"/>
      <c r="GX10" s="88" t="s">
        <v>668</v>
      </c>
      <c r="GY10" s="88" t="s">
        <v>669</v>
      </c>
      <c r="GZ10" s="245"/>
      <c r="HA10" s="246"/>
      <c r="HB10" s="245"/>
      <c r="HC10" s="88" t="s">
        <v>668</v>
      </c>
      <c r="HD10" s="88" t="s">
        <v>669</v>
      </c>
      <c r="HE10" s="245"/>
      <c r="HF10" s="246"/>
      <c r="HG10" s="245"/>
      <c r="HH10" s="88" t="s">
        <v>668</v>
      </c>
      <c r="HI10" s="88" t="s">
        <v>669</v>
      </c>
      <c r="HJ10" s="245"/>
      <c r="HK10" s="246"/>
      <c r="HL10" s="245"/>
      <c r="HM10" s="88" t="s">
        <v>668</v>
      </c>
      <c r="HN10" s="88" t="s">
        <v>669</v>
      </c>
      <c r="HO10" s="245"/>
      <c r="HP10" s="246"/>
      <c r="HQ10" s="245"/>
      <c r="HR10" s="88" t="s">
        <v>668</v>
      </c>
      <c r="HS10" s="88" t="s">
        <v>669</v>
      </c>
      <c r="HT10" s="245"/>
      <c r="HU10" s="246"/>
      <c r="HV10" s="245"/>
      <c r="HW10" s="88" t="s">
        <v>668</v>
      </c>
      <c r="HX10" s="88" t="s">
        <v>669</v>
      </c>
      <c r="HY10" s="245"/>
      <c r="HZ10" s="246"/>
      <c r="IA10" s="245"/>
      <c r="IB10" s="88" t="s">
        <v>668</v>
      </c>
      <c r="IC10" s="88" t="s">
        <v>669</v>
      </c>
      <c r="ID10" s="245"/>
      <c r="IE10" s="246"/>
      <c r="IF10" s="245"/>
      <c r="IG10" s="88" t="s">
        <v>668</v>
      </c>
      <c r="IH10" s="88" t="s">
        <v>669</v>
      </c>
      <c r="II10" s="220"/>
      <c r="IJ10" s="221"/>
      <c r="IK10" s="220"/>
      <c r="IL10" s="82" t="s">
        <v>668</v>
      </c>
      <c r="IM10" s="82" t="s">
        <v>669</v>
      </c>
      <c r="IN10" s="245"/>
      <c r="IO10" s="246"/>
      <c r="IP10" s="245"/>
      <c r="IQ10" s="88" t="s">
        <v>668</v>
      </c>
      <c r="IR10" s="88" t="s">
        <v>669</v>
      </c>
      <c r="IS10" s="245"/>
      <c r="IT10" s="246"/>
      <c r="IU10" s="245"/>
      <c r="IV10" s="88" t="s">
        <v>668</v>
      </c>
      <c r="IW10" s="88" t="s">
        <v>669</v>
      </c>
      <c r="IX10" s="245"/>
      <c r="IY10" s="246"/>
      <c r="IZ10" s="245"/>
      <c r="JA10" s="88" t="s">
        <v>668</v>
      </c>
      <c r="JB10" s="88" t="s">
        <v>669</v>
      </c>
      <c r="JC10" s="245"/>
      <c r="JD10" s="246"/>
      <c r="JE10" s="245"/>
      <c r="JF10" s="88" t="s">
        <v>668</v>
      </c>
      <c r="JG10" s="88" t="s">
        <v>669</v>
      </c>
      <c r="JH10" s="245"/>
      <c r="JI10" s="246"/>
      <c r="JJ10" s="245"/>
      <c r="JK10" s="88" t="s">
        <v>668</v>
      </c>
      <c r="JL10" s="88" t="s">
        <v>669</v>
      </c>
      <c r="JM10" s="245"/>
      <c r="JN10" s="246"/>
      <c r="JO10" s="245"/>
      <c r="JP10" s="88" t="s">
        <v>668</v>
      </c>
      <c r="JQ10" s="88" t="s">
        <v>669</v>
      </c>
      <c r="JR10" s="245"/>
      <c r="JS10" s="246"/>
      <c r="JT10" s="245"/>
      <c r="JU10" s="88" t="s">
        <v>668</v>
      </c>
      <c r="JV10" s="88" t="s">
        <v>669</v>
      </c>
      <c r="JW10" s="245"/>
      <c r="JX10" s="246"/>
      <c r="JY10" s="245"/>
      <c r="JZ10" s="88" t="s">
        <v>668</v>
      </c>
      <c r="KA10" s="88" t="s">
        <v>669</v>
      </c>
      <c r="KB10" s="245"/>
      <c r="KC10" s="246"/>
      <c r="KD10" s="245"/>
      <c r="KE10" s="88" t="s">
        <v>668</v>
      </c>
      <c r="KF10" s="88" t="s">
        <v>669</v>
      </c>
      <c r="KG10" s="245"/>
      <c r="KH10" s="246"/>
      <c r="KI10" s="245"/>
      <c r="KJ10" s="88" t="s">
        <v>668</v>
      </c>
      <c r="KK10" s="88" t="s">
        <v>669</v>
      </c>
      <c r="KL10" s="245"/>
      <c r="KM10" s="246"/>
      <c r="KN10" s="245"/>
      <c r="KO10" s="88" t="s">
        <v>668</v>
      </c>
      <c r="KP10" s="88" t="s">
        <v>669</v>
      </c>
      <c r="KQ10" s="220"/>
      <c r="KR10" s="221"/>
      <c r="KS10" s="220"/>
      <c r="KT10" s="82" t="s">
        <v>668</v>
      </c>
      <c r="KU10" s="82" t="s">
        <v>669</v>
      </c>
      <c r="KV10" s="245"/>
      <c r="KW10" s="246"/>
      <c r="KX10" s="245"/>
      <c r="KY10" s="88" t="s">
        <v>668</v>
      </c>
      <c r="KZ10" s="88" t="s">
        <v>669</v>
      </c>
      <c r="LA10" s="245"/>
      <c r="LB10" s="246"/>
      <c r="LC10" s="245"/>
      <c r="LD10" s="88" t="s">
        <v>668</v>
      </c>
      <c r="LE10" s="88" t="s">
        <v>669</v>
      </c>
      <c r="LF10" s="245"/>
      <c r="LG10" s="246"/>
      <c r="LH10" s="245"/>
      <c r="LI10" s="88" t="s">
        <v>668</v>
      </c>
      <c r="LJ10" s="88" t="s">
        <v>669</v>
      </c>
      <c r="LK10" s="245"/>
      <c r="LL10" s="246"/>
      <c r="LM10" s="245"/>
      <c r="LN10" s="88" t="s">
        <v>668</v>
      </c>
      <c r="LO10" s="88" t="s">
        <v>669</v>
      </c>
      <c r="LP10" s="245"/>
      <c r="LQ10" s="246"/>
      <c r="LR10" s="245"/>
      <c r="LS10" s="88" t="s">
        <v>668</v>
      </c>
      <c r="LT10" s="88" t="s">
        <v>669</v>
      </c>
      <c r="LU10" s="245"/>
      <c r="LV10" s="246"/>
      <c r="LW10" s="245"/>
      <c r="LX10" s="88" t="s">
        <v>668</v>
      </c>
      <c r="LY10" s="88" t="s">
        <v>669</v>
      </c>
      <c r="LZ10" s="245"/>
      <c r="MA10" s="246"/>
      <c r="MB10" s="245"/>
      <c r="MC10" s="88" t="s">
        <v>668</v>
      </c>
      <c r="MD10" s="88" t="s">
        <v>669</v>
      </c>
      <c r="ME10" s="245"/>
      <c r="MF10" s="246"/>
      <c r="MG10" s="245"/>
      <c r="MH10" s="88" t="s">
        <v>668</v>
      </c>
      <c r="MI10" s="88" t="s">
        <v>669</v>
      </c>
      <c r="MJ10" s="245"/>
      <c r="MK10" s="246"/>
      <c r="ML10" s="245"/>
      <c r="MM10" s="88" t="s">
        <v>668</v>
      </c>
      <c r="MN10" s="88" t="s">
        <v>669</v>
      </c>
      <c r="MO10" s="245"/>
      <c r="MP10" s="246"/>
      <c r="MQ10" s="245"/>
      <c r="MR10" s="88" t="s">
        <v>668</v>
      </c>
      <c r="MS10" s="88" t="s">
        <v>669</v>
      </c>
      <c r="MT10" s="245"/>
      <c r="MU10" s="246"/>
      <c r="MV10" s="245"/>
      <c r="MW10" s="88" t="s">
        <v>668</v>
      </c>
      <c r="MX10" s="88" t="s">
        <v>669</v>
      </c>
    </row>
    <row r="11" spans="1:362" s="7" customFormat="1" ht="11.25" customHeight="1" x14ac:dyDescent="0.2">
      <c r="A11" s="211" t="s">
        <v>1</v>
      </c>
      <c r="B11" s="211"/>
      <c r="C11" s="77">
        <v>135417.58660531361</v>
      </c>
      <c r="D11" s="94">
        <v>2.8246177758100002</v>
      </c>
      <c r="E11" s="96">
        <v>3825.0292228254798</v>
      </c>
      <c r="F11" s="77">
        <v>127920.667088763</v>
      </c>
      <c r="G11" s="77">
        <v>142914.50612186501</v>
      </c>
      <c r="H11" s="77">
        <v>43329.872873824483</v>
      </c>
      <c r="I11" s="94">
        <v>5.9189937864299997</v>
      </c>
      <c r="J11" s="96">
        <v>2564.6924830705402</v>
      </c>
      <c r="K11" s="77">
        <v>38303.167975585697</v>
      </c>
      <c r="L11" s="77">
        <v>48356.577772063203</v>
      </c>
      <c r="M11" s="77">
        <v>44946.323190951887</v>
      </c>
      <c r="N11" s="94">
        <v>5.7848309482699998</v>
      </c>
      <c r="O11" s="96">
        <v>2600.0688140606298</v>
      </c>
      <c r="P11" s="77">
        <v>39850.281958067397</v>
      </c>
      <c r="Q11" s="77">
        <v>50042.3644238364</v>
      </c>
      <c r="R11" s="77">
        <v>16081.36823219659</v>
      </c>
      <c r="S11" s="94">
        <v>10.313171271710001</v>
      </c>
      <c r="T11" s="96">
        <v>1658.49904862065</v>
      </c>
      <c r="U11" s="77">
        <v>12830.7698285063</v>
      </c>
      <c r="V11" s="77">
        <v>19331.9666358869</v>
      </c>
      <c r="W11" s="77">
        <v>61404.062791298631</v>
      </c>
      <c r="X11" s="94">
        <v>4.8671829337599997</v>
      </c>
      <c r="Y11" s="96">
        <v>2988.64806481083</v>
      </c>
      <c r="Z11" s="77">
        <v>55546.420221804299</v>
      </c>
      <c r="AA11" s="77">
        <v>67261.705360792999</v>
      </c>
      <c r="AB11" s="77">
        <v>24266.180722874571</v>
      </c>
      <c r="AC11" s="94">
        <v>7.7406921172900001</v>
      </c>
      <c r="AD11" s="96">
        <v>1878.37033838192</v>
      </c>
      <c r="AE11" s="77">
        <v>20584.642510017798</v>
      </c>
      <c r="AF11" s="77">
        <v>27947.7189357313</v>
      </c>
      <c r="AG11" s="77">
        <v>10201.772439720449</v>
      </c>
      <c r="AH11" s="94">
        <v>12.69217902001</v>
      </c>
      <c r="AI11" s="96">
        <v>1294.8272212635</v>
      </c>
      <c r="AJ11" s="77">
        <v>7663.9577198419902</v>
      </c>
      <c r="AK11" s="77">
        <v>12739.587159598899</v>
      </c>
      <c r="AL11" s="77">
        <v>4914.8991683252443</v>
      </c>
      <c r="AM11" s="94">
        <v>18.60956985072</v>
      </c>
      <c r="AN11" s="96">
        <v>914.64159382207799</v>
      </c>
      <c r="AO11" s="77">
        <v>3122.2345856717102</v>
      </c>
      <c r="AP11" s="77">
        <v>6707.5637509787803</v>
      </c>
      <c r="AQ11" s="77">
        <v>52884.375344224543</v>
      </c>
      <c r="AR11" s="94">
        <v>5.3618670613999999</v>
      </c>
      <c r="AS11" s="96">
        <v>2835.5899022097701</v>
      </c>
      <c r="AT11" s="77">
        <v>47326.721260968101</v>
      </c>
      <c r="AU11" s="77">
        <v>58442.029427481</v>
      </c>
      <c r="AV11" s="77">
        <v>39939.080475425711</v>
      </c>
      <c r="AW11" s="94">
        <v>6.09107435612</v>
      </c>
      <c r="AX11" s="96">
        <v>2432.7190889107501</v>
      </c>
      <c r="AY11" s="77">
        <v>35171.038676657699</v>
      </c>
      <c r="AZ11" s="77">
        <v>44707.122274193804</v>
      </c>
      <c r="BA11" s="77">
        <v>35287.027476367999</v>
      </c>
      <c r="BB11" s="94">
        <v>6.5054526900200003</v>
      </c>
      <c r="BC11" s="96">
        <v>2295.58087819098</v>
      </c>
      <c r="BD11" s="77">
        <v>30787.771631514901</v>
      </c>
      <c r="BE11" s="77">
        <v>39786.283321221003</v>
      </c>
      <c r="BF11" s="118">
        <v>3569.7035368325569</v>
      </c>
      <c r="BG11" s="119">
        <v>21.685172514880001</v>
      </c>
      <c r="BH11" s="120">
        <v>774.09637023181995</v>
      </c>
      <c r="BI11" s="118">
        <v>2052.5025306150501</v>
      </c>
      <c r="BJ11" s="118">
        <v>5086.9045430500701</v>
      </c>
      <c r="BK11" s="77">
        <v>95541.181820494196</v>
      </c>
      <c r="BL11" s="94">
        <v>3.4906470752700001</v>
      </c>
      <c r="BM11" s="96">
        <v>3335.00546889612</v>
      </c>
      <c r="BN11" s="77">
        <v>89004.691213213795</v>
      </c>
      <c r="BO11" s="77">
        <v>102077.672427775</v>
      </c>
      <c r="BP11" s="77">
        <v>15801.35755013641</v>
      </c>
      <c r="BQ11" s="94">
        <v>9.6654618426399992</v>
      </c>
      <c r="BR11" s="96">
        <v>1527.2741846280701</v>
      </c>
      <c r="BS11" s="77">
        <v>12807.9551537477</v>
      </c>
      <c r="BT11" s="77">
        <v>18794.759946525101</v>
      </c>
      <c r="BU11" s="77">
        <v>16462.832945605849</v>
      </c>
      <c r="BV11" s="94">
        <v>9.3213541911399993</v>
      </c>
      <c r="BW11" s="96">
        <v>1534.5589687558499</v>
      </c>
      <c r="BX11" s="77">
        <v>13455.1526346915</v>
      </c>
      <c r="BY11" s="77">
        <v>19470.513256520098</v>
      </c>
      <c r="BZ11" s="77">
        <v>10516.20790614153</v>
      </c>
      <c r="CA11" s="94">
        <v>12.13758069861</v>
      </c>
      <c r="CB11" s="96">
        <v>1276.41322104199</v>
      </c>
      <c r="CC11" s="77">
        <v>8014.48396350854</v>
      </c>
      <c r="CD11" s="77">
        <v>13017.9318487745</v>
      </c>
      <c r="CE11" s="77">
        <v>38555.917687707552</v>
      </c>
      <c r="CF11" s="94">
        <v>5.9827574095999996</v>
      </c>
      <c r="CG11" s="96">
        <v>2306.7070222990801</v>
      </c>
      <c r="CH11" s="77">
        <v>34034.8550011158</v>
      </c>
      <c r="CI11" s="77">
        <v>43076.980374299303</v>
      </c>
      <c r="CJ11" s="77">
        <v>13054.21942347569</v>
      </c>
      <c r="CK11" s="94">
        <v>10.685888632359999</v>
      </c>
      <c r="CL11" s="96">
        <v>1394.9593494159001</v>
      </c>
      <c r="CM11" s="77">
        <v>10320.1493387232</v>
      </c>
      <c r="CN11" s="77">
        <v>15788.289508228199</v>
      </c>
      <c r="CO11" s="77">
        <v>7998.2980261085168</v>
      </c>
      <c r="CP11" s="94">
        <v>14.077548167990001</v>
      </c>
      <c r="CQ11" s="96">
        <v>1125.96425724447</v>
      </c>
      <c r="CR11" s="77">
        <v>5791.44863403002</v>
      </c>
      <c r="CS11" s="77">
        <v>10205.147418187</v>
      </c>
      <c r="CT11" s="118">
        <v>1706.329834786342</v>
      </c>
      <c r="CU11" s="119">
        <v>26.866466633200002</v>
      </c>
      <c r="CV11" s="120">
        <v>458.43053571514099</v>
      </c>
      <c r="CW11" s="118">
        <v>807.82249537128996</v>
      </c>
      <c r="CX11" s="118">
        <v>2604.8371742014001</v>
      </c>
      <c r="CY11" s="77">
        <v>19330.52667012257</v>
      </c>
      <c r="CZ11" s="94">
        <v>8.7797733897000008</v>
      </c>
      <c r="DA11" s="96">
        <v>1697.17643667165</v>
      </c>
      <c r="DB11" s="77">
        <v>16004.1219788362</v>
      </c>
      <c r="DC11" s="77">
        <v>22656.931361408901</v>
      </c>
      <c r="DD11" s="77">
        <v>20962.259774172231</v>
      </c>
      <c r="DE11" s="94">
        <v>8.0699920950399999</v>
      </c>
      <c r="DF11" s="96">
        <v>1691.65270671747</v>
      </c>
      <c r="DG11" s="77">
        <v>17646.6813946564</v>
      </c>
      <c r="DH11" s="77">
        <v>24277.838153688099</v>
      </c>
      <c r="DI11" s="77">
        <v>22309.211191399168</v>
      </c>
      <c r="DJ11" s="94">
        <v>8.0804189267499993</v>
      </c>
      <c r="DK11" s="96">
        <v>1802.6777235176401</v>
      </c>
      <c r="DL11" s="77">
        <v>18776.027777571999</v>
      </c>
      <c r="DM11" s="77">
        <v>25842.394605226302</v>
      </c>
      <c r="DN11" s="103">
        <v>980.44301696593084</v>
      </c>
      <c r="DO11" s="110">
        <v>36.129092644559996</v>
      </c>
      <c r="DP11" s="111">
        <v>354.225165926785</v>
      </c>
      <c r="DQ11" s="103">
        <v>286.17444933172999</v>
      </c>
      <c r="DR11" s="103">
        <v>1674.71158460014</v>
      </c>
      <c r="DS11" s="77">
        <v>149675.6469340146</v>
      </c>
      <c r="DT11" s="94">
        <v>2.5540826109800001</v>
      </c>
      <c r="DU11" s="96">
        <v>3822.8396712175499</v>
      </c>
      <c r="DV11" s="77">
        <v>142183.01885975801</v>
      </c>
      <c r="DW11" s="77">
        <v>157168.275008272</v>
      </c>
      <c r="DX11" s="77">
        <v>36189.756082202817</v>
      </c>
      <c r="DY11" s="94">
        <v>6.2972339486999998</v>
      </c>
      <c r="DZ11" s="96">
        <v>2278.9536059598599</v>
      </c>
      <c r="EA11" s="77">
        <v>31723.089092083901</v>
      </c>
      <c r="EB11" s="77">
        <v>40656.423072321697</v>
      </c>
      <c r="EC11" s="77">
        <v>34788.448895171627</v>
      </c>
      <c r="ED11" s="94">
        <v>6.2249965762099997</v>
      </c>
      <c r="EE11" s="96">
        <v>2165.57975264058</v>
      </c>
      <c r="EF11" s="77">
        <v>30543.990574347099</v>
      </c>
      <c r="EG11" s="77">
        <v>39032.907215996202</v>
      </c>
      <c r="EH11" s="77">
        <v>34600.873979534379</v>
      </c>
      <c r="EI11" s="94">
        <v>6.53488064157</v>
      </c>
      <c r="EJ11" s="96">
        <v>2261.1258155036699</v>
      </c>
      <c r="EK11" s="77">
        <v>30169.1488166335</v>
      </c>
      <c r="EL11" s="77">
        <v>39032.599142435203</v>
      </c>
      <c r="EM11" s="77">
        <v>55795.858057249781</v>
      </c>
      <c r="EN11" s="94">
        <v>4.8252641676300003</v>
      </c>
      <c r="EO11" s="96">
        <v>2692.2975458568098</v>
      </c>
      <c r="EP11" s="77">
        <v>50519.051831705001</v>
      </c>
      <c r="EQ11" s="77">
        <v>61072.664282794598</v>
      </c>
      <c r="ER11" s="77">
        <v>26549.248153612851</v>
      </c>
      <c r="ES11" s="94">
        <v>7.33547747162</v>
      </c>
      <c r="ET11" s="96">
        <v>1947.5141171918201</v>
      </c>
      <c r="EU11" s="77">
        <v>22732.190624533599</v>
      </c>
      <c r="EV11" s="77">
        <v>30366.305682692</v>
      </c>
      <c r="EW11" s="77">
        <v>12256.52828130236</v>
      </c>
      <c r="EX11" s="94">
        <v>10.720431996049999</v>
      </c>
      <c r="EY11" s="96">
        <v>1313.9527794742201</v>
      </c>
      <c r="EZ11" s="77">
        <v>9681.2281561466607</v>
      </c>
      <c r="FA11" s="77">
        <v>14831.8284064581</v>
      </c>
      <c r="FB11" s="77">
        <v>6861.4914524934384</v>
      </c>
      <c r="FC11" s="94">
        <v>15.57284813283</v>
      </c>
      <c r="FD11" s="96">
        <v>1068.5296435438599</v>
      </c>
      <c r="FE11" s="77">
        <v>4767.2118347341102</v>
      </c>
      <c r="FF11" s="77">
        <v>8955.7710702527693</v>
      </c>
      <c r="FG11" s="77">
        <v>31893.290028520059</v>
      </c>
      <c r="FH11" s="94">
        <v>6.6097239020199998</v>
      </c>
      <c r="FI11" s="96">
        <v>2108.0584141562099</v>
      </c>
      <c r="FJ11" s="77">
        <v>27761.571459467399</v>
      </c>
      <c r="FK11" s="77">
        <v>36025.008597572698</v>
      </c>
      <c r="FL11" s="77">
        <v>31897.026453499489</v>
      </c>
      <c r="FM11" s="94">
        <v>6.6816863299699998</v>
      </c>
      <c r="FN11" s="96">
        <v>2131.2592562100799</v>
      </c>
      <c r="FO11" s="77">
        <v>27719.835069610199</v>
      </c>
      <c r="FP11" s="77">
        <v>36074.2178373887</v>
      </c>
      <c r="FQ11" s="77">
        <v>38166.784847464813</v>
      </c>
      <c r="FR11" s="94">
        <v>6.0204382784000003</v>
      </c>
      <c r="FS11" s="96">
        <v>2297.8077245916502</v>
      </c>
      <c r="FT11" s="77">
        <v>33663.164463867302</v>
      </c>
      <c r="FU11" s="77">
        <v>42670.405231062199</v>
      </c>
      <c r="FV11" s="103">
        <v>770.902613269776</v>
      </c>
      <c r="FW11" s="110">
        <v>35.590433737079998</v>
      </c>
      <c r="FX11" s="111">
        <v>274.36758375321898</v>
      </c>
      <c r="FY11" s="103">
        <v>233.15203058820001</v>
      </c>
      <c r="FZ11" s="103">
        <v>1308.65319595135</v>
      </c>
      <c r="GA11" s="77">
        <v>131795.33072117341</v>
      </c>
      <c r="GB11" s="94">
        <v>2.8018020360599998</v>
      </c>
      <c r="GC11" s="96">
        <v>3692.644259577</v>
      </c>
      <c r="GD11" s="77">
        <v>124557.88096468399</v>
      </c>
      <c r="GE11" s="77">
        <v>139032.78047766301</v>
      </c>
      <c r="GF11" s="77">
        <v>20956.677982299079</v>
      </c>
      <c r="GG11" s="94">
        <v>8.50010107588</v>
      </c>
      <c r="GH11" s="96">
        <v>1781.3388106428399</v>
      </c>
      <c r="GI11" s="77">
        <v>17465.318069175799</v>
      </c>
      <c r="GJ11" s="77">
        <v>24448.037895422302</v>
      </c>
      <c r="GK11" s="77">
        <v>20629.94635693097</v>
      </c>
      <c r="GL11" s="94">
        <v>8.3486940008699992</v>
      </c>
      <c r="GM11" s="96">
        <v>1722.3310938833799</v>
      </c>
      <c r="GN11" s="77">
        <v>17254.2394434661</v>
      </c>
      <c r="GO11" s="77">
        <v>24005.6532703958</v>
      </c>
      <c r="GP11" s="77">
        <v>34110.702760057407</v>
      </c>
      <c r="GQ11" s="94">
        <v>6.3611521343600002</v>
      </c>
      <c r="GR11" s="96">
        <v>2169.83369666618</v>
      </c>
      <c r="GS11" s="77">
        <v>29857.906862150401</v>
      </c>
      <c r="GT11" s="77">
        <v>38363.498657964403</v>
      </c>
      <c r="GU11" s="77">
        <v>32734.727532066168</v>
      </c>
      <c r="GV11" s="94">
        <v>6.5650389050999998</v>
      </c>
      <c r="GW11" s="96">
        <v>2149.0475979570801</v>
      </c>
      <c r="GX11" s="77">
        <v>28522.671639008</v>
      </c>
      <c r="GY11" s="77">
        <v>36946.783425124202</v>
      </c>
      <c r="GZ11" s="77">
        <v>30371.94828150397</v>
      </c>
      <c r="HA11" s="94">
        <v>6.8923076031399999</v>
      </c>
      <c r="HB11" s="96">
        <v>2093.3281006277398</v>
      </c>
      <c r="HC11" s="77">
        <v>26269.100596448101</v>
      </c>
      <c r="HD11" s="77">
        <v>34474.795966559803</v>
      </c>
      <c r="HE11" s="77">
        <v>17882.067408467279</v>
      </c>
      <c r="HF11" s="94">
        <v>8.9604933534499995</v>
      </c>
      <c r="HG11" s="96">
        <v>1602.32146159535</v>
      </c>
      <c r="HH11" s="77">
        <v>14741.5750520849</v>
      </c>
      <c r="HI11" s="77">
        <v>21022.5597648496</v>
      </c>
      <c r="HJ11" s="77">
        <v>11748.818553751271</v>
      </c>
      <c r="HK11" s="94">
        <v>11.642744746749999</v>
      </c>
      <c r="HL11" s="96">
        <v>1367.8849549715601</v>
      </c>
      <c r="HM11" s="77">
        <v>9067.8133070128897</v>
      </c>
      <c r="HN11" s="77">
        <v>14429.823800489599</v>
      </c>
      <c r="HO11" s="77">
        <v>32547.114376576261</v>
      </c>
      <c r="HP11" s="94">
        <v>6.5524032610200003</v>
      </c>
      <c r="HQ11" s="96">
        <v>2132.6181837774702</v>
      </c>
      <c r="HR11" s="77">
        <v>28367.259543597302</v>
      </c>
      <c r="HS11" s="77">
        <v>36726.969209555202</v>
      </c>
      <c r="HT11" s="77">
        <v>30805.071966856409</v>
      </c>
      <c r="HU11" s="94">
        <v>6.7582574942500004</v>
      </c>
      <c r="HV11" s="96">
        <v>2081.8860848100298</v>
      </c>
      <c r="HW11" s="77">
        <v>26724.650220713698</v>
      </c>
      <c r="HX11" s="77">
        <v>34885.493712998999</v>
      </c>
      <c r="HY11" s="77">
        <v>35410.251755366873</v>
      </c>
      <c r="HZ11" s="94">
        <v>6.2847499077000002</v>
      </c>
      <c r="IA11" s="96">
        <v>2225.4457645131401</v>
      </c>
      <c r="IB11" s="77">
        <v>31048.458207373998</v>
      </c>
      <c r="IC11" s="77">
        <v>39772.0453033597</v>
      </c>
      <c r="ID11" s="103">
        <v>863.06181201657807</v>
      </c>
      <c r="IE11" s="110">
        <v>33.461356303339997</v>
      </c>
      <c r="IF11" s="111">
        <v>288.79218803696102</v>
      </c>
      <c r="IG11" s="103">
        <v>297.03952444763001</v>
      </c>
      <c r="IH11" s="103">
        <v>1429.0840995855301</v>
      </c>
      <c r="II11" s="77">
        <v>96550.711953080623</v>
      </c>
      <c r="IJ11" s="94">
        <v>3.4855309217200001</v>
      </c>
      <c r="IK11" s="96">
        <v>3365.3049202649399</v>
      </c>
      <c r="IL11" s="77">
        <v>89954.835512366102</v>
      </c>
      <c r="IM11" s="77">
        <v>103146.588393795</v>
      </c>
      <c r="IN11" s="77">
        <v>16220.862108882189</v>
      </c>
      <c r="IO11" s="94">
        <v>9.8523284291700008</v>
      </c>
      <c r="IP11" s="96">
        <v>1598.1326090104601</v>
      </c>
      <c r="IQ11" s="77">
        <v>13088.579752702701</v>
      </c>
      <c r="IR11" s="77">
        <v>19353.144465061599</v>
      </c>
      <c r="IS11" s="77">
        <v>11739.89894880168</v>
      </c>
      <c r="IT11" s="94">
        <v>11.23900062795</v>
      </c>
      <c r="IU11" s="96">
        <v>1319.44731657647</v>
      </c>
      <c r="IV11" s="77">
        <v>9153.8297288138492</v>
      </c>
      <c r="IW11" s="77">
        <v>14325.968168789501</v>
      </c>
      <c r="IX11" s="77">
        <v>27640.741539112591</v>
      </c>
      <c r="IY11" s="94">
        <v>7.0117121703700001</v>
      </c>
      <c r="IZ11" s="96">
        <v>1938.0892384789199</v>
      </c>
      <c r="JA11" s="77">
        <v>23842.156432869298</v>
      </c>
      <c r="JB11" s="77">
        <v>31439.326645355799</v>
      </c>
      <c r="JC11" s="77">
        <v>16295.798825155811</v>
      </c>
      <c r="JD11" s="94">
        <v>9.4729405506299997</v>
      </c>
      <c r="JE11" s="96">
        <v>1543.69133495763</v>
      </c>
      <c r="JF11" s="77">
        <v>13270.219405392399</v>
      </c>
      <c r="JG11" s="77">
        <v>19321.3782449192</v>
      </c>
      <c r="JH11" s="77">
        <v>20570.2025892333</v>
      </c>
      <c r="JI11" s="94">
        <v>8.3789135106000003</v>
      </c>
      <c r="JJ11" s="96">
        <v>1723.5594839073501</v>
      </c>
      <c r="JK11" s="77">
        <v>17192.0880755625</v>
      </c>
      <c r="JL11" s="77">
        <v>23948.3171029041</v>
      </c>
      <c r="JM11" s="77">
        <v>16268.123635270889</v>
      </c>
      <c r="JN11" s="94">
        <v>9.42862686434</v>
      </c>
      <c r="JO11" s="96">
        <v>1533.86067539897</v>
      </c>
      <c r="JP11" s="77">
        <v>13261.8119541867</v>
      </c>
      <c r="JQ11" s="77">
        <v>19274.435316355099</v>
      </c>
      <c r="JR11" s="77">
        <v>10323.72141391806</v>
      </c>
      <c r="JS11" s="94">
        <v>12.35445420039</v>
      </c>
      <c r="JT11" s="96">
        <v>1275.4394338581701</v>
      </c>
      <c r="JU11" s="77">
        <v>7823.9060590939698</v>
      </c>
      <c r="JV11" s="77">
        <v>12823.5367687422</v>
      </c>
      <c r="JW11" s="77">
        <v>20345.673566581681</v>
      </c>
      <c r="JX11" s="94">
        <v>8.1798403494799992</v>
      </c>
      <c r="JY11" s="96">
        <v>1664.24361577183</v>
      </c>
      <c r="JZ11" s="77">
        <v>17083.816018168302</v>
      </c>
      <c r="KA11" s="77">
        <v>23607.531114995101</v>
      </c>
      <c r="KB11" s="77">
        <v>23964.61170545104</v>
      </c>
      <c r="KC11" s="94">
        <v>7.6732235622299996</v>
      </c>
      <c r="KD11" s="96">
        <v>1838.8582319806201</v>
      </c>
      <c r="KE11" s="77">
        <v>20360.5157980941</v>
      </c>
      <c r="KF11" s="77">
        <v>27568.707612807899</v>
      </c>
      <c r="KG11" s="77">
        <v>18773.841563578881</v>
      </c>
      <c r="KH11" s="94">
        <v>8.9005839989099993</v>
      </c>
      <c r="KI11" s="96">
        <v>1670.98153818777</v>
      </c>
      <c r="KJ11" s="77">
        <v>15498.777929899599</v>
      </c>
      <c r="KK11" s="77">
        <v>22048.9051972581</v>
      </c>
      <c r="KL11" s="103">
        <v>1342.029187458694</v>
      </c>
      <c r="KM11" s="110">
        <v>31.74451585009</v>
      </c>
      <c r="KN11" s="111">
        <v>426.02066812567602</v>
      </c>
      <c r="KO11" s="103">
        <v>507.04402126270003</v>
      </c>
      <c r="KP11" s="103">
        <v>2177.0143536546898</v>
      </c>
      <c r="KQ11" s="77">
        <v>256247.00463198041</v>
      </c>
      <c r="KR11" s="94">
        <v>1.49877077053</v>
      </c>
      <c r="KS11" s="96">
        <v>3840.5552057937298</v>
      </c>
      <c r="KT11" s="77">
        <v>248719.65474799101</v>
      </c>
      <c r="KU11" s="77">
        <v>263774.35451597697</v>
      </c>
      <c r="KV11" s="77">
        <v>141410.89331173291</v>
      </c>
      <c r="KW11" s="94">
        <v>2.6760398778400001</v>
      </c>
      <c r="KX11" s="96">
        <v>3784.2118966355802</v>
      </c>
      <c r="KY11" s="77">
        <v>133993.97428446001</v>
      </c>
      <c r="KZ11" s="77">
        <v>148827.81233900701</v>
      </c>
      <c r="LA11" s="77">
        <v>145341.96957161569</v>
      </c>
      <c r="LB11" s="94">
        <v>2.6561392445699998</v>
      </c>
      <c r="LC11" s="96">
        <v>3860.4850926210502</v>
      </c>
      <c r="LD11" s="77">
        <v>137775.557827226</v>
      </c>
      <c r="LE11" s="77">
        <v>152908.381316007</v>
      </c>
      <c r="LF11" s="77">
        <v>150959.52549203529</v>
      </c>
      <c r="LG11" s="94">
        <v>2.5829734168299998</v>
      </c>
      <c r="LH11" s="96">
        <v>3899.24441363908</v>
      </c>
      <c r="LI11" s="77">
        <v>143317.14687438501</v>
      </c>
      <c r="LJ11" s="77">
        <v>158601.90410968699</v>
      </c>
      <c r="LK11" s="77">
        <v>69123.055015600374</v>
      </c>
      <c r="LL11" s="94">
        <v>4.3727677711500004</v>
      </c>
      <c r="LM11" s="96">
        <v>3022.5906721593401</v>
      </c>
      <c r="LN11" s="77">
        <v>63198.886158161498</v>
      </c>
      <c r="LO11" s="77">
        <v>75047.223873039198</v>
      </c>
      <c r="LP11" s="77">
        <v>159097.6207383771</v>
      </c>
      <c r="LQ11" s="94">
        <v>2.4817827407299999</v>
      </c>
      <c r="LR11" s="96">
        <v>3948.4572923954402</v>
      </c>
      <c r="LS11" s="77">
        <v>151358.786650789</v>
      </c>
      <c r="LT11" s="77">
        <v>166836.45482596799</v>
      </c>
      <c r="LU11" s="77">
        <v>209302.63011820649</v>
      </c>
      <c r="LV11" s="94">
        <v>1.91383772166</v>
      </c>
      <c r="LW11" s="96">
        <v>4005.71268762615</v>
      </c>
      <c r="LX11" s="77">
        <v>201451.57751804701</v>
      </c>
      <c r="LY11" s="77">
        <v>217153.68271837101</v>
      </c>
      <c r="LZ11" s="77">
        <v>238354.15948580109</v>
      </c>
      <c r="MA11" s="94">
        <v>1.64936871167</v>
      </c>
      <c r="MB11" s="96">
        <v>3931.3389295277798</v>
      </c>
      <c r="MC11" s="77">
        <v>230648.87677291001</v>
      </c>
      <c r="MD11" s="77">
        <v>246059.44219869899</v>
      </c>
      <c r="ME11" s="77">
        <v>116908.4399230531</v>
      </c>
      <c r="MF11" s="94">
        <v>3.0959012212200001</v>
      </c>
      <c r="MG11" s="96">
        <v>3619.3698192910001</v>
      </c>
      <c r="MH11" s="77">
        <v>109814.60543051201</v>
      </c>
      <c r="MI11" s="77">
        <v>124002.27441559501</v>
      </c>
      <c r="MJ11" s="77">
        <v>126341.36953367339</v>
      </c>
      <c r="MK11" s="94">
        <v>2.9850079319899998</v>
      </c>
      <c r="ML11" s="96">
        <v>3771.29990196057</v>
      </c>
      <c r="MM11" s="77">
        <v>118949.757550932</v>
      </c>
      <c r="MN11" s="77">
        <v>133732.98151641601</v>
      </c>
      <c r="MO11" s="77">
        <v>123962.3030749006</v>
      </c>
      <c r="MP11" s="94">
        <v>3.0031389227099998</v>
      </c>
      <c r="MQ11" s="96">
        <v>3722.76017312669</v>
      </c>
      <c r="MR11" s="77">
        <v>116665.827212492</v>
      </c>
      <c r="MS11" s="77">
        <v>131258.77893730899</v>
      </c>
      <c r="MT11" s="77">
        <v>0</v>
      </c>
      <c r="MU11" s="77" t="s">
        <v>689</v>
      </c>
      <c r="MV11" s="77" t="s">
        <v>689</v>
      </c>
      <c r="MW11" s="77" t="s">
        <v>689</v>
      </c>
      <c r="MX11" s="77" t="s">
        <v>689</v>
      </c>
    </row>
    <row r="12" spans="1:362" s="4" customFormat="1" ht="11.25" customHeight="1" x14ac:dyDescent="0.2">
      <c r="A12" s="212" t="s">
        <v>31</v>
      </c>
      <c r="B12" s="212"/>
      <c r="C12" s="77">
        <v>3375.5551002741422</v>
      </c>
      <c r="D12" s="94">
        <v>6.2588130882200002</v>
      </c>
      <c r="E12" s="96">
        <v>211.26968441589599</v>
      </c>
      <c r="F12" s="77">
        <v>2961.4741277938501</v>
      </c>
      <c r="G12" s="77">
        <v>3789.6360727544302</v>
      </c>
      <c r="H12" s="112">
        <v>445.11615810664739</v>
      </c>
      <c r="I12" s="113">
        <v>20.064664817570002</v>
      </c>
      <c r="J12" s="114">
        <v>89.311065172936395</v>
      </c>
      <c r="K12" s="112">
        <v>270.06968694679</v>
      </c>
      <c r="L12" s="112">
        <v>620.16262926650995</v>
      </c>
      <c r="M12" s="78">
        <v>659.09868834874192</v>
      </c>
      <c r="N12" s="95">
        <v>16.24813399568</v>
      </c>
      <c r="O12" s="97">
        <v>107.091238046689</v>
      </c>
      <c r="P12" s="78">
        <v>449.20371871742998</v>
      </c>
      <c r="Q12" s="78">
        <v>868.99365798004999</v>
      </c>
      <c r="R12" s="106">
        <v>105.3904802850782</v>
      </c>
      <c r="S12" s="104">
        <v>40.171508791630004</v>
      </c>
      <c r="T12" s="105">
        <v>42.336946053265997</v>
      </c>
      <c r="U12" s="106">
        <v>22.411590805260001</v>
      </c>
      <c r="V12" s="106">
        <v>188.36936976489</v>
      </c>
      <c r="W12" s="78">
        <v>1544.4354877304011</v>
      </c>
      <c r="X12" s="95">
        <v>10.112594645210001</v>
      </c>
      <c r="Y12" s="97">
        <v>156.182500430918</v>
      </c>
      <c r="Z12" s="78">
        <v>1238.3234118703999</v>
      </c>
      <c r="AA12" s="78">
        <v>1850.5475635903999</v>
      </c>
      <c r="AB12" s="78">
        <v>557.5227546288861</v>
      </c>
      <c r="AC12" s="95">
        <v>17.743454115270001</v>
      </c>
      <c r="AD12" s="97">
        <v>98.923794149751402</v>
      </c>
      <c r="AE12" s="78">
        <v>363.63568088132001</v>
      </c>
      <c r="AF12" s="78">
        <v>751.40982837645004</v>
      </c>
      <c r="AG12" s="112">
        <v>374.51108063370799</v>
      </c>
      <c r="AH12" s="113">
        <v>21.741942921410001</v>
      </c>
      <c r="AI12" s="114">
        <v>81.425985385727103</v>
      </c>
      <c r="AJ12" s="112">
        <v>214.91908187199999</v>
      </c>
      <c r="AK12" s="112">
        <v>534.10307939540996</v>
      </c>
      <c r="AL12" s="106">
        <v>27.647033851464201</v>
      </c>
      <c r="AM12" s="104">
        <v>69.033529445369993</v>
      </c>
      <c r="AN12" s="105">
        <v>19.085723254621001</v>
      </c>
      <c r="AO12" s="106">
        <v>0</v>
      </c>
      <c r="AP12" s="106">
        <v>65.054364049420002</v>
      </c>
      <c r="AQ12" s="78">
        <v>1054.5349749599859</v>
      </c>
      <c r="AR12" s="95">
        <v>12.55167453034</v>
      </c>
      <c r="AS12" s="97">
        <v>132.361797865547</v>
      </c>
      <c r="AT12" s="78">
        <v>795.11061821454996</v>
      </c>
      <c r="AU12" s="78">
        <v>1313.95933170542</v>
      </c>
      <c r="AV12" s="78">
        <v>811.02141400167113</v>
      </c>
      <c r="AW12" s="95">
        <v>14.552071818290001</v>
      </c>
      <c r="AX12" s="97">
        <v>118.020418627249</v>
      </c>
      <c r="AY12" s="78">
        <v>579.70564405192999</v>
      </c>
      <c r="AZ12" s="78">
        <v>1042.33718395141</v>
      </c>
      <c r="BA12" s="78">
        <v>787.24383181894882</v>
      </c>
      <c r="BB12" s="95">
        <v>14.449880727829999</v>
      </c>
      <c r="BC12" s="97">
        <v>113.755794735064</v>
      </c>
      <c r="BD12" s="78">
        <v>564.2865711055</v>
      </c>
      <c r="BE12" s="78">
        <v>1010.2010925324</v>
      </c>
      <c r="BF12" s="106">
        <v>21.575827586206898</v>
      </c>
      <c r="BG12" s="104">
        <v>92.476540993910007</v>
      </c>
      <c r="BH12" s="105">
        <v>19.952579042533799</v>
      </c>
      <c r="BI12" s="106">
        <v>0</v>
      </c>
      <c r="BJ12" s="106">
        <v>60.682163908260002</v>
      </c>
      <c r="BK12" s="77">
        <v>3193.8449663619381</v>
      </c>
      <c r="BL12" s="94">
        <v>6.4865595663200004</v>
      </c>
      <c r="BM12" s="96">
        <v>207.170656198991</v>
      </c>
      <c r="BN12" s="77">
        <v>2787.7979415584</v>
      </c>
      <c r="BO12" s="77">
        <v>3599.8919911654798</v>
      </c>
      <c r="BP12" s="112">
        <v>337.21344515721898</v>
      </c>
      <c r="BQ12" s="113">
        <v>22.95338198112</v>
      </c>
      <c r="BR12" s="114">
        <v>77.401890158643894</v>
      </c>
      <c r="BS12" s="112">
        <v>185.50852811095999</v>
      </c>
      <c r="BT12" s="112">
        <v>488.91836220348</v>
      </c>
      <c r="BU12" s="78">
        <v>609.56450297327444</v>
      </c>
      <c r="BV12" s="95">
        <v>16.928920518399998</v>
      </c>
      <c r="BW12" s="97">
        <v>103.19269021673</v>
      </c>
      <c r="BX12" s="78">
        <v>407.31054668068998</v>
      </c>
      <c r="BY12" s="78">
        <v>811.81845926586004</v>
      </c>
      <c r="BZ12" s="106">
        <v>126.4777294914274</v>
      </c>
      <c r="CA12" s="104">
        <v>40.684462971910001</v>
      </c>
      <c r="CB12" s="105">
        <v>51.4567850226506</v>
      </c>
      <c r="CC12" s="106">
        <v>25.62428408681</v>
      </c>
      <c r="CD12" s="106">
        <v>227.33117489604001</v>
      </c>
      <c r="CE12" s="78">
        <v>1226.2918817124189</v>
      </c>
      <c r="CF12" s="95">
        <v>11.55783392929</v>
      </c>
      <c r="CG12" s="97">
        <v>141.73277917674</v>
      </c>
      <c r="CH12" s="78">
        <v>948.50073909724995</v>
      </c>
      <c r="CI12" s="78">
        <v>1504.08302432759</v>
      </c>
      <c r="CJ12" s="112">
        <v>346.51722818828682</v>
      </c>
      <c r="CK12" s="113">
        <v>22.155786483739998</v>
      </c>
      <c r="CL12" s="114">
        <v>76.773617206767597</v>
      </c>
      <c r="CM12" s="112">
        <v>196.04370350016001</v>
      </c>
      <c r="CN12" s="112">
        <v>496.99075287641</v>
      </c>
      <c r="CO12" s="112">
        <v>189.63802397211791</v>
      </c>
      <c r="CP12" s="113">
        <v>29.23846076125</v>
      </c>
      <c r="CQ12" s="114">
        <v>55.447239227496297</v>
      </c>
      <c r="CR12" s="112">
        <v>80.963432044049995</v>
      </c>
      <c r="CS12" s="112">
        <v>298.31261590017999</v>
      </c>
      <c r="CT12" s="106">
        <v>17.528600000000001</v>
      </c>
      <c r="CU12" s="104">
        <v>96.863442603349995</v>
      </c>
      <c r="CV12" s="105">
        <v>16.978805400170799</v>
      </c>
      <c r="CW12" s="106">
        <v>0</v>
      </c>
      <c r="CX12" s="106">
        <v>50.806447084849999</v>
      </c>
      <c r="CY12" s="78">
        <v>730.77662883181893</v>
      </c>
      <c r="CZ12" s="95">
        <v>15.10455669333</v>
      </c>
      <c r="DA12" s="97">
        <v>110.380570203536</v>
      </c>
      <c r="DB12" s="78">
        <v>514.43468663989995</v>
      </c>
      <c r="DC12" s="78">
        <v>947.11857102373995</v>
      </c>
      <c r="DD12" s="78">
        <v>786.23054003954974</v>
      </c>
      <c r="DE12" s="95">
        <v>14.26782463865</v>
      </c>
      <c r="DF12" s="97">
        <v>112.177994708388</v>
      </c>
      <c r="DG12" s="78">
        <v>566.36571055318996</v>
      </c>
      <c r="DH12" s="78">
        <v>1006.09536952591</v>
      </c>
      <c r="DI12" s="78">
        <v>954.16226072057816</v>
      </c>
      <c r="DJ12" s="95">
        <v>13.035455253689999</v>
      </c>
      <c r="DK12" s="97">
        <v>124.379394543854</v>
      </c>
      <c r="DL12" s="78">
        <v>710.38312699572998</v>
      </c>
      <c r="DM12" s="78">
        <v>1197.94139444542</v>
      </c>
      <c r="DN12" s="106">
        <v>29.535285418312199</v>
      </c>
      <c r="DO12" s="104">
        <v>69.632535062239995</v>
      </c>
      <c r="DP12" s="105">
        <v>20.566167974638802</v>
      </c>
      <c r="DQ12" s="106">
        <v>0</v>
      </c>
      <c r="DR12" s="106">
        <v>69.844233948600007</v>
      </c>
      <c r="DS12" s="77">
        <v>5374.9754927854947</v>
      </c>
      <c r="DT12" s="94">
        <v>4.3465022574600001</v>
      </c>
      <c r="DU12" s="96">
        <v>233.62343113165201</v>
      </c>
      <c r="DV12" s="77">
        <v>4917.0819818228001</v>
      </c>
      <c r="DW12" s="77">
        <v>5832.8690037482002</v>
      </c>
      <c r="DX12" s="78">
        <v>757.84405457673859</v>
      </c>
      <c r="DY12" s="95">
        <v>14.69037879715</v>
      </c>
      <c r="DZ12" s="97">
        <v>111.33016230897201</v>
      </c>
      <c r="EA12" s="78">
        <v>539.64094605816001</v>
      </c>
      <c r="EB12" s="78">
        <v>976.04716309532</v>
      </c>
      <c r="EC12" s="78">
        <v>1103.553372375553</v>
      </c>
      <c r="ED12" s="95">
        <v>12.675513938770001</v>
      </c>
      <c r="EE12" s="97">
        <v>139.88106153720099</v>
      </c>
      <c r="EF12" s="78">
        <v>829.39152964341997</v>
      </c>
      <c r="EG12" s="78">
        <v>1377.71521510769</v>
      </c>
      <c r="EH12" s="78">
        <v>744.26588586262869</v>
      </c>
      <c r="EI12" s="95">
        <v>15.00767812872</v>
      </c>
      <c r="EJ12" s="97">
        <v>111.69702857212999</v>
      </c>
      <c r="EK12" s="78">
        <v>525.34373268111995</v>
      </c>
      <c r="EL12" s="78">
        <v>963.18803904414006</v>
      </c>
      <c r="EM12" s="78">
        <v>2020.5793520672059</v>
      </c>
      <c r="EN12" s="95">
        <v>8.5739254636899993</v>
      </c>
      <c r="EO12" s="97">
        <v>173.24296758103199</v>
      </c>
      <c r="EP12" s="78">
        <v>1681.02937503355</v>
      </c>
      <c r="EQ12" s="78">
        <v>2360.1293291008601</v>
      </c>
      <c r="ER12" s="78">
        <v>927.62952619121097</v>
      </c>
      <c r="ES12" s="95">
        <v>13.422879420139999</v>
      </c>
      <c r="ET12" s="97">
        <v>124.51459276627099</v>
      </c>
      <c r="EU12" s="78">
        <v>683.58540881965996</v>
      </c>
      <c r="EV12" s="78">
        <v>1171.6736435627699</v>
      </c>
      <c r="EW12" s="78">
        <v>702.16602738009078</v>
      </c>
      <c r="EX12" s="95">
        <v>15.141768959369999</v>
      </c>
      <c r="EY12" s="97">
        <v>106.320357577077</v>
      </c>
      <c r="EZ12" s="78">
        <v>493.78195570560001</v>
      </c>
      <c r="FA12" s="78">
        <v>910.55009905457996</v>
      </c>
      <c r="FB12" s="106">
        <v>88.341692568884397</v>
      </c>
      <c r="FC12" s="104">
        <v>40.170605017980002</v>
      </c>
      <c r="FD12" s="105">
        <v>35.487392388048903</v>
      </c>
      <c r="FE12" s="106">
        <v>18.78768158307</v>
      </c>
      <c r="FF12" s="106">
        <v>157.89570355469999</v>
      </c>
      <c r="FG12" s="78">
        <v>1343.413392765005</v>
      </c>
      <c r="FH12" s="95">
        <v>10.41947160458</v>
      </c>
      <c r="FI12" s="97">
        <v>139.97657699121899</v>
      </c>
      <c r="FJ12" s="78">
        <v>1069.0643431830299</v>
      </c>
      <c r="FK12" s="78">
        <v>1617.7624423469799</v>
      </c>
      <c r="FL12" s="78">
        <v>1135.7893785101919</v>
      </c>
      <c r="FM12" s="95">
        <v>11.666539170569999</v>
      </c>
      <c r="FN12" s="97">
        <v>132.50731273903199</v>
      </c>
      <c r="FO12" s="78">
        <v>876.07981785351001</v>
      </c>
      <c r="FP12" s="78">
        <v>1395.4989391668701</v>
      </c>
      <c r="FQ12" s="78">
        <v>1273.428923828423</v>
      </c>
      <c r="FR12" s="95">
        <v>10.798821852030001</v>
      </c>
      <c r="FS12" s="97">
        <v>137.51532089649299</v>
      </c>
      <c r="FT12" s="78">
        <v>1003.90384754884</v>
      </c>
      <c r="FU12" s="78">
        <v>1542.95400010801</v>
      </c>
      <c r="FV12" s="106">
        <v>117.4880879606241</v>
      </c>
      <c r="FW12" s="104">
        <v>36.818371752879997</v>
      </c>
      <c r="FX12" s="105">
        <v>43.257200990689597</v>
      </c>
      <c r="FY12" s="106">
        <v>32.705531946859999</v>
      </c>
      <c r="FZ12" s="106">
        <v>202.27064397437999</v>
      </c>
      <c r="GA12" s="77">
        <v>5618.6824772909731</v>
      </c>
      <c r="GB12" s="94">
        <v>4.2164267082700002</v>
      </c>
      <c r="GC12" s="96">
        <v>236.907628625537</v>
      </c>
      <c r="GD12" s="77">
        <v>5154.3520575221501</v>
      </c>
      <c r="GE12" s="77">
        <v>6083.0128970598098</v>
      </c>
      <c r="GF12" s="78">
        <v>902.5895011415264</v>
      </c>
      <c r="GG12" s="95">
        <v>13.667127846690001</v>
      </c>
      <c r="GH12" s="97">
        <v>123.35806105178</v>
      </c>
      <c r="GI12" s="78">
        <v>660.81214427734994</v>
      </c>
      <c r="GJ12" s="78">
        <v>1144.3668580056999</v>
      </c>
      <c r="GK12" s="78">
        <v>1069.9921243020781</v>
      </c>
      <c r="GL12" s="95">
        <v>12.462161978139999</v>
      </c>
      <c r="GM12" s="97">
        <v>133.34415168383401</v>
      </c>
      <c r="GN12" s="78">
        <v>808.64238945272996</v>
      </c>
      <c r="GO12" s="78">
        <v>1331.3418591514301</v>
      </c>
      <c r="GP12" s="78">
        <v>1097.255625264685</v>
      </c>
      <c r="GQ12" s="95">
        <v>11.978477119080001</v>
      </c>
      <c r="GR12" s="97">
        <v>131.43451401017299</v>
      </c>
      <c r="GS12" s="78">
        <v>839.64871147922997</v>
      </c>
      <c r="GT12" s="78">
        <v>1354.86253905014</v>
      </c>
      <c r="GU12" s="78">
        <v>1711.732686080298</v>
      </c>
      <c r="GV12" s="95">
        <v>9.3394448074799996</v>
      </c>
      <c r="GW12" s="97">
        <v>159.86632946801001</v>
      </c>
      <c r="GX12" s="78">
        <v>1398.40043798239</v>
      </c>
      <c r="GY12" s="78">
        <v>2025.0649341782</v>
      </c>
      <c r="GZ12" s="78">
        <v>888.43830007700933</v>
      </c>
      <c r="HA12" s="95">
        <v>14.09102452474</v>
      </c>
      <c r="HB12" s="97">
        <v>125.190058751004</v>
      </c>
      <c r="HC12" s="78">
        <v>643.0702937026</v>
      </c>
      <c r="HD12" s="78">
        <v>1133.8063064514199</v>
      </c>
      <c r="HE12" s="78">
        <v>658.14360848782962</v>
      </c>
      <c r="HF12" s="95">
        <v>15.536491131449999</v>
      </c>
      <c r="HG12" s="97">
        <v>102.25242336494</v>
      </c>
      <c r="HH12" s="78">
        <v>457.73254136061001</v>
      </c>
      <c r="HI12" s="78">
        <v>858.55467561504997</v>
      </c>
      <c r="HJ12" s="112">
        <v>234.34548208683421</v>
      </c>
      <c r="HK12" s="113">
        <v>25.123488501200001</v>
      </c>
      <c r="HL12" s="114">
        <v>58.875760245173197</v>
      </c>
      <c r="HM12" s="112">
        <v>118.95111244388001</v>
      </c>
      <c r="HN12" s="112">
        <v>349.73985172979002</v>
      </c>
      <c r="HO12" s="78">
        <v>1430.1644613349581</v>
      </c>
      <c r="HP12" s="95">
        <v>10.573133554209999</v>
      </c>
      <c r="HQ12" s="97">
        <v>151.21319854174001</v>
      </c>
      <c r="HR12" s="78">
        <v>1133.7920382060499</v>
      </c>
      <c r="HS12" s="78">
        <v>1726.5368844638699</v>
      </c>
      <c r="HT12" s="78">
        <v>1610.335841120936</v>
      </c>
      <c r="HU12" s="95">
        <v>9.8092580691600002</v>
      </c>
      <c r="HV12" s="97">
        <v>157.9619984357</v>
      </c>
      <c r="HW12" s="78">
        <v>1300.7360132609999</v>
      </c>
      <c r="HX12" s="78">
        <v>1919.9356689808701</v>
      </c>
      <c r="HY12" s="78">
        <v>1611.1298012152849</v>
      </c>
      <c r="HZ12" s="95">
        <v>9.7495169383999993</v>
      </c>
      <c r="IA12" s="97">
        <v>157.077372869166</v>
      </c>
      <c r="IB12" s="78">
        <v>1303.26380760556</v>
      </c>
      <c r="IC12" s="78">
        <v>1918.9957948250101</v>
      </c>
      <c r="ID12" s="106">
        <v>107.380677251381</v>
      </c>
      <c r="IE12" s="104">
        <v>39.741364565470001</v>
      </c>
      <c r="IF12" s="105">
        <v>42.674546419339698</v>
      </c>
      <c r="IG12" s="106">
        <v>23.740103212889998</v>
      </c>
      <c r="IH12" s="106">
        <v>191.02125128987001</v>
      </c>
      <c r="II12" s="77">
        <v>4792.4981090793108</v>
      </c>
      <c r="IJ12" s="94">
        <v>4.8140762003799997</v>
      </c>
      <c r="IK12" s="96">
        <v>230.71451087276299</v>
      </c>
      <c r="IL12" s="77">
        <v>4340.3059770579403</v>
      </c>
      <c r="IM12" s="77">
        <v>5244.6902411007004</v>
      </c>
      <c r="IN12" s="78">
        <v>685.98722629962458</v>
      </c>
      <c r="IO12" s="95">
        <v>16.139072905959999</v>
      </c>
      <c r="IP12" s="97">
        <v>110.711978578057</v>
      </c>
      <c r="IQ12" s="78">
        <v>468.99573562947</v>
      </c>
      <c r="IR12" s="78">
        <v>902.97871696977995</v>
      </c>
      <c r="IS12" s="78">
        <v>693.99164099691188</v>
      </c>
      <c r="IT12" s="95">
        <v>15.169818137609999</v>
      </c>
      <c r="IU12" s="97">
        <v>105.27726982941699</v>
      </c>
      <c r="IV12" s="78">
        <v>487.65198374055001</v>
      </c>
      <c r="IW12" s="78">
        <v>900.33129825327001</v>
      </c>
      <c r="IX12" s="78">
        <v>1678.5261722540019</v>
      </c>
      <c r="IY12" s="95">
        <v>9.5640015970600007</v>
      </c>
      <c r="IZ12" s="97">
        <v>160.53426992137301</v>
      </c>
      <c r="JA12" s="78">
        <v>1363.8847849236899</v>
      </c>
      <c r="JB12" s="78">
        <v>1993.1675595843201</v>
      </c>
      <c r="JC12" s="78">
        <v>1057.003549079752</v>
      </c>
      <c r="JD12" s="95">
        <v>12.208123529350001</v>
      </c>
      <c r="JE12" s="97">
        <v>129.04029898131199</v>
      </c>
      <c r="JF12" s="78">
        <v>804.08921052210997</v>
      </c>
      <c r="JG12" s="78">
        <v>1309.9178876374001</v>
      </c>
      <c r="JH12" s="78">
        <v>971.55258376181757</v>
      </c>
      <c r="JI12" s="95">
        <v>13.351562577179999</v>
      </c>
      <c r="JJ12" s="97">
        <v>129.71745119113899</v>
      </c>
      <c r="JK12" s="78">
        <v>717.31105126086004</v>
      </c>
      <c r="JL12" s="78">
        <v>1225.7941162627801</v>
      </c>
      <c r="JM12" s="78">
        <v>908.69830978015602</v>
      </c>
      <c r="JN12" s="95">
        <v>13.565048120069999</v>
      </c>
      <c r="JO12" s="97">
        <v>123.265362987896</v>
      </c>
      <c r="JP12" s="78">
        <v>667.10263778263004</v>
      </c>
      <c r="JQ12" s="78">
        <v>1150.2939817776801</v>
      </c>
      <c r="JR12" s="112">
        <v>444.60359995855339</v>
      </c>
      <c r="JS12" s="113">
        <v>20.028859781200001</v>
      </c>
      <c r="JT12" s="114">
        <v>89.049031617856002</v>
      </c>
      <c r="JU12" s="112">
        <v>270.07070512938998</v>
      </c>
      <c r="JV12" s="112">
        <v>619.13649478772004</v>
      </c>
      <c r="JW12" s="78">
        <v>1356.182215013207</v>
      </c>
      <c r="JX12" s="95">
        <v>10.62690966651</v>
      </c>
      <c r="JY12" s="97">
        <v>144.12025890267199</v>
      </c>
      <c r="JZ12" s="78">
        <v>1073.7116981213901</v>
      </c>
      <c r="KA12" s="78">
        <v>1638.6527319050199</v>
      </c>
      <c r="KB12" s="78">
        <v>961.39252553938582</v>
      </c>
      <c r="KC12" s="95">
        <v>12.68730672993</v>
      </c>
      <c r="KD12" s="97">
        <v>121.974818593801</v>
      </c>
      <c r="KE12" s="78">
        <v>722.32627407474001</v>
      </c>
      <c r="KF12" s="78">
        <v>1200.45877700404</v>
      </c>
      <c r="KG12" s="78">
        <v>802.22899671306766</v>
      </c>
      <c r="KH12" s="95">
        <v>14.62195217509</v>
      </c>
      <c r="KI12" s="97">
        <v>117.30154023409</v>
      </c>
      <c r="KJ12" s="78">
        <v>572.32220252317995</v>
      </c>
      <c r="KK12" s="78">
        <v>1032.13579090295</v>
      </c>
      <c r="KL12" s="106">
        <v>43.945520008525101</v>
      </c>
      <c r="KM12" s="104">
        <v>56.099685783200002</v>
      </c>
      <c r="KN12" s="105">
        <v>24.653298640574199</v>
      </c>
      <c r="KO12" s="106">
        <v>0</v>
      </c>
      <c r="KP12" s="106">
        <v>92.265097444160006</v>
      </c>
      <c r="KQ12" s="77">
        <v>10771.70893078677</v>
      </c>
      <c r="KR12" s="94">
        <v>1.5371550783400001</v>
      </c>
      <c r="KS12" s="96">
        <v>165.57787085374</v>
      </c>
      <c r="KT12" s="77">
        <v>10447.182267276599</v>
      </c>
      <c r="KU12" s="77">
        <v>11096.235594296901</v>
      </c>
      <c r="KV12" s="78">
        <v>8078.2085293666387</v>
      </c>
      <c r="KW12" s="95">
        <v>2.6689369488799999</v>
      </c>
      <c r="KX12" s="97">
        <v>215.60229224768099</v>
      </c>
      <c r="KY12" s="78">
        <v>7655.6358015769101</v>
      </c>
      <c r="KZ12" s="78">
        <v>8500.7812571563609</v>
      </c>
      <c r="LA12" s="78">
        <v>7070.7585856518308</v>
      </c>
      <c r="LB12" s="95">
        <v>3.11421369892</v>
      </c>
      <c r="LC12" s="97">
        <v>220.19853249157799</v>
      </c>
      <c r="LD12" s="78">
        <v>6639.1773925197804</v>
      </c>
      <c r="LE12" s="78">
        <v>7502.3397787838803</v>
      </c>
      <c r="LF12" s="78">
        <v>7455.0430214905646</v>
      </c>
      <c r="LG12" s="95">
        <v>3.0054074133999999</v>
      </c>
      <c r="LH12" s="97">
        <v>224.05441563991201</v>
      </c>
      <c r="LI12" s="78">
        <v>7015.9044362591903</v>
      </c>
      <c r="LJ12" s="78">
        <v>7894.1816067219497</v>
      </c>
      <c r="LK12" s="78">
        <v>3646.9159579782968</v>
      </c>
      <c r="LL12" s="95">
        <v>5.5383250777299997</v>
      </c>
      <c r="LM12" s="97">
        <v>201.97806106444401</v>
      </c>
      <c r="LN12" s="78">
        <v>3251.0462326247698</v>
      </c>
      <c r="LO12" s="78">
        <v>4042.7856833318301</v>
      </c>
      <c r="LP12" s="78">
        <v>7515.298521801179</v>
      </c>
      <c r="LQ12" s="95">
        <v>2.8968872823499998</v>
      </c>
      <c r="LR12" s="97">
        <v>217.70972710832899</v>
      </c>
      <c r="LS12" s="78">
        <v>7088.5952975848304</v>
      </c>
      <c r="LT12" s="78">
        <v>7942.0017460175404</v>
      </c>
      <c r="LU12" s="78">
        <v>8373.8018643944906</v>
      </c>
      <c r="LV12" s="95">
        <v>2.5996631849599998</v>
      </c>
      <c r="LW12" s="97">
        <v>217.690644250486</v>
      </c>
      <c r="LX12" s="78">
        <v>7947.1360418922304</v>
      </c>
      <c r="LY12" s="78">
        <v>8800.4676868967508</v>
      </c>
      <c r="LZ12" s="78">
        <v>10394.49250618264</v>
      </c>
      <c r="MA12" s="95">
        <v>1.7076725881000001</v>
      </c>
      <c r="MB12" s="97">
        <v>177.503899200695</v>
      </c>
      <c r="MC12" s="78">
        <v>10046.591256633899</v>
      </c>
      <c r="MD12" s="78">
        <v>10742.3937557314</v>
      </c>
      <c r="ME12" s="78">
        <v>5291.887241743395</v>
      </c>
      <c r="MF12" s="95">
        <v>4.2657987337399996</v>
      </c>
      <c r="MG12" s="97">
        <v>225.741258949268</v>
      </c>
      <c r="MH12" s="78">
        <v>4849.4425043781202</v>
      </c>
      <c r="MI12" s="78">
        <v>5734.3319791086797</v>
      </c>
      <c r="MJ12" s="78">
        <v>5902.1892154366396</v>
      </c>
      <c r="MK12" s="95">
        <v>3.8789599468199998</v>
      </c>
      <c r="ML12" s="97">
        <v>228.943555652215</v>
      </c>
      <c r="MM12" s="78">
        <v>5453.4680918657796</v>
      </c>
      <c r="MN12" s="78">
        <v>6350.9103390075197</v>
      </c>
      <c r="MO12" s="78">
        <v>5778.7651003520677</v>
      </c>
      <c r="MP12" s="95">
        <v>3.9499411539699998</v>
      </c>
      <c r="MQ12" s="97">
        <v>228.25782089033299</v>
      </c>
      <c r="MR12" s="78">
        <v>5331.3879922174401</v>
      </c>
      <c r="MS12" s="78">
        <v>6226.1422084867099</v>
      </c>
      <c r="MT12" s="78">
        <v>0</v>
      </c>
      <c r="MU12" s="78" t="s">
        <v>689</v>
      </c>
      <c r="MV12" s="78" t="s">
        <v>689</v>
      </c>
      <c r="MW12" s="78" t="s">
        <v>689</v>
      </c>
      <c r="MX12" s="78" t="s">
        <v>689</v>
      </c>
    </row>
    <row r="13" spans="1:362" ht="11.25" customHeight="1" x14ac:dyDescent="0.2">
      <c r="A13" s="212" t="s">
        <v>32</v>
      </c>
      <c r="B13" s="212"/>
      <c r="C13" s="77">
        <v>6817.6371039265377</v>
      </c>
      <c r="D13" s="94">
        <v>6.1349501448700003</v>
      </c>
      <c r="E13" s="96">
        <v>418.25863738434401</v>
      </c>
      <c r="F13" s="77">
        <v>5997.8652384304496</v>
      </c>
      <c r="G13" s="77">
        <v>7637.4089694226304</v>
      </c>
      <c r="H13" s="78">
        <v>1666.277779750736</v>
      </c>
      <c r="I13" s="95">
        <v>14.665156853099999</v>
      </c>
      <c r="J13" s="97">
        <v>244.362250008845</v>
      </c>
      <c r="K13" s="78">
        <v>1187.3365705522399</v>
      </c>
      <c r="L13" s="78">
        <v>2145.2189889492302</v>
      </c>
      <c r="M13" s="78">
        <v>2207.6900730336101</v>
      </c>
      <c r="N13" s="95">
        <v>12.74538180093</v>
      </c>
      <c r="O13" s="97">
        <v>281.37852878934899</v>
      </c>
      <c r="P13" s="78">
        <v>1656.1982905836401</v>
      </c>
      <c r="Q13" s="78">
        <v>2759.18185548359</v>
      </c>
      <c r="R13" s="112">
        <v>717.63729910010704</v>
      </c>
      <c r="S13" s="113">
        <v>22.13642776779</v>
      </c>
      <c r="T13" s="114">
        <v>158.859262350047</v>
      </c>
      <c r="U13" s="112">
        <v>406.27886628341997</v>
      </c>
      <c r="V13" s="112">
        <v>1028.99573191679</v>
      </c>
      <c r="W13" s="78">
        <v>3037.7396461075632</v>
      </c>
      <c r="X13" s="95">
        <v>10.17373303199</v>
      </c>
      <c r="Y13" s="97">
        <v>309.05152180204698</v>
      </c>
      <c r="Z13" s="78">
        <v>2432.0097940082701</v>
      </c>
      <c r="AA13" s="78">
        <v>3643.4694982068499</v>
      </c>
      <c r="AB13" s="78">
        <v>1533.1500256427851</v>
      </c>
      <c r="AC13" s="95">
        <v>15.40870712798</v>
      </c>
      <c r="AD13" s="97">
        <v>236.238597283812</v>
      </c>
      <c r="AE13" s="78">
        <v>1070.13088320827</v>
      </c>
      <c r="AF13" s="78">
        <v>1996.1691680773099</v>
      </c>
      <c r="AG13" s="112">
        <v>541.71126926961369</v>
      </c>
      <c r="AH13" s="113">
        <v>25.263684985299999</v>
      </c>
      <c r="AI13" s="114">
        <v>136.85622859816601</v>
      </c>
      <c r="AJ13" s="112">
        <v>273.47799015723001</v>
      </c>
      <c r="AK13" s="112">
        <v>809.94454838198999</v>
      </c>
      <c r="AL13" s="106">
        <v>157.27133687132201</v>
      </c>
      <c r="AM13" s="104">
        <v>51.813496123219998</v>
      </c>
      <c r="AN13" s="105">
        <v>81.487778032765405</v>
      </c>
      <c r="AO13" s="106">
        <v>0</v>
      </c>
      <c r="AP13" s="106">
        <v>316.98444699573002</v>
      </c>
      <c r="AQ13" s="78">
        <v>2037.6908121680069</v>
      </c>
      <c r="AR13" s="95">
        <v>13.053730181100001</v>
      </c>
      <c r="AS13" s="97">
        <v>265.99466054541</v>
      </c>
      <c r="AT13" s="78">
        <v>1516.35085741906</v>
      </c>
      <c r="AU13" s="78">
        <v>2559.0307669169501</v>
      </c>
      <c r="AV13" s="78">
        <v>1619.28258712191</v>
      </c>
      <c r="AW13" s="95">
        <v>13.843463927869999</v>
      </c>
      <c r="AX13" s="97">
        <v>224.16480083848299</v>
      </c>
      <c r="AY13" s="78">
        <v>1179.9276508769001</v>
      </c>
      <c r="AZ13" s="78">
        <v>2058.63752336692</v>
      </c>
      <c r="BA13" s="78">
        <v>1986.1337707179191</v>
      </c>
      <c r="BB13" s="95">
        <v>12.978764341450001</v>
      </c>
      <c r="BC13" s="97">
        <v>257.775621607517</v>
      </c>
      <c r="BD13" s="78">
        <v>1480.9028362747799</v>
      </c>
      <c r="BE13" s="78">
        <v>2491.3647051610601</v>
      </c>
      <c r="BF13" s="106">
        <v>295.43797686309262</v>
      </c>
      <c r="BG13" s="104">
        <v>35.312035293059999</v>
      </c>
      <c r="BH13" s="105">
        <v>104.325162658987</v>
      </c>
      <c r="BI13" s="106">
        <v>90.964415370200001</v>
      </c>
      <c r="BJ13" s="106">
        <v>499.91153835597999</v>
      </c>
      <c r="BK13" s="77">
        <v>6765.7281350075327</v>
      </c>
      <c r="BL13" s="94">
        <v>6.18778411016</v>
      </c>
      <c r="BM13" s="96">
        <v>418.64865047450701</v>
      </c>
      <c r="BN13" s="77">
        <v>5945.1918579012299</v>
      </c>
      <c r="BO13" s="77">
        <v>7586.2644121138501</v>
      </c>
      <c r="BP13" s="112">
        <v>766.74813991057374</v>
      </c>
      <c r="BQ13" s="113">
        <v>22.340732537579999</v>
      </c>
      <c r="BR13" s="114">
        <v>171.29715117427401</v>
      </c>
      <c r="BS13" s="112">
        <v>431.01189295468998</v>
      </c>
      <c r="BT13" s="112">
        <v>1102.48438686646</v>
      </c>
      <c r="BU13" s="78">
        <v>1403.923326593238</v>
      </c>
      <c r="BV13" s="95">
        <v>16.242101936859999</v>
      </c>
      <c r="BW13" s="97">
        <v>228.02665782066401</v>
      </c>
      <c r="BX13" s="78">
        <v>956.99928974970999</v>
      </c>
      <c r="BY13" s="78">
        <v>1850.8473634367699</v>
      </c>
      <c r="BZ13" s="112">
        <v>654.00192203747076</v>
      </c>
      <c r="CA13" s="113">
        <v>23.029391896050001</v>
      </c>
      <c r="CB13" s="114">
        <v>150.61266563368</v>
      </c>
      <c r="CC13" s="112">
        <v>358.80652177988998</v>
      </c>
      <c r="CD13" s="112">
        <v>949.19732229504996</v>
      </c>
      <c r="CE13" s="78">
        <v>2407.904683401357</v>
      </c>
      <c r="CF13" s="95">
        <v>11.821416826889999</v>
      </c>
      <c r="CG13" s="97">
        <v>284.64844941906301</v>
      </c>
      <c r="CH13" s="78">
        <v>1850.0039742848401</v>
      </c>
      <c r="CI13" s="78">
        <v>2965.8053925178801</v>
      </c>
      <c r="CJ13" s="78">
        <v>1071.838620952381</v>
      </c>
      <c r="CK13" s="95">
        <v>18.68569282508</v>
      </c>
      <c r="CL13" s="97">
        <v>200.28047229170701</v>
      </c>
      <c r="CM13" s="78">
        <v>679.29610845396996</v>
      </c>
      <c r="CN13" s="78">
        <v>1464.38113345079</v>
      </c>
      <c r="CO13" s="112">
        <v>634.42933537772706</v>
      </c>
      <c r="CP13" s="113">
        <v>23.59209387273</v>
      </c>
      <c r="CQ13" s="114">
        <v>149.675164358437</v>
      </c>
      <c r="CR13" s="112">
        <v>341.07140385509001</v>
      </c>
      <c r="CS13" s="112">
        <v>927.78726690037001</v>
      </c>
      <c r="CT13" s="106">
        <v>54.145600000000002</v>
      </c>
      <c r="CU13" s="104">
        <v>98.577024283339995</v>
      </c>
      <c r="CV13" s="105">
        <v>53.375121260358902</v>
      </c>
      <c r="CW13" s="106">
        <v>0</v>
      </c>
      <c r="CX13" s="106">
        <v>158.75891534076001</v>
      </c>
      <c r="CY13" s="78">
        <v>1128.2731227559771</v>
      </c>
      <c r="CZ13" s="95">
        <v>17.992938952629999</v>
      </c>
      <c r="DA13" s="97">
        <v>203.009494196361</v>
      </c>
      <c r="DB13" s="78">
        <v>730.38182561143003</v>
      </c>
      <c r="DC13" s="78">
        <v>1526.16441990053</v>
      </c>
      <c r="DD13" s="78">
        <v>1825.154800215882</v>
      </c>
      <c r="DE13" s="95">
        <v>14.099313237720001</v>
      </c>
      <c r="DF13" s="97">
        <v>257.334292355645</v>
      </c>
      <c r="DG13" s="78">
        <v>1320.7888552117299</v>
      </c>
      <c r="DH13" s="78">
        <v>2329.5207452200302</v>
      </c>
      <c r="DI13" s="78">
        <v>1562.8923738514311</v>
      </c>
      <c r="DJ13" s="95">
        <v>14.880974978939999</v>
      </c>
      <c r="DK13" s="97">
        <v>232.57362310057101</v>
      </c>
      <c r="DL13" s="78">
        <v>1107.0564488203299</v>
      </c>
      <c r="DM13" s="78">
        <v>2018.72829888253</v>
      </c>
      <c r="DN13" s="106">
        <v>187.0012982142857</v>
      </c>
      <c r="DO13" s="104">
        <v>49.428386936149998</v>
      </c>
      <c r="DP13" s="105">
        <v>92.431725256984606</v>
      </c>
      <c r="DQ13" s="106">
        <v>5.8384456816999997</v>
      </c>
      <c r="DR13" s="106">
        <v>368.16415074687001</v>
      </c>
      <c r="DS13" s="77">
        <v>10866.50146494177</v>
      </c>
      <c r="DT13" s="94">
        <v>4.0611110289300001</v>
      </c>
      <c r="DU13" s="96">
        <v>441.30068945139101</v>
      </c>
      <c r="DV13" s="77">
        <v>10001.568007264401</v>
      </c>
      <c r="DW13" s="77">
        <v>11731.434922619201</v>
      </c>
      <c r="DX13" s="78">
        <v>2325.4563177150321</v>
      </c>
      <c r="DY13" s="95">
        <v>12.14574656295</v>
      </c>
      <c r="DZ13" s="97">
        <v>282.44403078176799</v>
      </c>
      <c r="EA13" s="78">
        <v>1771.87618973446</v>
      </c>
      <c r="EB13" s="78">
        <v>2879.0364456956099</v>
      </c>
      <c r="EC13" s="78">
        <v>2475.364179047358</v>
      </c>
      <c r="ED13" s="95">
        <v>11.616413139620001</v>
      </c>
      <c r="EE13" s="97">
        <v>287.54852974826798</v>
      </c>
      <c r="EF13" s="78">
        <v>1911.7794169333199</v>
      </c>
      <c r="EG13" s="78">
        <v>3038.9489411613899</v>
      </c>
      <c r="EH13" s="78">
        <v>2291.3460996824101</v>
      </c>
      <c r="EI13" s="95">
        <v>11.99177494323</v>
      </c>
      <c r="EJ13" s="97">
        <v>274.77306744428398</v>
      </c>
      <c r="EK13" s="78">
        <v>1752.80078357003</v>
      </c>
      <c r="EL13" s="78">
        <v>2829.8914157947902</v>
      </c>
      <c r="EM13" s="78">
        <v>4570.1301679830867</v>
      </c>
      <c r="EN13" s="95">
        <v>8.1462279678999998</v>
      </c>
      <c r="EO13" s="97">
        <v>372.29322191345</v>
      </c>
      <c r="EP13" s="78">
        <v>3840.44886134437</v>
      </c>
      <c r="EQ13" s="78">
        <v>5299.8114746217998</v>
      </c>
      <c r="ER13" s="78">
        <v>1973.442300396247</v>
      </c>
      <c r="ES13" s="95">
        <v>13.61069054383</v>
      </c>
      <c r="ET13" s="97">
        <v>268.59912456797298</v>
      </c>
      <c r="EU13" s="78">
        <v>1446.9976899640501</v>
      </c>
      <c r="EV13" s="78">
        <v>2499.8869108284498</v>
      </c>
      <c r="EW13" s="78">
        <v>1026.5508641293011</v>
      </c>
      <c r="EX13" s="95">
        <v>18.795456793269999</v>
      </c>
      <c r="EY13" s="97">
        <v>192.94492412837999</v>
      </c>
      <c r="EZ13" s="78">
        <v>648.38576183786995</v>
      </c>
      <c r="FA13" s="78">
        <v>1404.71596642073</v>
      </c>
      <c r="FB13" s="106">
        <v>257.65006613858662</v>
      </c>
      <c r="FC13" s="104">
        <v>37.524670426740002</v>
      </c>
      <c r="FD13" s="105">
        <v>96.682338172780305</v>
      </c>
      <c r="FE13" s="106">
        <v>68.156165378820006</v>
      </c>
      <c r="FF13" s="106">
        <v>447.14396689835002</v>
      </c>
      <c r="FG13" s="78">
        <v>2561.1767635565761</v>
      </c>
      <c r="FH13" s="95">
        <v>11.518594710069999</v>
      </c>
      <c r="FI13" s="97">
        <v>295.011571202455</v>
      </c>
      <c r="FJ13" s="78">
        <v>1982.96470897721</v>
      </c>
      <c r="FK13" s="78">
        <v>3139.3888181359498</v>
      </c>
      <c r="FL13" s="78">
        <v>2400.779214972822</v>
      </c>
      <c r="FM13" s="95">
        <v>11.89884355385</v>
      </c>
      <c r="FN13" s="97">
        <v>285.66496286292499</v>
      </c>
      <c r="FO13" s="78">
        <v>1840.8861761165299</v>
      </c>
      <c r="FP13" s="78">
        <v>2960.6722538291101</v>
      </c>
      <c r="FQ13" s="78">
        <v>3138.5243277327868</v>
      </c>
      <c r="FR13" s="95">
        <v>10.238112979529999</v>
      </c>
      <c r="FS13" s="97">
        <v>321.32566656322399</v>
      </c>
      <c r="FT13" s="78">
        <v>2508.7375939605599</v>
      </c>
      <c r="FU13" s="78">
        <v>3768.31106150502</v>
      </c>
      <c r="FV13" s="106">
        <v>40.580599999999997</v>
      </c>
      <c r="FW13" s="104">
        <v>98.577024283339995</v>
      </c>
      <c r="FX13" s="105">
        <v>40.0031479163246</v>
      </c>
      <c r="FY13" s="106">
        <v>0</v>
      </c>
      <c r="FZ13" s="106">
        <v>118.98532918422001</v>
      </c>
      <c r="GA13" s="77">
        <v>9689.5162209759637</v>
      </c>
      <c r="GB13" s="94">
        <v>4.45605629736</v>
      </c>
      <c r="GC13" s="96">
        <v>431.77029774804498</v>
      </c>
      <c r="GD13" s="77">
        <v>8843.2619877956895</v>
      </c>
      <c r="GE13" s="77">
        <v>10535.7704541563</v>
      </c>
      <c r="GF13" s="78">
        <v>1956.9854108397069</v>
      </c>
      <c r="GG13" s="95">
        <v>13.232369137859999</v>
      </c>
      <c r="GH13" s="97">
        <v>258.95553353642202</v>
      </c>
      <c r="GI13" s="78">
        <v>1449.44189151098</v>
      </c>
      <c r="GJ13" s="78">
        <v>2464.5289301684302</v>
      </c>
      <c r="GK13" s="78">
        <v>1792.189024327477</v>
      </c>
      <c r="GL13" s="95">
        <v>14.05631057864</v>
      </c>
      <c r="GM13" s="97">
        <v>251.915655415754</v>
      </c>
      <c r="GN13" s="78">
        <v>1298.4434125708101</v>
      </c>
      <c r="GO13" s="78">
        <v>2285.93463608415</v>
      </c>
      <c r="GP13" s="78">
        <v>2535.2089254394059</v>
      </c>
      <c r="GQ13" s="95">
        <v>11.40041461297</v>
      </c>
      <c r="GR13" s="97">
        <v>289.02432880518398</v>
      </c>
      <c r="GS13" s="78">
        <v>1968.7316503254001</v>
      </c>
      <c r="GT13" s="78">
        <v>3101.6862005534099</v>
      </c>
      <c r="GU13" s="78">
        <v>2790.401231074075</v>
      </c>
      <c r="GV13" s="95">
        <v>10.663896618200001</v>
      </c>
      <c r="GW13" s="97">
        <v>297.56550251459697</v>
      </c>
      <c r="GX13" s="78">
        <v>2207.1835631039198</v>
      </c>
      <c r="GY13" s="78">
        <v>3373.6188990442301</v>
      </c>
      <c r="GZ13" s="78">
        <v>2101.0105217074811</v>
      </c>
      <c r="HA13" s="95">
        <v>12.501873181800001</v>
      </c>
      <c r="HB13" s="97">
        <v>262.66567096007299</v>
      </c>
      <c r="HC13" s="78">
        <v>1586.19526665071</v>
      </c>
      <c r="HD13" s="78">
        <v>2615.8257767642599</v>
      </c>
      <c r="HE13" s="78">
        <v>1433.482181765856</v>
      </c>
      <c r="HF13" s="95">
        <v>15.666824663350001</v>
      </c>
      <c r="HG13" s="97">
        <v>224.581139997647</v>
      </c>
      <c r="HH13" s="78">
        <v>993.31123576353002</v>
      </c>
      <c r="HI13" s="78">
        <v>1873.65312776818</v>
      </c>
      <c r="HJ13" s="112">
        <v>450.03364585069988</v>
      </c>
      <c r="HK13" s="113">
        <v>27.840529975020001</v>
      </c>
      <c r="HL13" s="114">
        <v>125.291752070733</v>
      </c>
      <c r="HM13" s="112">
        <v>204.46632423214999</v>
      </c>
      <c r="HN13" s="112">
        <v>695.60096746925001</v>
      </c>
      <c r="HO13" s="78">
        <v>2420.6884458884751</v>
      </c>
      <c r="HP13" s="95">
        <v>11.58199850455</v>
      </c>
      <c r="HQ13" s="97">
        <v>280.36409960260801</v>
      </c>
      <c r="HR13" s="78">
        <v>1871.1849081093801</v>
      </c>
      <c r="HS13" s="78">
        <v>2970.1919836675702</v>
      </c>
      <c r="HT13" s="78">
        <v>2521.773446058844</v>
      </c>
      <c r="HU13" s="95">
        <v>11.255726286130001</v>
      </c>
      <c r="HV13" s="97">
        <v>283.84391664463402</v>
      </c>
      <c r="HW13" s="78">
        <v>1965.4495922045901</v>
      </c>
      <c r="HX13" s="78">
        <v>3078.0972999131</v>
      </c>
      <c r="HY13" s="78">
        <v>2215.278092028947</v>
      </c>
      <c r="HZ13" s="95">
        <v>12.46555220478</v>
      </c>
      <c r="IA13" s="97">
        <v>276.14664704298798</v>
      </c>
      <c r="IB13" s="78">
        <v>1674.0406093732099</v>
      </c>
      <c r="IC13" s="78">
        <v>2756.5155746846799</v>
      </c>
      <c r="ID13" s="106">
        <v>32.92069</v>
      </c>
      <c r="IE13" s="104">
        <v>98.577024283339995</v>
      </c>
      <c r="IF13" s="105">
        <v>32.452236575543203</v>
      </c>
      <c r="IG13" s="106">
        <v>0</v>
      </c>
      <c r="IH13" s="106">
        <v>96.525904905839994</v>
      </c>
      <c r="II13" s="77">
        <v>7785.4116195257884</v>
      </c>
      <c r="IJ13" s="94">
        <v>5.4852790469199997</v>
      </c>
      <c r="IK13" s="96">
        <v>427.05155228239602</v>
      </c>
      <c r="IL13" s="77">
        <v>6948.4059575103902</v>
      </c>
      <c r="IM13" s="77">
        <v>8622.4172815411894</v>
      </c>
      <c r="IN13" s="78">
        <v>1300.6940935460671</v>
      </c>
      <c r="IO13" s="95">
        <v>16.73875810478</v>
      </c>
      <c r="IP13" s="97">
        <v>217.72003800179601</v>
      </c>
      <c r="IQ13" s="78">
        <v>873.97066034986995</v>
      </c>
      <c r="IR13" s="78">
        <v>1727.41752674227</v>
      </c>
      <c r="IS13" s="78">
        <v>1493.6759087772671</v>
      </c>
      <c r="IT13" s="95">
        <v>15.69091707378</v>
      </c>
      <c r="IU13" s="97">
        <v>234.37144819726899</v>
      </c>
      <c r="IV13" s="78">
        <v>1034.3163113061401</v>
      </c>
      <c r="IW13" s="78">
        <v>1953.0355062484</v>
      </c>
      <c r="IX13" s="78">
        <v>2497.7674371823819</v>
      </c>
      <c r="IY13" s="95">
        <v>11.56791606711</v>
      </c>
      <c r="IZ13" s="97">
        <v>288.93964068481699</v>
      </c>
      <c r="JA13" s="78">
        <v>1931.4561477342099</v>
      </c>
      <c r="JB13" s="78">
        <v>3064.0787266305501</v>
      </c>
      <c r="JC13" s="78">
        <v>1417.9275039471479</v>
      </c>
      <c r="JD13" s="95">
        <v>15.54681025206</v>
      </c>
      <c r="JE13" s="97">
        <v>220.442498550491</v>
      </c>
      <c r="JF13" s="78">
        <v>985.86814612617002</v>
      </c>
      <c r="JG13" s="78">
        <v>1849.98686176812</v>
      </c>
      <c r="JH13" s="78">
        <v>1793.3015232951871</v>
      </c>
      <c r="JI13" s="95">
        <v>14.06671421263</v>
      </c>
      <c r="JJ13" s="97">
        <v>252.258600252641</v>
      </c>
      <c r="JK13" s="78">
        <v>1298.8837520095401</v>
      </c>
      <c r="JL13" s="78">
        <v>2287.7192945808401</v>
      </c>
      <c r="JM13" s="78">
        <v>1500.800895129787</v>
      </c>
      <c r="JN13" s="95">
        <v>15.139624553959999</v>
      </c>
      <c r="JO13" s="97">
        <v>227.21562082510701</v>
      </c>
      <c r="JP13" s="78">
        <v>1055.46646158768</v>
      </c>
      <c r="JQ13" s="78">
        <v>1946.13532867189</v>
      </c>
      <c r="JR13" s="112">
        <v>560.48764523395687</v>
      </c>
      <c r="JS13" s="113">
        <v>27.168183616330001</v>
      </c>
      <c r="JT13" s="114">
        <v>152.27431260402099</v>
      </c>
      <c r="JU13" s="112">
        <v>262.03547675949</v>
      </c>
      <c r="JV13" s="112">
        <v>858.93981370842005</v>
      </c>
      <c r="JW13" s="78">
        <v>1581.9492496103519</v>
      </c>
      <c r="JX13" s="95">
        <v>14.599742114770001</v>
      </c>
      <c r="JY13" s="97">
        <v>230.96051082966301</v>
      </c>
      <c r="JZ13" s="78">
        <v>1129.2749665332501</v>
      </c>
      <c r="KA13" s="78">
        <v>2034.6235326874501</v>
      </c>
      <c r="KB13" s="78">
        <v>2139.2151550963022</v>
      </c>
      <c r="KC13" s="95">
        <v>12.727387484519999</v>
      </c>
      <c r="KD13" s="97">
        <v>272.26620191672203</v>
      </c>
      <c r="KE13" s="78">
        <v>1605.5832051320299</v>
      </c>
      <c r="KF13" s="78">
        <v>2672.8471050605699</v>
      </c>
      <c r="KG13" s="78">
        <v>1823.9310269947571</v>
      </c>
      <c r="KH13" s="95">
        <v>13.437609867780001</v>
      </c>
      <c r="KI13" s="97">
        <v>245.09273566486701</v>
      </c>
      <c r="KJ13" s="78">
        <v>1343.5580922192401</v>
      </c>
      <c r="KK13" s="78">
        <v>2304.3039617702798</v>
      </c>
      <c r="KL13" s="106">
        <v>97.217095357142895</v>
      </c>
      <c r="KM13" s="104">
        <v>69.716891402469997</v>
      </c>
      <c r="KN13" s="105">
        <v>67.776736794776497</v>
      </c>
      <c r="KO13" s="106">
        <v>0</v>
      </c>
      <c r="KP13" s="106">
        <v>230.05705846455001</v>
      </c>
      <c r="KQ13" s="77">
        <v>17864.426374031191</v>
      </c>
      <c r="KR13" s="94">
        <v>1.60349744621</v>
      </c>
      <c r="KS13" s="96">
        <v>286.45562068758301</v>
      </c>
      <c r="KT13" s="77">
        <v>17302.983674314499</v>
      </c>
      <c r="KU13" s="77">
        <v>18425.869073747901</v>
      </c>
      <c r="KV13" s="78">
        <v>10704.84435823787</v>
      </c>
      <c r="KW13" s="95">
        <v>3.9589280749900002</v>
      </c>
      <c r="KX13" s="97">
        <v>423.79708868194899</v>
      </c>
      <c r="KY13" s="78">
        <v>9874.2173276683498</v>
      </c>
      <c r="KZ13" s="78">
        <v>11535.4713888074</v>
      </c>
      <c r="LA13" s="78">
        <v>9348.1635882210394</v>
      </c>
      <c r="LB13" s="95">
        <v>4.4510581589399996</v>
      </c>
      <c r="LC13" s="97">
        <v>416.09219810425498</v>
      </c>
      <c r="LD13" s="78">
        <v>8532.6378656886209</v>
      </c>
      <c r="LE13" s="78">
        <v>10163.6893107535</v>
      </c>
      <c r="LF13" s="78">
        <v>10025.04441655821</v>
      </c>
      <c r="LG13" s="95">
        <v>4.3478456318200003</v>
      </c>
      <c r="LH13" s="97">
        <v>435.87345575318301</v>
      </c>
      <c r="LI13" s="78">
        <v>9170.7481414649992</v>
      </c>
      <c r="LJ13" s="78">
        <v>10879.3406916515</v>
      </c>
      <c r="LK13" s="78">
        <v>4496.9028674867759</v>
      </c>
      <c r="LL13" s="95">
        <v>7.9085837037799998</v>
      </c>
      <c r="LM13" s="97">
        <v>355.64132735303298</v>
      </c>
      <c r="LN13" s="78">
        <v>3799.8586744608301</v>
      </c>
      <c r="LO13" s="78">
        <v>5193.9470605127199</v>
      </c>
      <c r="LP13" s="78">
        <v>10248.263108005911</v>
      </c>
      <c r="LQ13" s="95">
        <v>4.1221502277699997</v>
      </c>
      <c r="LR13" s="97">
        <v>422.44880104872101</v>
      </c>
      <c r="LS13" s="78">
        <v>9420.2786726383201</v>
      </c>
      <c r="LT13" s="78">
        <v>11076.2475433735</v>
      </c>
      <c r="LU13" s="78">
        <v>13584.031554327699</v>
      </c>
      <c r="LV13" s="95">
        <v>3.0256448153500002</v>
      </c>
      <c r="LW13" s="97">
        <v>411.00454643893801</v>
      </c>
      <c r="LX13" s="78">
        <v>12778.4774458252</v>
      </c>
      <c r="LY13" s="78">
        <v>14389.585662830201</v>
      </c>
      <c r="LZ13" s="78">
        <v>17241.41780590541</v>
      </c>
      <c r="MA13" s="95">
        <v>1.77975039784</v>
      </c>
      <c r="MB13" s="97">
        <v>306.85420199349602</v>
      </c>
      <c r="MC13" s="78">
        <v>16639.994621493399</v>
      </c>
      <c r="MD13" s="78">
        <v>17842.8409903174</v>
      </c>
      <c r="ME13" s="78">
        <v>8991.227706020607</v>
      </c>
      <c r="MF13" s="95">
        <v>4.7568400691199999</v>
      </c>
      <c r="MG13" s="97">
        <v>427.69832222583398</v>
      </c>
      <c r="MH13" s="78">
        <v>8152.9543982097903</v>
      </c>
      <c r="MI13" s="78">
        <v>9829.5010138314301</v>
      </c>
      <c r="MJ13" s="78">
        <v>8214.8008965342397</v>
      </c>
      <c r="MK13" s="95">
        <v>5.1852831745800003</v>
      </c>
      <c r="ML13" s="97">
        <v>425.96068871355601</v>
      </c>
      <c r="MM13" s="78">
        <v>7379.9332878258101</v>
      </c>
      <c r="MN13" s="78">
        <v>9049.6685052426601</v>
      </c>
      <c r="MO13" s="78">
        <v>7994.2465086741549</v>
      </c>
      <c r="MP13" s="95">
        <v>5.26759277773</v>
      </c>
      <c r="MQ13" s="97">
        <v>421.10435172466401</v>
      </c>
      <c r="MR13" s="78">
        <v>7168.8971455607498</v>
      </c>
      <c r="MS13" s="78">
        <v>8819.5958717875601</v>
      </c>
      <c r="MT13" s="78">
        <v>0</v>
      </c>
      <c r="MU13" s="78" t="s">
        <v>689</v>
      </c>
      <c r="MV13" s="78" t="s">
        <v>689</v>
      </c>
      <c r="MW13" s="78" t="s">
        <v>689</v>
      </c>
      <c r="MX13" s="78" t="s">
        <v>689</v>
      </c>
    </row>
    <row r="14" spans="1:362" ht="11.25" customHeight="1" x14ac:dyDescent="0.2">
      <c r="A14" s="212" t="s">
        <v>33</v>
      </c>
      <c r="B14" s="212"/>
      <c r="C14" s="77">
        <v>48060.385908091092</v>
      </c>
      <c r="D14" s="94">
        <v>3.7682667901500002</v>
      </c>
      <c r="E14" s="96">
        <v>1811.0435613935001</v>
      </c>
      <c r="F14" s="77">
        <v>44510.8057533268</v>
      </c>
      <c r="G14" s="77">
        <v>51609.966062855499</v>
      </c>
      <c r="H14" s="78">
        <v>14757.993048106349</v>
      </c>
      <c r="I14" s="95">
        <v>8.2030018314399999</v>
      </c>
      <c r="J14" s="97">
        <v>1210.5984400196701</v>
      </c>
      <c r="K14" s="78">
        <v>12385.2637059275</v>
      </c>
      <c r="L14" s="78">
        <v>17130.722390285198</v>
      </c>
      <c r="M14" s="78">
        <v>14630.161617989121</v>
      </c>
      <c r="N14" s="95">
        <v>8.1858992692899992</v>
      </c>
      <c r="O14" s="97">
        <v>1197.6102929829599</v>
      </c>
      <c r="P14" s="78">
        <v>12282.888576228101</v>
      </c>
      <c r="Q14" s="78">
        <v>16977.434659750099</v>
      </c>
      <c r="R14" s="78">
        <v>4473.4497683428563</v>
      </c>
      <c r="S14" s="95">
        <v>16.139504012290001</v>
      </c>
      <c r="T14" s="97">
        <v>721.992604849597</v>
      </c>
      <c r="U14" s="78">
        <v>3058.3702657334302</v>
      </c>
      <c r="V14" s="78">
        <v>5888.5292709522901</v>
      </c>
      <c r="W14" s="78">
        <v>20652.792695711531</v>
      </c>
      <c r="X14" s="95">
        <v>6.7583225010300003</v>
      </c>
      <c r="Y14" s="97">
        <v>1395.7823358451601</v>
      </c>
      <c r="Z14" s="78">
        <v>17917.109587197901</v>
      </c>
      <c r="AA14" s="78">
        <v>23388.475804225101</v>
      </c>
      <c r="AB14" s="78">
        <v>9244.1159854835005</v>
      </c>
      <c r="AC14" s="95">
        <v>10.516135976899999</v>
      </c>
      <c r="AD14" s="97">
        <v>972.12380689609199</v>
      </c>
      <c r="AE14" s="78">
        <v>7338.7883354532496</v>
      </c>
      <c r="AF14" s="78">
        <v>11149.4436355138</v>
      </c>
      <c r="AG14" s="78">
        <v>3179.4422535457979</v>
      </c>
      <c r="AH14" s="95">
        <v>19.261418214870002</v>
      </c>
      <c r="AI14" s="97">
        <v>612.40566935589197</v>
      </c>
      <c r="AJ14" s="78">
        <v>1979.1491976801401</v>
      </c>
      <c r="AK14" s="78">
        <v>4379.7353094114596</v>
      </c>
      <c r="AL14" s="112">
        <v>1678.343903968487</v>
      </c>
      <c r="AM14" s="113">
        <v>26.471360700950001</v>
      </c>
      <c r="AN14" s="114">
        <v>444.28046862189001</v>
      </c>
      <c r="AO14" s="112">
        <v>807.57018643503</v>
      </c>
      <c r="AP14" s="112">
        <v>2549.11762150194</v>
      </c>
      <c r="AQ14" s="78">
        <v>16306.69035320335</v>
      </c>
      <c r="AR14" s="95">
        <v>7.8529232053999998</v>
      </c>
      <c r="AS14" s="97">
        <v>1280.55187078003</v>
      </c>
      <c r="AT14" s="78">
        <v>13796.854806139199</v>
      </c>
      <c r="AU14" s="78">
        <v>18816.525900267501</v>
      </c>
      <c r="AV14" s="78">
        <v>15154.479382531499</v>
      </c>
      <c r="AW14" s="95">
        <v>8.1467883645800008</v>
      </c>
      <c r="AX14" s="97">
        <v>1234.60336304821</v>
      </c>
      <c r="AY14" s="78">
        <v>12734.701255765</v>
      </c>
      <c r="AZ14" s="78">
        <v>17574.257509298001</v>
      </c>
      <c r="BA14" s="78">
        <v>12948.783734652039</v>
      </c>
      <c r="BB14" s="95">
        <v>8.7848186205399994</v>
      </c>
      <c r="BC14" s="97">
        <v>1137.52716465464</v>
      </c>
      <c r="BD14" s="78">
        <v>10719.271460493001</v>
      </c>
      <c r="BE14" s="78">
        <v>15178.296008810999</v>
      </c>
      <c r="BF14" s="106">
        <v>1252.0228823045441</v>
      </c>
      <c r="BG14" s="104">
        <v>30.12561595112</v>
      </c>
      <c r="BH14" s="105">
        <v>377.17960514315098</v>
      </c>
      <c r="BI14" s="106">
        <v>512.76444052094996</v>
      </c>
      <c r="BJ14" s="106">
        <v>1991.2813240881401</v>
      </c>
      <c r="BK14" s="77">
        <v>39335.730492882532</v>
      </c>
      <c r="BL14" s="94">
        <v>4.4319349090399998</v>
      </c>
      <c r="BM14" s="96">
        <v>1743.3339714399799</v>
      </c>
      <c r="BN14" s="77">
        <v>35918.858695835101</v>
      </c>
      <c r="BO14" s="77">
        <v>42752.602289930001</v>
      </c>
      <c r="BP14" s="78">
        <v>6885.2895881396671</v>
      </c>
      <c r="BQ14" s="95">
        <v>12.430487288369999</v>
      </c>
      <c r="BR14" s="97">
        <v>855.87504702092701</v>
      </c>
      <c r="BS14" s="78">
        <v>5207.8053207121702</v>
      </c>
      <c r="BT14" s="78">
        <v>8562.7738555671694</v>
      </c>
      <c r="BU14" s="78">
        <v>6900.3106704025249</v>
      </c>
      <c r="BV14" s="95">
        <v>12.47817026395</v>
      </c>
      <c r="BW14" s="97">
        <v>861.03251419427295</v>
      </c>
      <c r="BX14" s="78">
        <v>5212.7179530638196</v>
      </c>
      <c r="BY14" s="78">
        <v>8587.9033877412294</v>
      </c>
      <c r="BZ14" s="78">
        <v>3546.3785018291919</v>
      </c>
      <c r="CA14" s="95">
        <v>16.693766924030001</v>
      </c>
      <c r="CB14" s="97">
        <v>592.02416133934298</v>
      </c>
      <c r="CC14" s="78">
        <v>2386.03246762658</v>
      </c>
      <c r="CD14" s="78">
        <v>4706.7245360318002</v>
      </c>
      <c r="CE14" s="78">
        <v>15530.76341415625</v>
      </c>
      <c r="CF14" s="95">
        <v>7.9534645048900003</v>
      </c>
      <c r="CG14" s="97">
        <v>1235.2337554840201</v>
      </c>
      <c r="CH14" s="78">
        <v>13109.7497409195</v>
      </c>
      <c r="CI14" s="78">
        <v>17951.777087392999</v>
      </c>
      <c r="CJ14" s="78">
        <v>5934.2072605878557</v>
      </c>
      <c r="CK14" s="95">
        <v>13.99959848952</v>
      </c>
      <c r="CL14" s="97">
        <v>830.76519001842405</v>
      </c>
      <c r="CM14" s="78">
        <v>4305.9374085422196</v>
      </c>
      <c r="CN14" s="78">
        <v>7562.4771126334999</v>
      </c>
      <c r="CO14" s="78">
        <v>3043.192273596776</v>
      </c>
      <c r="CP14" s="95">
        <v>19.07828331228</v>
      </c>
      <c r="CQ14" s="97">
        <v>580.58884369406405</v>
      </c>
      <c r="CR14" s="78">
        <v>1905.25905013069</v>
      </c>
      <c r="CS14" s="78">
        <v>4181.1254970628597</v>
      </c>
      <c r="CT14" s="106">
        <v>879.11557286821767</v>
      </c>
      <c r="CU14" s="104">
        <v>38.397284117570003</v>
      </c>
      <c r="CV14" s="105">
        <v>337.55650423604101</v>
      </c>
      <c r="CW14" s="106">
        <v>217.51698181834999</v>
      </c>
      <c r="CX14" s="106">
        <v>1540.71416391808</v>
      </c>
      <c r="CY14" s="78">
        <v>8144.5543663578492</v>
      </c>
      <c r="CZ14" s="95">
        <v>11.467234937780001</v>
      </c>
      <c r="DA14" s="97">
        <v>933.955183825821</v>
      </c>
      <c r="DB14" s="78">
        <v>6314.0358428848103</v>
      </c>
      <c r="DC14" s="78">
        <v>9975.0728898309007</v>
      </c>
      <c r="DD14" s="78">
        <v>9206.5401080336596</v>
      </c>
      <c r="DE14" s="95">
        <v>10.847314729580001</v>
      </c>
      <c r="DF14" s="97">
        <v>998.66238122372602</v>
      </c>
      <c r="DG14" s="78">
        <v>7249.1978081201996</v>
      </c>
      <c r="DH14" s="78">
        <v>11163.8824079471</v>
      </c>
      <c r="DI14" s="78">
        <v>9037.5854834021848</v>
      </c>
      <c r="DJ14" s="95">
        <v>10.8808975009</v>
      </c>
      <c r="DK14" s="97">
        <v>983.37041300555495</v>
      </c>
      <c r="DL14" s="78">
        <v>7110.2148904490696</v>
      </c>
      <c r="DM14" s="78">
        <v>10964.9560763553</v>
      </c>
      <c r="DN14" s="106">
        <v>513.57889999999998</v>
      </c>
      <c r="DO14" s="104">
        <v>45.793953776130003</v>
      </c>
      <c r="DP14" s="105">
        <v>235.18808406994199</v>
      </c>
      <c r="DQ14" s="106">
        <v>52.618725629949999</v>
      </c>
      <c r="DR14" s="106">
        <v>974.53907437005</v>
      </c>
      <c r="DS14" s="77">
        <v>59233.078681419371</v>
      </c>
      <c r="DT14" s="94">
        <v>3.1822318489699999</v>
      </c>
      <c r="DU14" s="96">
        <v>1884.93389492757</v>
      </c>
      <c r="DV14" s="77">
        <v>55538.676134122703</v>
      </c>
      <c r="DW14" s="77">
        <v>62927.481228716199</v>
      </c>
      <c r="DX14" s="78">
        <v>14735.713015561199</v>
      </c>
      <c r="DY14" s="95">
        <v>8.4413874022499993</v>
      </c>
      <c r="DZ14" s="97">
        <v>1243.89862212803</v>
      </c>
      <c r="EA14" s="78">
        <v>12297.716515771301</v>
      </c>
      <c r="EB14" s="78">
        <v>17173.709515351002</v>
      </c>
      <c r="EC14" s="78">
        <v>17024.239280141908</v>
      </c>
      <c r="ED14" s="95">
        <v>7.9513311050600004</v>
      </c>
      <c r="EE14" s="97">
        <v>1353.65363328136</v>
      </c>
      <c r="EF14" s="78">
        <v>14371.126911368699</v>
      </c>
      <c r="EG14" s="78">
        <v>19677.351648915101</v>
      </c>
      <c r="EH14" s="78">
        <v>13111.725840921819</v>
      </c>
      <c r="EI14" s="95">
        <v>9.0272427266699999</v>
      </c>
      <c r="EJ14" s="97">
        <v>1183.6273173161301</v>
      </c>
      <c r="EK14" s="78">
        <v>10791.858927864499</v>
      </c>
      <c r="EL14" s="78">
        <v>15431.592753979099</v>
      </c>
      <c r="EM14" s="78">
        <v>23736.9313759834</v>
      </c>
      <c r="EN14" s="95">
        <v>6.42208258459</v>
      </c>
      <c r="EO14" s="97">
        <v>1524.4053360134301</v>
      </c>
      <c r="EP14" s="78">
        <v>20749.1518195565</v>
      </c>
      <c r="EQ14" s="78">
        <v>26724.7109324103</v>
      </c>
      <c r="ER14" s="78">
        <v>11173.84723086112</v>
      </c>
      <c r="ES14" s="95">
        <v>9.9378635495199994</v>
      </c>
      <c r="ET14" s="97">
        <v>1110.44169103531</v>
      </c>
      <c r="EU14" s="78">
        <v>8997.4215095002</v>
      </c>
      <c r="EV14" s="78">
        <v>13350.272952222</v>
      </c>
      <c r="EW14" s="78">
        <v>5101.3433061526948</v>
      </c>
      <c r="EX14" s="95">
        <v>15.1097119155</v>
      </c>
      <c r="EY14" s="97">
        <v>770.79827738047902</v>
      </c>
      <c r="EZ14" s="78">
        <v>3590.6064431414802</v>
      </c>
      <c r="FA14" s="78">
        <v>6612.0801691639099</v>
      </c>
      <c r="FB14" s="78">
        <v>2932.7539699053</v>
      </c>
      <c r="FC14" s="95">
        <v>19.567692910830001</v>
      </c>
      <c r="FD14" s="97">
        <v>573.87229066112798</v>
      </c>
      <c r="FE14" s="78">
        <v>1807.9849484840199</v>
      </c>
      <c r="FF14" s="78">
        <v>4057.5229913265798</v>
      </c>
      <c r="FG14" s="78">
        <v>12518.22299195403</v>
      </c>
      <c r="FH14" s="95">
        <v>9.3561792672399999</v>
      </c>
      <c r="FI14" s="97">
        <v>1171.22738419963</v>
      </c>
      <c r="FJ14" s="78">
        <v>10222.6595012158</v>
      </c>
      <c r="FK14" s="78">
        <v>14813.7864826923</v>
      </c>
      <c r="FL14" s="78">
        <v>12470.77153293119</v>
      </c>
      <c r="FM14" s="95">
        <v>9.3653413693100003</v>
      </c>
      <c r="FN14" s="97">
        <v>1167.93032544626</v>
      </c>
      <c r="FO14" s="78">
        <v>10181.6701586044</v>
      </c>
      <c r="FP14" s="78">
        <v>14759.872907257901</v>
      </c>
      <c r="FQ14" s="78">
        <v>16526.904861775191</v>
      </c>
      <c r="FR14" s="95">
        <v>8.0699476099500007</v>
      </c>
      <c r="FS14" s="97">
        <v>1333.71256389221</v>
      </c>
      <c r="FT14" s="78">
        <v>13912.8762708179</v>
      </c>
      <c r="FU14" s="78">
        <v>19140.933452732399</v>
      </c>
      <c r="FV14" s="106">
        <v>379.58792868217103</v>
      </c>
      <c r="FW14" s="104">
        <v>54.769170343550002</v>
      </c>
      <c r="FX14" s="105">
        <v>207.89715926349501</v>
      </c>
      <c r="FY14" s="106">
        <v>0</v>
      </c>
      <c r="FZ14" s="106">
        <v>787.05887332680004</v>
      </c>
      <c r="GA14" s="77">
        <v>53459.661892686738</v>
      </c>
      <c r="GB14" s="94">
        <v>3.5144384254999999</v>
      </c>
      <c r="GC14" s="96">
        <v>1878.80689969837</v>
      </c>
      <c r="GD14" s="77">
        <v>49777.268035372697</v>
      </c>
      <c r="GE14" s="77">
        <v>57142.0557500008</v>
      </c>
      <c r="GF14" s="78">
        <v>7559.1056868782343</v>
      </c>
      <c r="GG14" s="95">
        <v>12.19638994856</v>
      </c>
      <c r="GH14" s="97">
        <v>921.93800619567605</v>
      </c>
      <c r="GI14" s="78">
        <v>5752.1403987560998</v>
      </c>
      <c r="GJ14" s="78">
        <v>9366.0709750003698</v>
      </c>
      <c r="GK14" s="78">
        <v>7730.9431556666405</v>
      </c>
      <c r="GL14" s="95">
        <v>11.99216185185</v>
      </c>
      <c r="GM14" s="97">
        <v>927.10721590193998</v>
      </c>
      <c r="GN14" s="78">
        <v>5913.8464026916899</v>
      </c>
      <c r="GO14" s="78">
        <v>9548.0399086416001</v>
      </c>
      <c r="GP14" s="78">
        <v>14097.155344790641</v>
      </c>
      <c r="GQ14" s="95">
        <v>8.5394525429900003</v>
      </c>
      <c r="GR14" s="97">
        <v>1203.8198905798499</v>
      </c>
      <c r="GS14" s="78">
        <v>11737.7117153812</v>
      </c>
      <c r="GT14" s="78">
        <v>16456.598974199998</v>
      </c>
      <c r="GU14" s="78">
        <v>12411.226476312509</v>
      </c>
      <c r="GV14" s="95">
        <v>9.3923406091300006</v>
      </c>
      <c r="GW14" s="97">
        <v>1165.7046644258501</v>
      </c>
      <c r="GX14" s="78">
        <v>10126.4873174276</v>
      </c>
      <c r="GY14" s="78">
        <v>14695.965635197501</v>
      </c>
      <c r="GZ14" s="78">
        <v>12287.734874566921</v>
      </c>
      <c r="HA14" s="95">
        <v>9.2820814680700003</v>
      </c>
      <c r="HB14" s="97">
        <v>1140.5575616380499</v>
      </c>
      <c r="HC14" s="78">
        <v>10052.2831314616</v>
      </c>
      <c r="HD14" s="78">
        <v>14523.1866176723</v>
      </c>
      <c r="HE14" s="78">
        <v>6413.7446611634641</v>
      </c>
      <c r="HF14" s="95">
        <v>12.70829193274</v>
      </c>
      <c r="HG14" s="97">
        <v>815.07739536094198</v>
      </c>
      <c r="HH14" s="78">
        <v>4816.2223216433504</v>
      </c>
      <c r="HI14" s="78">
        <v>8011.2670006835797</v>
      </c>
      <c r="HJ14" s="78">
        <v>3492.5729675924422</v>
      </c>
      <c r="HK14" s="95">
        <v>17.261494538649998</v>
      </c>
      <c r="HL14" s="97">
        <v>602.87029205936403</v>
      </c>
      <c r="HM14" s="78">
        <v>2310.96890780698</v>
      </c>
      <c r="HN14" s="78">
        <v>4674.1770273779102</v>
      </c>
      <c r="HO14" s="78">
        <v>13676.660407989209</v>
      </c>
      <c r="HP14" s="95">
        <v>8.8294713270800003</v>
      </c>
      <c r="HQ14" s="97">
        <v>1207.57680922594</v>
      </c>
      <c r="HR14" s="78">
        <v>11309.853353340601</v>
      </c>
      <c r="HS14" s="78">
        <v>16043.4674626378</v>
      </c>
      <c r="HT14" s="78">
        <v>12340.808927955561</v>
      </c>
      <c r="HU14" s="95">
        <v>9.2472587735499996</v>
      </c>
      <c r="HV14" s="97">
        <v>1141.18653631763</v>
      </c>
      <c r="HW14" s="78">
        <v>10104.124417131099</v>
      </c>
      <c r="HX14" s="78">
        <v>14577.4934387801</v>
      </c>
      <c r="HY14" s="78">
        <v>14899.055204195951</v>
      </c>
      <c r="HZ14" s="95">
        <v>8.3305998063299995</v>
      </c>
      <c r="IA14" s="97">
        <v>1241.1806639850599</v>
      </c>
      <c r="IB14" s="78">
        <v>12466.385804477801</v>
      </c>
      <c r="IC14" s="78">
        <v>17331.724603914099</v>
      </c>
      <c r="ID14" s="106">
        <v>722.76044476519724</v>
      </c>
      <c r="IE14" s="104">
        <v>39.262276351739999</v>
      </c>
      <c r="IF14" s="105">
        <v>283.772203184744</v>
      </c>
      <c r="IG14" s="106">
        <v>166.57714670953001</v>
      </c>
      <c r="IH14" s="106">
        <v>1278.9437428208601</v>
      </c>
      <c r="II14" s="77">
        <v>39467.705407569207</v>
      </c>
      <c r="IJ14" s="94">
        <v>4.53813734483</v>
      </c>
      <c r="IK14" s="96">
        <v>1791.09867824907</v>
      </c>
      <c r="IL14" s="77">
        <v>35957.216505443801</v>
      </c>
      <c r="IM14" s="77">
        <v>42978.194309694598</v>
      </c>
      <c r="IN14" s="78">
        <v>5079.4625871669796</v>
      </c>
      <c r="IO14" s="95">
        <v>14.96730422688</v>
      </c>
      <c r="IP14" s="97">
        <v>760.25861851195498</v>
      </c>
      <c r="IQ14" s="78">
        <v>3589.3830759474199</v>
      </c>
      <c r="IR14" s="78">
        <v>6569.5420983865497</v>
      </c>
      <c r="IS14" s="78">
        <v>3762.1554477808982</v>
      </c>
      <c r="IT14" s="95">
        <v>16.872437053150001</v>
      </c>
      <c r="IU14" s="97">
        <v>634.76730976844897</v>
      </c>
      <c r="IV14" s="78">
        <v>2518.0343820713902</v>
      </c>
      <c r="IW14" s="78">
        <v>5006.2765134904002</v>
      </c>
      <c r="IX14" s="78">
        <v>11402.06562149743</v>
      </c>
      <c r="IY14" s="95">
        <v>9.8486343858400005</v>
      </c>
      <c r="IZ14" s="97">
        <v>1122.94775549459</v>
      </c>
      <c r="JA14" s="78">
        <v>9201.12846420801</v>
      </c>
      <c r="JB14" s="78">
        <v>13603.0027787869</v>
      </c>
      <c r="JC14" s="78">
        <v>6378.5362696318907</v>
      </c>
      <c r="JD14" s="95">
        <v>13.310699736409999</v>
      </c>
      <c r="JE14" s="97">
        <v>849.02781042869697</v>
      </c>
      <c r="JF14" s="78">
        <v>4714.4723393187896</v>
      </c>
      <c r="JG14" s="78">
        <v>8042.60019994499</v>
      </c>
      <c r="JH14" s="78">
        <v>9174.8187334889608</v>
      </c>
      <c r="JI14" s="95">
        <v>11.442136960939999</v>
      </c>
      <c r="JJ14" s="97">
        <v>1049.79532540379</v>
      </c>
      <c r="JK14" s="78">
        <v>7117.2577045590697</v>
      </c>
      <c r="JL14" s="78">
        <v>11232.379762418799</v>
      </c>
      <c r="JM14" s="78">
        <v>6907.2188958707329</v>
      </c>
      <c r="JN14" s="95">
        <v>12.62212441574</v>
      </c>
      <c r="JO14" s="97">
        <v>871.83776270405394</v>
      </c>
      <c r="JP14" s="78">
        <v>5198.4482806088599</v>
      </c>
      <c r="JQ14" s="78">
        <v>8615.9895111326096</v>
      </c>
      <c r="JR14" s="78">
        <v>4407.9724191740497</v>
      </c>
      <c r="JS14" s="95">
        <v>16.0344495304</v>
      </c>
      <c r="JT14" s="97">
        <v>706.79411286657603</v>
      </c>
      <c r="JU14" s="78">
        <v>3022.6814134706601</v>
      </c>
      <c r="JV14" s="78">
        <v>5793.2634248774402</v>
      </c>
      <c r="JW14" s="78">
        <v>8591.6603864077533</v>
      </c>
      <c r="JX14" s="95">
        <v>11.135936112710001</v>
      </c>
      <c r="JY14" s="97">
        <v>956.76181165113405</v>
      </c>
      <c r="JZ14" s="78">
        <v>6716.4416937882897</v>
      </c>
      <c r="KA14" s="78">
        <v>10466.8790790272</v>
      </c>
      <c r="KB14" s="78">
        <v>9305.0572453103505</v>
      </c>
      <c r="KC14" s="95">
        <v>10.64368338892</v>
      </c>
      <c r="KD14" s="97">
        <v>990.40083234840495</v>
      </c>
      <c r="KE14" s="78">
        <v>7363.9072836490404</v>
      </c>
      <c r="KF14" s="78">
        <v>11246.2072069717</v>
      </c>
      <c r="KG14" s="78">
        <v>6206.8172914879788</v>
      </c>
      <c r="KH14" s="95">
        <v>13.045908203810001</v>
      </c>
      <c r="KI14" s="97">
        <v>809.73568622597998</v>
      </c>
      <c r="KJ14" s="78">
        <v>4619.7645094882801</v>
      </c>
      <c r="KK14" s="78">
        <v>7793.8700734876802</v>
      </c>
      <c r="KL14" s="106">
        <v>966.36657209302598</v>
      </c>
      <c r="KM14" s="104">
        <v>36.171812485330001</v>
      </c>
      <c r="KN14" s="105">
        <v>349.552304378364</v>
      </c>
      <c r="KO14" s="106">
        <v>281.25664479847001</v>
      </c>
      <c r="KP14" s="106">
        <v>1651.4764993875799</v>
      </c>
      <c r="KQ14" s="77">
        <v>94946.783843908357</v>
      </c>
      <c r="KR14" s="94">
        <v>1.5542815239500001</v>
      </c>
      <c r="KS14" s="96">
        <v>1475.74031887404</v>
      </c>
      <c r="KT14" s="77">
        <v>92054.385968381495</v>
      </c>
      <c r="KU14" s="77">
        <v>97839.181719434899</v>
      </c>
      <c r="KV14" s="78">
        <v>53137.42737414781</v>
      </c>
      <c r="KW14" s="95">
        <v>3.51501181197</v>
      </c>
      <c r="KX14" s="97">
        <v>1867.78684877828</v>
      </c>
      <c r="KY14" s="78">
        <v>49476.632419744899</v>
      </c>
      <c r="KZ14" s="78">
        <v>56798.222328550699</v>
      </c>
      <c r="LA14" s="78">
        <v>52107.181128019147</v>
      </c>
      <c r="LB14" s="95">
        <v>3.5593824297599999</v>
      </c>
      <c r="LC14" s="97">
        <v>1854.6938497118499</v>
      </c>
      <c r="LD14" s="78">
        <v>48472.047980236101</v>
      </c>
      <c r="LE14" s="78">
        <v>55742.3142758022</v>
      </c>
      <c r="LF14" s="78">
        <v>55524.216222618263</v>
      </c>
      <c r="LG14" s="95">
        <v>3.3458062008499998</v>
      </c>
      <c r="LH14" s="97">
        <v>1857.7326693489899</v>
      </c>
      <c r="LI14" s="78">
        <v>51883.127097790901</v>
      </c>
      <c r="LJ14" s="78">
        <v>59165.305347445697</v>
      </c>
      <c r="LK14" s="78">
        <v>23444.741068204639</v>
      </c>
      <c r="LL14" s="95">
        <v>6.3280203251699998</v>
      </c>
      <c r="LM14" s="97">
        <v>1483.5879799788299</v>
      </c>
      <c r="LN14" s="78">
        <v>20536.9620595497</v>
      </c>
      <c r="LO14" s="78">
        <v>26352.520076859601</v>
      </c>
      <c r="LP14" s="78">
        <v>54340.267215011852</v>
      </c>
      <c r="LQ14" s="95">
        <v>3.3661809909099998</v>
      </c>
      <c r="LR14" s="97">
        <v>1829.1917453998601</v>
      </c>
      <c r="LS14" s="78">
        <v>50755.1172732103</v>
      </c>
      <c r="LT14" s="78">
        <v>57925.417156813397</v>
      </c>
      <c r="LU14" s="78">
        <v>77510.049909670677</v>
      </c>
      <c r="LV14" s="95">
        <v>2.2976373750699999</v>
      </c>
      <c r="LW14" s="97">
        <v>1780.8998761570699</v>
      </c>
      <c r="LX14" s="78">
        <v>74019.550292330896</v>
      </c>
      <c r="LY14" s="78">
        <v>81000.549527010196</v>
      </c>
      <c r="LZ14" s="78">
        <v>88764.232466491609</v>
      </c>
      <c r="MA14" s="95">
        <v>1.8213007083199999</v>
      </c>
      <c r="MB14" s="97">
        <v>1616.66359464887</v>
      </c>
      <c r="MC14" s="78">
        <v>85595.630045862694</v>
      </c>
      <c r="MD14" s="78">
        <v>91932.834887120203</v>
      </c>
      <c r="ME14" s="78">
        <v>42917.202794087963</v>
      </c>
      <c r="MF14" s="95">
        <v>4.1704273610399998</v>
      </c>
      <c r="MG14" s="97">
        <v>1789.8307679181501</v>
      </c>
      <c r="MH14" s="78">
        <v>39409.198950546903</v>
      </c>
      <c r="MI14" s="78">
        <v>46425.206637629199</v>
      </c>
      <c r="MJ14" s="78">
        <v>43677.334103237918</v>
      </c>
      <c r="MK14" s="95">
        <v>4.1384373082900003</v>
      </c>
      <c r="ML14" s="97">
        <v>1807.55908979272</v>
      </c>
      <c r="MM14" s="78">
        <v>40134.583387316299</v>
      </c>
      <c r="MN14" s="78">
        <v>47220.084819159601</v>
      </c>
      <c r="MO14" s="78">
        <v>42535.844724486837</v>
      </c>
      <c r="MP14" s="95">
        <v>4.2215386762399998</v>
      </c>
      <c r="MQ14" s="97">
        <v>1795.66713630965</v>
      </c>
      <c r="MR14" s="78">
        <v>39016.401809097901</v>
      </c>
      <c r="MS14" s="78">
        <v>46055.287639875904</v>
      </c>
      <c r="MT14" s="78">
        <v>0</v>
      </c>
      <c r="MU14" s="78" t="s">
        <v>689</v>
      </c>
      <c r="MV14" s="78" t="s">
        <v>689</v>
      </c>
      <c r="MW14" s="78" t="s">
        <v>689</v>
      </c>
      <c r="MX14" s="78" t="s">
        <v>689</v>
      </c>
    </row>
    <row r="15" spans="1:362" ht="11.25" customHeight="1" x14ac:dyDescent="0.2">
      <c r="A15" s="210" t="s">
        <v>34</v>
      </c>
      <c r="B15" s="210"/>
      <c r="C15" s="85">
        <v>77164.008493021756</v>
      </c>
      <c r="D15" s="101">
        <v>4.3237443668099997</v>
      </c>
      <c r="E15" s="102">
        <v>3336.3744704250798</v>
      </c>
      <c r="F15" s="85">
        <v>70624.834692050004</v>
      </c>
      <c r="G15" s="85">
        <v>83703.182293993697</v>
      </c>
      <c r="H15" s="84">
        <v>26460.485887860741</v>
      </c>
      <c r="I15" s="98">
        <v>8.4880387952199996</v>
      </c>
      <c r="J15" s="99">
        <v>2245.9763075662099</v>
      </c>
      <c r="K15" s="84">
        <v>22058.453214900801</v>
      </c>
      <c r="L15" s="84">
        <v>30862.518560820601</v>
      </c>
      <c r="M15" s="84">
        <v>27449.372811580441</v>
      </c>
      <c r="N15" s="98">
        <v>8.3357441369200007</v>
      </c>
      <c r="O15" s="99">
        <v>2288.1094847628901</v>
      </c>
      <c r="P15" s="84">
        <v>22964.7606287608</v>
      </c>
      <c r="Q15" s="84">
        <v>31933.9849944001</v>
      </c>
      <c r="R15" s="84">
        <v>10784.890684468541</v>
      </c>
      <c r="S15" s="98">
        <v>13.760181965259999</v>
      </c>
      <c r="T15" s="99">
        <v>1484.02058293764</v>
      </c>
      <c r="U15" s="84">
        <v>7876.26378959471</v>
      </c>
      <c r="V15" s="84">
        <v>13693.5175793424</v>
      </c>
      <c r="W15" s="84">
        <v>36169.094961749179</v>
      </c>
      <c r="X15" s="98">
        <v>7.2434910927600002</v>
      </c>
      <c r="Y15" s="99">
        <v>2619.9051718852702</v>
      </c>
      <c r="Z15" s="84">
        <v>31034.175181943901</v>
      </c>
      <c r="AA15" s="84">
        <v>41304.014741554303</v>
      </c>
      <c r="AB15" s="84">
        <v>12931.39195711936</v>
      </c>
      <c r="AC15" s="98">
        <v>12.270235711710001</v>
      </c>
      <c r="AD15" s="99">
        <v>1586.7122739435899</v>
      </c>
      <c r="AE15" s="84">
        <v>9821.4930463623605</v>
      </c>
      <c r="AF15" s="84">
        <v>16041.2908678764</v>
      </c>
      <c r="AG15" s="84">
        <v>6106.1078362713342</v>
      </c>
      <c r="AH15" s="98">
        <v>18.500820460580002</v>
      </c>
      <c r="AI15" s="99">
        <v>1129.68004791779</v>
      </c>
      <c r="AJ15" s="84">
        <v>3891.9756282990402</v>
      </c>
      <c r="AK15" s="84">
        <v>8320.2400442436301</v>
      </c>
      <c r="AL15" s="115">
        <v>3051.6368936339709</v>
      </c>
      <c r="AM15" s="116">
        <v>26.05477803038</v>
      </c>
      <c r="AN15" s="117">
        <v>795.09721892963603</v>
      </c>
      <c r="AO15" s="115">
        <v>1493.2749803239701</v>
      </c>
      <c r="AP15" s="115">
        <v>4609.9988069439696</v>
      </c>
      <c r="AQ15" s="84">
        <v>33485.459203893202</v>
      </c>
      <c r="AR15" s="98">
        <v>7.5031545621799998</v>
      </c>
      <c r="AS15" s="99">
        <v>2512.4657599225002</v>
      </c>
      <c r="AT15" s="84">
        <v>28561.1168020552</v>
      </c>
      <c r="AU15" s="84">
        <v>38409.801605731198</v>
      </c>
      <c r="AV15" s="84">
        <v>22354.29709177063</v>
      </c>
      <c r="AW15" s="98">
        <v>9.3082445614099996</v>
      </c>
      <c r="AX15" s="99">
        <v>2080.7926432859399</v>
      </c>
      <c r="AY15" s="84">
        <v>18276.018451634402</v>
      </c>
      <c r="AZ15" s="84">
        <v>26432.575731906902</v>
      </c>
      <c r="BA15" s="84">
        <v>19564.86613917907</v>
      </c>
      <c r="BB15" s="98">
        <v>10.08907281702</v>
      </c>
      <c r="BC15" s="99">
        <v>1973.91359133522</v>
      </c>
      <c r="BD15" s="84">
        <v>15696.066591568</v>
      </c>
      <c r="BE15" s="84">
        <v>23433.6656867901</v>
      </c>
      <c r="BF15" s="107">
        <v>2000.6668500787141</v>
      </c>
      <c r="BG15" s="108">
        <v>33.368467093489997</v>
      </c>
      <c r="BH15" s="109">
        <v>667.59185951886298</v>
      </c>
      <c r="BI15" s="107">
        <v>692.21084904965005</v>
      </c>
      <c r="BJ15" s="107">
        <v>3309.1228511077702</v>
      </c>
      <c r="BK15" s="85">
        <v>46245.87822624221</v>
      </c>
      <c r="BL15" s="101">
        <v>6.0641860311800002</v>
      </c>
      <c r="BM15" s="102">
        <v>2804.4360873901801</v>
      </c>
      <c r="BN15" s="85">
        <v>40749.284498013199</v>
      </c>
      <c r="BO15" s="85">
        <v>51742.471954471199</v>
      </c>
      <c r="BP15" s="84">
        <v>7812.1063769289394</v>
      </c>
      <c r="BQ15" s="98">
        <v>16.01212088071</v>
      </c>
      <c r="BR15" s="99">
        <v>1250.8839164038</v>
      </c>
      <c r="BS15" s="84">
        <v>5360.4189519371403</v>
      </c>
      <c r="BT15" s="84">
        <v>10263.793801920699</v>
      </c>
      <c r="BU15" s="84">
        <v>7549.0344456367984</v>
      </c>
      <c r="BV15" s="98">
        <v>16.496560311900001</v>
      </c>
      <c r="BW15" s="99">
        <v>1245.3310202907101</v>
      </c>
      <c r="BX15" s="84">
        <v>5108.2304970365603</v>
      </c>
      <c r="BY15" s="84">
        <v>9989.8383942370401</v>
      </c>
      <c r="BZ15" s="84">
        <v>6189.3497527834352</v>
      </c>
      <c r="CA15" s="98">
        <v>18.08843034733</v>
      </c>
      <c r="CB15" s="99">
        <v>1119.5562189846</v>
      </c>
      <c r="CC15" s="84">
        <v>3995.0598849058501</v>
      </c>
      <c r="CD15" s="84">
        <v>8383.6396206610207</v>
      </c>
      <c r="CE15" s="84">
        <v>19390.957708437531</v>
      </c>
      <c r="CF15" s="98">
        <v>9.9116994482600003</v>
      </c>
      <c r="CG15" s="99">
        <v>1921.97344820029</v>
      </c>
      <c r="CH15" s="84">
        <v>15623.958970722801</v>
      </c>
      <c r="CI15" s="84">
        <v>23157.956446152199</v>
      </c>
      <c r="CJ15" s="84">
        <v>5701.6563137471576</v>
      </c>
      <c r="CK15" s="98">
        <v>19.290521448820002</v>
      </c>
      <c r="CL15" s="99">
        <v>1099.8792341416799</v>
      </c>
      <c r="CM15" s="84">
        <v>3545.93262748603</v>
      </c>
      <c r="CN15" s="84">
        <v>7857.3800000082902</v>
      </c>
      <c r="CO15" s="115">
        <v>4131.0383931618944</v>
      </c>
      <c r="CP15" s="116">
        <v>23.031458958799998</v>
      </c>
      <c r="CQ15" s="117">
        <v>951.438412093186</v>
      </c>
      <c r="CR15" s="115">
        <v>2266.2533719513199</v>
      </c>
      <c r="CS15" s="115">
        <v>5995.8234143724703</v>
      </c>
      <c r="CT15" s="107">
        <v>755.54006191812459</v>
      </c>
      <c r="CU15" s="108">
        <v>40.379751538299999</v>
      </c>
      <c r="CV15" s="109">
        <v>305.08519977482001</v>
      </c>
      <c r="CW15" s="107">
        <v>157.58405814329001</v>
      </c>
      <c r="CX15" s="107">
        <v>1353.49606569296</v>
      </c>
      <c r="CY15" s="84">
        <v>9326.9225521769076</v>
      </c>
      <c r="CZ15" s="98">
        <v>14.990150784160001</v>
      </c>
      <c r="DA15" s="99">
        <v>1398.1197540933399</v>
      </c>
      <c r="DB15" s="84">
        <v>6586.6581880800404</v>
      </c>
      <c r="DC15" s="84">
        <v>12067.1869162738</v>
      </c>
      <c r="DD15" s="84">
        <v>9144.3343258831246</v>
      </c>
      <c r="DE15" s="98">
        <v>14.61284651571</v>
      </c>
      <c r="DF15" s="99">
        <v>1336.2475399244399</v>
      </c>
      <c r="DG15" s="84">
        <v>6525.3372732010503</v>
      </c>
      <c r="DH15" s="84">
        <v>11763.331378565201</v>
      </c>
      <c r="DI15" s="84">
        <v>10754.571073424941</v>
      </c>
      <c r="DJ15" s="98">
        <v>13.832617620200001</v>
      </c>
      <c r="DK15" s="99">
        <v>1487.6386932796499</v>
      </c>
      <c r="DL15" s="84">
        <v>7838.8528125886796</v>
      </c>
      <c r="DM15" s="84">
        <v>13670.289334261201</v>
      </c>
      <c r="DN15" s="107">
        <v>250.32753333333301</v>
      </c>
      <c r="DO15" s="108">
        <v>98.821380988510001</v>
      </c>
      <c r="DP15" s="109">
        <v>247.377125434482</v>
      </c>
      <c r="DQ15" s="107">
        <v>0</v>
      </c>
      <c r="DR15" s="107">
        <v>735.17778978394995</v>
      </c>
      <c r="DS15" s="85">
        <v>74201.091294868209</v>
      </c>
      <c r="DT15" s="101">
        <v>4.4313773374099998</v>
      </c>
      <c r="DU15" s="102">
        <v>3288.1303437521901</v>
      </c>
      <c r="DV15" s="85">
        <v>67756.474244640805</v>
      </c>
      <c r="DW15" s="85">
        <v>80645.708345095598</v>
      </c>
      <c r="DX15" s="84">
        <v>18370.74269434985</v>
      </c>
      <c r="DY15" s="98">
        <v>10.2622548266</v>
      </c>
      <c r="DZ15" s="99">
        <v>1885.2524288331999</v>
      </c>
      <c r="EA15" s="84">
        <v>14675.7158320702</v>
      </c>
      <c r="EB15" s="84">
        <v>22065.769556629501</v>
      </c>
      <c r="EC15" s="84">
        <v>14185.29206360683</v>
      </c>
      <c r="ED15" s="98">
        <v>11.701214066209999</v>
      </c>
      <c r="EE15" s="99">
        <v>1659.85139027982</v>
      </c>
      <c r="EF15" s="84">
        <v>10932.043118969699</v>
      </c>
      <c r="EG15" s="84">
        <v>17438.541008243901</v>
      </c>
      <c r="EH15" s="84">
        <v>18453.536153067489</v>
      </c>
      <c r="EI15" s="98">
        <v>10.315704825239999</v>
      </c>
      <c r="EJ15" s="99">
        <v>1903.6123193695701</v>
      </c>
      <c r="EK15" s="84">
        <v>14722.5245665765</v>
      </c>
      <c r="EL15" s="84">
        <v>22184.5477395585</v>
      </c>
      <c r="EM15" s="84">
        <v>25468.2171612161</v>
      </c>
      <c r="EN15" s="98">
        <v>8.56296488053</v>
      </c>
      <c r="EO15" s="99">
        <v>2180.8344912123398</v>
      </c>
      <c r="EP15" s="84">
        <v>21193.860102197301</v>
      </c>
      <c r="EQ15" s="84">
        <v>29742.574220234899</v>
      </c>
      <c r="ER15" s="84">
        <v>12474.329096164251</v>
      </c>
      <c r="ES15" s="98">
        <v>12.60416735499</v>
      </c>
      <c r="ET15" s="99">
        <v>1572.2853156922999</v>
      </c>
      <c r="EU15" s="84">
        <v>9392.70650398625</v>
      </c>
      <c r="EV15" s="84">
        <v>15555.9516883423</v>
      </c>
      <c r="EW15" s="84">
        <v>5426.4680836402786</v>
      </c>
      <c r="EX15" s="98">
        <v>19.184891879089999</v>
      </c>
      <c r="EY15" s="99">
        <v>1041.06203469971</v>
      </c>
      <c r="EZ15" s="84">
        <v>3386.0239899569201</v>
      </c>
      <c r="FA15" s="84">
        <v>7466.9121773236402</v>
      </c>
      <c r="FB15" s="115">
        <v>3582.745723880666</v>
      </c>
      <c r="FC15" s="116">
        <v>24.993224124649998</v>
      </c>
      <c r="FD15" s="117">
        <v>895.44366858573005</v>
      </c>
      <c r="FE15" s="115">
        <v>1827.7083832682599</v>
      </c>
      <c r="FF15" s="115">
        <v>5337.78306449307</v>
      </c>
      <c r="FG15" s="84">
        <v>15470.4768802444</v>
      </c>
      <c r="FH15" s="98">
        <v>11.131305431259999</v>
      </c>
      <c r="FI15" s="99">
        <v>1722.0660332130601</v>
      </c>
      <c r="FJ15" s="84">
        <v>12095.2894761471</v>
      </c>
      <c r="FK15" s="84">
        <v>18845.664284341699</v>
      </c>
      <c r="FL15" s="84">
        <v>15889.686327085239</v>
      </c>
      <c r="FM15" s="98">
        <v>11.04313777372</v>
      </c>
      <c r="FN15" s="99">
        <v>1754.71995291196</v>
      </c>
      <c r="FO15" s="84">
        <v>12450.4984164241</v>
      </c>
      <c r="FP15" s="84">
        <v>19328.8742377464</v>
      </c>
      <c r="FQ15" s="84">
        <v>17227.926734128388</v>
      </c>
      <c r="FR15" s="98">
        <v>10.66987135452</v>
      </c>
      <c r="FS15" s="99">
        <v>1838.1976195816301</v>
      </c>
      <c r="FT15" s="84">
        <v>13625.1256032812</v>
      </c>
      <c r="FU15" s="84">
        <v>20830.727864975601</v>
      </c>
      <c r="FV15" s="107">
        <v>233.24599662698091</v>
      </c>
      <c r="FW15" s="108">
        <v>72.486007142860004</v>
      </c>
      <c r="FX15" s="109">
        <v>169.070709775479</v>
      </c>
      <c r="FY15" s="107">
        <v>0</v>
      </c>
      <c r="FZ15" s="107">
        <v>564.61849862753002</v>
      </c>
      <c r="GA15" s="85">
        <v>63027.470130219554</v>
      </c>
      <c r="GB15" s="101">
        <v>4.9828528678800001</v>
      </c>
      <c r="GC15" s="102">
        <v>3140.5661029366001</v>
      </c>
      <c r="GD15" s="85">
        <v>56872.0736773967</v>
      </c>
      <c r="GE15" s="85">
        <v>69182.8665830424</v>
      </c>
      <c r="GF15" s="84">
        <v>10537.99738343959</v>
      </c>
      <c r="GG15" s="98">
        <v>14.2054628758</v>
      </c>
      <c r="GH15" s="99">
        <v>1496.9713061574701</v>
      </c>
      <c r="GI15" s="84">
        <v>7603.98753748115</v>
      </c>
      <c r="GJ15" s="84">
        <v>13472.007229397999</v>
      </c>
      <c r="GK15" s="84">
        <v>10036.82205263475</v>
      </c>
      <c r="GL15" s="98">
        <v>14.180333877140001</v>
      </c>
      <c r="GM15" s="99">
        <v>1423.25487771805</v>
      </c>
      <c r="GN15" s="84">
        <v>7247.2937514864798</v>
      </c>
      <c r="GO15" s="84">
        <v>12826.350353783</v>
      </c>
      <c r="GP15" s="84">
        <v>16381.08286456267</v>
      </c>
      <c r="GQ15" s="98">
        <v>10.84866339311</v>
      </c>
      <c r="GR15" s="99">
        <v>1777.12854012251</v>
      </c>
      <c r="GS15" s="84">
        <v>12897.9749300244</v>
      </c>
      <c r="GT15" s="84">
        <v>19864.190799100899</v>
      </c>
      <c r="GU15" s="84">
        <v>15821.36713859922</v>
      </c>
      <c r="GV15" s="98">
        <v>11.20976221119</v>
      </c>
      <c r="GW15" s="99">
        <v>1773.5376347956501</v>
      </c>
      <c r="GX15" s="84">
        <v>12345.2972491735</v>
      </c>
      <c r="GY15" s="84">
        <v>19297.437028025</v>
      </c>
      <c r="GZ15" s="84">
        <v>15094.764585152539</v>
      </c>
      <c r="HA15" s="98">
        <v>11.46778977102</v>
      </c>
      <c r="HB15" s="99">
        <v>1731.03586905558</v>
      </c>
      <c r="HC15" s="84">
        <v>11701.9966258567</v>
      </c>
      <c r="HD15" s="84">
        <v>18487.532544448401</v>
      </c>
      <c r="HE15" s="84">
        <v>9376.6969570501224</v>
      </c>
      <c r="HF15" s="98">
        <v>14.47496117647</v>
      </c>
      <c r="HG15" s="99">
        <v>1357.27324416789</v>
      </c>
      <c r="HH15" s="84">
        <v>6716.4902813012995</v>
      </c>
      <c r="HI15" s="84">
        <v>12036.903632799</v>
      </c>
      <c r="HJ15" s="84">
        <v>7571.8664582212878</v>
      </c>
      <c r="HK15" s="98">
        <v>16.112775191259999</v>
      </c>
      <c r="HL15" s="99">
        <v>1220.0378201959099</v>
      </c>
      <c r="HM15" s="84">
        <v>5180.6362708606102</v>
      </c>
      <c r="HN15" s="84">
        <v>9963.0966455819707</v>
      </c>
      <c r="HO15" s="84">
        <v>15019.601061363621</v>
      </c>
      <c r="HP15" s="98">
        <v>11.50952149668</v>
      </c>
      <c r="HQ15" s="99">
        <v>1728.6842128737201</v>
      </c>
      <c r="HR15" s="84">
        <v>11631.442263488299</v>
      </c>
      <c r="HS15" s="84">
        <v>18407.759859238999</v>
      </c>
      <c r="HT15" s="84">
        <v>14332.153751721031</v>
      </c>
      <c r="HU15" s="98">
        <v>11.93595400375</v>
      </c>
      <c r="HV15" s="99">
        <v>1710.6792795515601</v>
      </c>
      <c r="HW15" s="84">
        <v>10979.2839747011</v>
      </c>
      <c r="HX15" s="84">
        <v>17685.023528740901</v>
      </c>
      <c r="HY15" s="84">
        <v>16684.78865792666</v>
      </c>
      <c r="HZ15" s="98">
        <v>10.906079552830001</v>
      </c>
      <c r="IA15" s="99">
        <v>1819.65632425426</v>
      </c>
      <c r="IB15" s="84">
        <v>13118.3277981479</v>
      </c>
      <c r="IC15" s="84">
        <v>20251.249517705499</v>
      </c>
      <c r="ID15" s="84">
        <v>0</v>
      </c>
      <c r="IE15" s="84" t="s">
        <v>689</v>
      </c>
      <c r="IF15" s="84" t="s">
        <v>689</v>
      </c>
      <c r="IG15" s="84" t="s">
        <v>689</v>
      </c>
      <c r="IH15" s="84" t="s">
        <v>689</v>
      </c>
      <c r="II15" s="85">
        <v>44505.096816906364</v>
      </c>
      <c r="IJ15" s="101">
        <v>6.3080998810400004</v>
      </c>
      <c r="IK15" s="102">
        <v>2807.42595936201</v>
      </c>
      <c r="IL15" s="85">
        <v>39002.643047294099</v>
      </c>
      <c r="IM15" s="85">
        <v>50007.550586518497</v>
      </c>
      <c r="IN15" s="84">
        <v>9154.7182018695166</v>
      </c>
      <c r="IO15" s="98">
        <v>15.121515738559999</v>
      </c>
      <c r="IP15" s="99">
        <v>1384.3321537162601</v>
      </c>
      <c r="IQ15" s="84">
        <v>6441.4770379449601</v>
      </c>
      <c r="IR15" s="84">
        <v>11867.9593657941</v>
      </c>
      <c r="IS15" s="84">
        <v>5790.0759512465947</v>
      </c>
      <c r="IT15" s="98">
        <v>19.478657560079998</v>
      </c>
      <c r="IU15" s="99">
        <v>1127.82906701208</v>
      </c>
      <c r="IV15" s="84">
        <v>3579.57159918556</v>
      </c>
      <c r="IW15" s="84">
        <v>8000.5803033076299</v>
      </c>
      <c r="IX15" s="84">
        <v>12062.38230817876</v>
      </c>
      <c r="IY15" s="98">
        <v>12.805452476939999</v>
      </c>
      <c r="IZ15" s="99">
        <v>1544.6426340610899</v>
      </c>
      <c r="JA15" s="84">
        <v>9034.9383764340291</v>
      </c>
      <c r="JB15" s="84">
        <v>15089.826239923501</v>
      </c>
      <c r="JC15" s="84">
        <v>7442.3315024970143</v>
      </c>
      <c r="JD15" s="98">
        <v>16.979632060269999</v>
      </c>
      <c r="JE15" s="99">
        <v>1263.6805058295199</v>
      </c>
      <c r="JF15" s="84">
        <v>4965.5632231058598</v>
      </c>
      <c r="JG15" s="84">
        <v>9919.0997818881697</v>
      </c>
      <c r="JH15" s="84">
        <v>8630.5297486873314</v>
      </c>
      <c r="JI15" s="98">
        <v>15.49393077681</v>
      </c>
      <c r="JJ15" s="99">
        <v>1337.20830493321</v>
      </c>
      <c r="JK15" s="84">
        <v>6009.6496311904602</v>
      </c>
      <c r="JL15" s="84">
        <v>11251.4098661842</v>
      </c>
      <c r="JM15" s="84">
        <v>6951.4055344902154</v>
      </c>
      <c r="JN15" s="98">
        <v>17.76957587495</v>
      </c>
      <c r="JO15" s="99">
        <v>1235.2352808267401</v>
      </c>
      <c r="JP15" s="84">
        <v>4530.38887163666</v>
      </c>
      <c r="JQ15" s="84">
        <v>9372.4221973437707</v>
      </c>
      <c r="JR15" s="115">
        <v>4910.6577495515003</v>
      </c>
      <c r="JS15" s="116">
        <v>21.319627114999999</v>
      </c>
      <c r="JT15" s="117">
        <v>1046.9339210984101</v>
      </c>
      <c r="JU15" s="115">
        <v>2858.7049700053699</v>
      </c>
      <c r="JV15" s="115">
        <v>6962.6105290976302</v>
      </c>
      <c r="JW15" s="84">
        <v>8815.8817155503584</v>
      </c>
      <c r="JX15" s="98">
        <v>15.13452075635</v>
      </c>
      <c r="JY15" s="99">
        <v>1334.2414480949401</v>
      </c>
      <c r="JZ15" s="84">
        <v>6200.8165306037899</v>
      </c>
      <c r="KA15" s="84">
        <v>11430.9469004969</v>
      </c>
      <c r="KB15" s="84">
        <v>11558.94677950498</v>
      </c>
      <c r="KC15" s="98">
        <v>13.153114334810001</v>
      </c>
      <c r="KD15" s="99">
        <v>1520.3614858083399</v>
      </c>
      <c r="KE15" s="84">
        <v>8579.0930238389192</v>
      </c>
      <c r="KF15" s="84">
        <v>14538.800535171</v>
      </c>
      <c r="KG15" s="84">
        <v>9940.8642483830681</v>
      </c>
      <c r="KH15" s="98">
        <v>14.447460089730001</v>
      </c>
      <c r="KI15" s="99">
        <v>1436.20239485927</v>
      </c>
      <c r="KJ15" s="84">
        <v>7125.9592799488</v>
      </c>
      <c r="KK15" s="84">
        <v>12755.7692168173</v>
      </c>
      <c r="KL15" s="107">
        <v>234.5</v>
      </c>
      <c r="KM15" s="108">
        <v>99.192116703560004</v>
      </c>
      <c r="KN15" s="109">
        <v>232.60551366984501</v>
      </c>
      <c r="KO15" s="107">
        <v>0</v>
      </c>
      <c r="KP15" s="107">
        <v>690.39842939831999</v>
      </c>
      <c r="KQ15" s="85">
        <v>132664.08548325789</v>
      </c>
      <c r="KR15" s="101">
        <v>2.6610353624199998</v>
      </c>
      <c r="KS15" s="102">
        <v>3530.2382279470598</v>
      </c>
      <c r="KT15" s="85">
        <v>125744.94569963501</v>
      </c>
      <c r="KU15" s="85">
        <v>139583.22526688001</v>
      </c>
      <c r="KV15" s="84">
        <v>69490.413049981042</v>
      </c>
      <c r="KW15" s="98">
        <v>4.6864239591799999</v>
      </c>
      <c r="KX15" s="99">
        <v>3256.6153665072702</v>
      </c>
      <c r="KY15" s="84">
        <v>63107.5642201273</v>
      </c>
      <c r="KZ15" s="84">
        <v>75873.261879834899</v>
      </c>
      <c r="LA15" s="84">
        <v>76815.866269724327</v>
      </c>
      <c r="LB15" s="98">
        <v>4.36483353715</v>
      </c>
      <c r="LC15" s="99">
        <v>3352.8846927915401</v>
      </c>
      <c r="LD15" s="84">
        <v>70244.333027537505</v>
      </c>
      <c r="LE15" s="84">
        <v>83387.399511911295</v>
      </c>
      <c r="LF15" s="84">
        <v>77955.221831368835</v>
      </c>
      <c r="LG15" s="98">
        <v>4.3525556296100003</v>
      </c>
      <c r="LH15" s="99">
        <v>3393.0443963984799</v>
      </c>
      <c r="LI15" s="84">
        <v>71304.977016482706</v>
      </c>
      <c r="LJ15" s="84">
        <v>84605.466646255198</v>
      </c>
      <c r="LK15" s="84">
        <v>37534.495121930668</v>
      </c>
      <c r="LL15" s="98">
        <v>6.9309285340000004</v>
      </c>
      <c r="LM15" s="99">
        <v>2601.4890324993198</v>
      </c>
      <c r="LN15" s="84">
        <v>32435.670312056202</v>
      </c>
      <c r="LO15" s="84">
        <v>42633.319931805097</v>
      </c>
      <c r="LP15" s="84">
        <v>86993.791893559173</v>
      </c>
      <c r="LQ15" s="98">
        <v>3.9850804199700001</v>
      </c>
      <c r="LR15" s="99">
        <v>3466.77256733791</v>
      </c>
      <c r="LS15" s="84">
        <v>80199.042518985705</v>
      </c>
      <c r="LT15" s="84">
        <v>93788.541268132903</v>
      </c>
      <c r="LU15" s="84">
        <v>109834.7467898163</v>
      </c>
      <c r="LV15" s="98">
        <v>3.23921394015</v>
      </c>
      <c r="LW15" s="99">
        <v>3557.7824291439301</v>
      </c>
      <c r="LX15" s="84">
        <v>102861.62136386499</v>
      </c>
      <c r="LY15" s="84">
        <v>116807.872215768</v>
      </c>
      <c r="LZ15" s="84">
        <v>121954.0167072247</v>
      </c>
      <c r="MA15" s="98">
        <v>2.9240301049299999</v>
      </c>
      <c r="MB15" s="99">
        <v>3565.9721626851001</v>
      </c>
      <c r="MC15" s="84">
        <v>114964.83969849</v>
      </c>
      <c r="MD15" s="84">
        <v>128943.19371596001</v>
      </c>
      <c r="ME15" s="84">
        <v>59708.122181201194</v>
      </c>
      <c r="MF15" s="98">
        <v>5.2060749161200004</v>
      </c>
      <c r="MG15" s="99">
        <v>3108.4495717610098</v>
      </c>
      <c r="MH15" s="84">
        <v>53615.672972790802</v>
      </c>
      <c r="MI15" s="84">
        <v>65800.571389611607</v>
      </c>
      <c r="MJ15" s="84">
        <v>68547.04531846469</v>
      </c>
      <c r="MK15" s="98">
        <v>4.7768385509</v>
      </c>
      <c r="ML15" s="99">
        <v>3274.3816862777999</v>
      </c>
      <c r="MM15" s="84">
        <v>62129.3751417229</v>
      </c>
      <c r="MN15" s="84">
        <v>74964.715495206503</v>
      </c>
      <c r="MO15" s="84">
        <v>67653.446741387539</v>
      </c>
      <c r="MP15" s="98">
        <v>4.7679648133099999</v>
      </c>
      <c r="MQ15" s="99">
        <v>3225.6925356203201</v>
      </c>
      <c r="MR15" s="84">
        <v>61331.205546372199</v>
      </c>
      <c r="MS15" s="84">
        <v>73975.687936402901</v>
      </c>
      <c r="MT15" s="84">
        <v>0</v>
      </c>
      <c r="MU15" s="84" t="s">
        <v>689</v>
      </c>
      <c r="MV15" s="84" t="s">
        <v>689</v>
      </c>
      <c r="MW15" s="84" t="s">
        <v>689</v>
      </c>
      <c r="MX15" s="84" t="s">
        <v>689</v>
      </c>
    </row>
    <row r="16" spans="1:362" s="22" customFormat="1" ht="11.25" customHeight="1" x14ac:dyDescent="0.2">
      <c r="A16" s="9"/>
    </row>
    <row r="17" spans="1:1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" s="22" customFormat="1" ht="11.25" customHeight="1" thickTop="1" x14ac:dyDescent="0.2">
      <c r="A24" s="9"/>
    </row>
    <row r="25" spans="1:12" s="42" customFormat="1" ht="11.25" customHeight="1" x14ac:dyDescent="0.2">
      <c r="A25" s="57" t="s">
        <v>628</v>
      </c>
    </row>
    <row r="26" spans="1:12" s="42" customFormat="1" ht="11.25" customHeight="1" x14ac:dyDescent="0.2">
      <c r="A26" s="10" t="s">
        <v>624</v>
      </c>
    </row>
    <row r="27" spans="1:12" s="42" customFormat="1" ht="11.25" customHeight="1" x14ac:dyDescent="0.2">
      <c r="A27" s="9" t="s">
        <v>630</v>
      </c>
    </row>
    <row r="28" spans="1:12" s="42" customFormat="1" ht="11.25" customHeight="1" x14ac:dyDescent="0.2">
      <c r="A28" s="9"/>
    </row>
    <row r="29" spans="1:12" s="42" customFormat="1" ht="11.25" customHeight="1" x14ac:dyDescent="0.2">
      <c r="A29" s="9"/>
    </row>
    <row r="30" spans="1:12" s="42" customFormat="1" ht="11.25" customHeight="1" x14ac:dyDescent="0.2">
      <c r="A30" s="9"/>
    </row>
    <row r="31" spans="1:12" s="16" customFormat="1" ht="11.25" customHeight="1" x14ac:dyDescent="0.25">
      <c r="H31" s="30" t="s">
        <v>529</v>
      </c>
      <c r="I31" s="30"/>
      <c r="J31" s="30"/>
      <c r="K31" s="30"/>
      <c r="L31" s="30"/>
    </row>
  </sheetData>
  <mergeCells count="382"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  <mergeCell ref="Z9:AA9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BK6:DR6"/>
    <mergeCell ref="DN7:DR8"/>
    <mergeCell ref="DN9:DN10"/>
    <mergeCell ref="DO9:DO10"/>
    <mergeCell ref="DP9:DP10"/>
    <mergeCell ref="DQ9:DR9"/>
    <mergeCell ref="DI7:DM8"/>
    <mergeCell ref="DI9:DI10"/>
    <mergeCell ref="AV9:AV10"/>
    <mergeCell ref="AW9:AW10"/>
    <mergeCell ref="AX9:AX10"/>
    <mergeCell ref="AY9:AZ9"/>
    <mergeCell ref="C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BZ7:CD8"/>
    <mergeCell ref="BZ9:BZ10"/>
    <mergeCell ref="CA9:CA10"/>
    <mergeCell ref="CB9:CB10"/>
    <mergeCell ref="CC9:CD9"/>
    <mergeCell ref="CE7:CI8"/>
    <mergeCell ref="AG7:AK8"/>
    <mergeCell ref="AG9:AG10"/>
    <mergeCell ref="AH9:AH10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AL7:AP8"/>
    <mergeCell ref="AQ7:AU8"/>
    <mergeCell ref="AQ9:AQ10"/>
    <mergeCell ref="AR9:AR10"/>
    <mergeCell ref="AS9:AS10"/>
    <mergeCell ref="CJ7:CN8"/>
    <mergeCell ref="CJ9:CJ10"/>
    <mergeCell ref="CK9:CK10"/>
    <mergeCell ref="CL9:CL10"/>
    <mergeCell ref="CM9:CN9"/>
    <mergeCell ref="CO7:CS8"/>
    <mergeCell ref="CE9:CE10"/>
    <mergeCell ref="CF9:CF10"/>
    <mergeCell ref="CG9:CG10"/>
    <mergeCell ref="CH9:CI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DD7:DH8"/>
    <mergeCell ref="DD9:DD10"/>
    <mergeCell ref="DE9:DE10"/>
    <mergeCell ref="DF9:DF10"/>
    <mergeCell ref="DG9:DH9"/>
    <mergeCell ref="DX9:DX10"/>
    <mergeCell ref="CY9:CY10"/>
    <mergeCell ref="CZ9:CZ10"/>
    <mergeCell ref="DA9:DA10"/>
    <mergeCell ref="DB9:DC9"/>
    <mergeCell ref="DS7:DW8"/>
    <mergeCell ref="DS9:DS10"/>
    <mergeCell ref="DT9:DT10"/>
    <mergeCell ref="DU9:DU10"/>
    <mergeCell ref="DV9:DW9"/>
    <mergeCell ref="EH9:EH10"/>
    <mergeCell ref="DX7:EB8"/>
    <mergeCell ref="DJ9:DJ10"/>
    <mergeCell ref="DK9:DK10"/>
    <mergeCell ref="DL9:DM9"/>
    <mergeCell ref="EC7:EG8"/>
    <mergeCell ref="EC9:EC10"/>
    <mergeCell ref="ED9:ED10"/>
    <mergeCell ref="EE9:EE10"/>
    <mergeCell ref="EF9:EG9"/>
    <mergeCell ref="ER9:ER10"/>
    <mergeCell ref="EH7:EL8"/>
    <mergeCell ref="DY9:DY10"/>
    <mergeCell ref="DZ9:DZ10"/>
    <mergeCell ref="EA9:EB9"/>
    <mergeCell ref="EM9:EM10"/>
    <mergeCell ref="EN9:EN10"/>
    <mergeCell ref="EO9:EO10"/>
    <mergeCell ref="EP9:EQ9"/>
    <mergeCell ref="FB9:FB10"/>
    <mergeCell ref="ER7:EV8"/>
    <mergeCell ref="EI9:EI10"/>
    <mergeCell ref="EJ9:EJ10"/>
    <mergeCell ref="EK9:EL9"/>
    <mergeCell ref="GA9:GA10"/>
    <mergeCell ref="GA7:GE8"/>
    <mergeCell ref="GB9:GB10"/>
    <mergeCell ref="GC9:GC10"/>
    <mergeCell ref="GD9:GE9"/>
    <mergeCell ref="FC9:FC10"/>
    <mergeCell ref="FD9:FD10"/>
    <mergeCell ref="FE9:FF9"/>
    <mergeCell ref="EW7:FA8"/>
    <mergeCell ref="EW9:EW10"/>
    <mergeCell ref="EX9:EX10"/>
    <mergeCell ref="EY9:EY10"/>
    <mergeCell ref="EZ9:FA9"/>
    <mergeCell ref="FL9:FL10"/>
    <mergeCell ref="FB7:FF8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FM9:FM10"/>
    <mergeCell ref="FN9:FN10"/>
    <mergeCell ref="FO9:FP9"/>
    <mergeCell ref="FG7:FK8"/>
    <mergeCell ref="FG9:FG10"/>
    <mergeCell ref="FH9:FH10"/>
    <mergeCell ref="FI9:FI10"/>
    <mergeCell ref="FJ9:FK9"/>
    <mergeCell ref="ES9:ES10"/>
    <mergeCell ref="ET9:ET10"/>
    <mergeCell ref="EU9:EV9"/>
    <mergeCell ref="EM7:EQ8"/>
    <mergeCell ref="GA6:IH6"/>
    <mergeCell ref="ID7:IH8"/>
    <mergeCell ref="ID9:ID10"/>
    <mergeCell ref="IE9:IE10"/>
    <mergeCell ref="IF9:IF10"/>
    <mergeCell ref="IG9:IH9"/>
    <mergeCell ref="HY7:IC8"/>
    <mergeCell ref="HY9:HY10"/>
    <mergeCell ref="HZ9:HZ10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U9:GU10"/>
    <mergeCell ref="GV9:GV10"/>
    <mergeCell ref="GW9:GW10"/>
    <mergeCell ref="GX9:GY9"/>
    <mergeCell ref="GP7:GT8"/>
    <mergeCell ref="GP9:GP10"/>
    <mergeCell ref="GQ9:GQ10"/>
    <mergeCell ref="GR9:GR10"/>
    <mergeCell ref="GS9:GT9"/>
    <mergeCell ref="GU7:GY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HO9:HO10"/>
    <mergeCell ref="HP9:HP10"/>
    <mergeCell ref="HQ9:HQ10"/>
    <mergeCell ref="HR9:HS9"/>
    <mergeCell ref="HJ7:HN8"/>
    <mergeCell ref="HJ9:HJ10"/>
    <mergeCell ref="HK9:HK10"/>
    <mergeCell ref="HL9:HL10"/>
    <mergeCell ref="HM9:HN9"/>
    <mergeCell ref="HO7:HS8"/>
    <mergeCell ref="IA9:IA10"/>
    <mergeCell ref="IB9:IC9"/>
    <mergeCell ref="HT7:HX8"/>
    <mergeCell ref="HT9:HT10"/>
    <mergeCell ref="HU9:HU10"/>
    <mergeCell ref="HV9:HV10"/>
    <mergeCell ref="HW9:HX9"/>
    <mergeCell ref="IN9:IN10"/>
    <mergeCell ref="IO9:IO10"/>
    <mergeCell ref="IP9:IP10"/>
    <mergeCell ref="IQ9:IR9"/>
    <mergeCell ref="II7:IM8"/>
    <mergeCell ref="II9:II10"/>
    <mergeCell ref="IJ9:IJ10"/>
    <mergeCell ref="IK9:IK10"/>
    <mergeCell ref="IL9:IM9"/>
    <mergeCell ref="IX9:IX10"/>
    <mergeCell ref="IY9:IY10"/>
    <mergeCell ref="IN7:IR8"/>
    <mergeCell ref="JE9:JE10"/>
    <mergeCell ref="JF9:JG9"/>
    <mergeCell ref="JR9:JR10"/>
    <mergeCell ref="JS9:JS10"/>
    <mergeCell ref="JH7:JL8"/>
    <mergeCell ref="IZ9:IZ10"/>
    <mergeCell ref="JA9:JB9"/>
    <mergeCell ref="IS7:IW8"/>
    <mergeCell ref="IS9:IS10"/>
    <mergeCell ref="IT9:IT10"/>
    <mergeCell ref="IU9:IU10"/>
    <mergeCell ref="IV9:IW9"/>
    <mergeCell ref="JH9:JH10"/>
    <mergeCell ref="JI9:JI10"/>
    <mergeCell ref="IX7:JB8"/>
    <mergeCell ref="KT9:KU9"/>
    <mergeCell ref="JT9:JT10"/>
    <mergeCell ref="JU9:JV9"/>
    <mergeCell ref="JM7:JQ8"/>
    <mergeCell ref="JM9:JM10"/>
    <mergeCell ref="JN9:JN10"/>
    <mergeCell ref="JO9:JO10"/>
    <mergeCell ref="JP9:JQ9"/>
    <mergeCell ref="KB9:KB10"/>
    <mergeCell ref="KC9:KC10"/>
    <mergeCell ref="JR7:JV8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KD9:KD10"/>
    <mergeCell ref="KE9:KF9"/>
    <mergeCell ref="JW7:KA8"/>
    <mergeCell ref="JW9:JW10"/>
    <mergeCell ref="JX9:JX10"/>
    <mergeCell ref="JY9:JY10"/>
    <mergeCell ref="JZ9:KA9"/>
    <mergeCell ref="JJ9:JJ10"/>
    <mergeCell ref="JK9:JL9"/>
    <mergeCell ref="JC7:JG8"/>
    <mergeCell ref="JC9:JC10"/>
    <mergeCell ref="JD9:JD10"/>
    <mergeCell ref="KQ6:MX6"/>
    <mergeCell ref="MT7:MX8"/>
    <mergeCell ref="MT9:MT10"/>
    <mergeCell ref="MU9:MU10"/>
    <mergeCell ref="MV9:MV10"/>
    <mergeCell ref="MW9:MX9"/>
    <mergeCell ref="MO7:MS8"/>
    <mergeCell ref="MO9:MO10"/>
    <mergeCell ref="MP9:MP10"/>
    <mergeCell ref="MQ9:MQ10"/>
    <mergeCell ref="LA9:LA10"/>
    <mergeCell ref="LB9:LB10"/>
    <mergeCell ref="LC9:LC10"/>
    <mergeCell ref="LD9:LE9"/>
    <mergeCell ref="KV7:KZ8"/>
    <mergeCell ref="KV9:KV10"/>
    <mergeCell ref="KW9:KW10"/>
    <mergeCell ref="KX9:KX10"/>
    <mergeCell ref="KY9:KZ9"/>
    <mergeCell ref="LA7:LE8"/>
    <mergeCell ref="LQ9:LQ10"/>
    <mergeCell ref="LR9:LR10"/>
    <mergeCell ref="LS9:LT9"/>
    <mergeCell ref="LK9:LK10"/>
    <mergeCell ref="MR9:MS9"/>
    <mergeCell ref="MJ7:MN8"/>
    <mergeCell ref="MJ9:MJ10"/>
    <mergeCell ref="MK9:MK10"/>
    <mergeCell ref="ML9:ML10"/>
    <mergeCell ref="MM9:MN9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LX9:LY9"/>
    <mergeCell ref="LP7:LT8"/>
    <mergeCell ref="LP9:LP10"/>
    <mergeCell ref="BK7:BO8"/>
    <mergeCell ref="BL9:BL10"/>
    <mergeCell ref="BM9:BM10"/>
    <mergeCell ref="BN9:BO9"/>
    <mergeCell ref="LL9:LL10"/>
    <mergeCell ref="LM9:LM10"/>
    <mergeCell ref="LN9:LO9"/>
    <mergeCell ref="LF7:LJ8"/>
    <mergeCell ref="LF9:LF10"/>
    <mergeCell ref="LG9:LG10"/>
    <mergeCell ref="LH9:LH10"/>
    <mergeCell ref="LI9:LJ9"/>
    <mergeCell ref="KQ9:KQ10"/>
    <mergeCell ref="KR9:KR10"/>
    <mergeCell ref="KQ7:KU8"/>
    <mergeCell ref="KS9:KS10"/>
    <mergeCell ref="AB7:AF8"/>
    <mergeCell ref="R7:V8"/>
    <mergeCell ref="H7:L8"/>
    <mergeCell ref="A15:B15"/>
    <mergeCell ref="A14:B14"/>
    <mergeCell ref="A13:B13"/>
    <mergeCell ref="A12:B12"/>
    <mergeCell ref="A11:B11"/>
    <mergeCell ref="BK9:BK10"/>
    <mergeCell ref="AI9:AI10"/>
    <mergeCell ref="AJ9:AK9"/>
    <mergeCell ref="AB9:AB10"/>
    <mergeCell ref="AC9:AC10"/>
    <mergeCell ref="AD9:AD10"/>
    <mergeCell ref="AE9:AF9"/>
    <mergeCell ref="W7:AA8"/>
    <mergeCell ref="W9:W10"/>
    <mergeCell ref="X9:X10"/>
    <mergeCell ref="Y9:Y10"/>
    <mergeCell ref="AT9:AU9"/>
    <mergeCell ref="AL9:AL10"/>
    <mergeCell ref="AM9:AM10"/>
    <mergeCell ref="AN9:AN10"/>
    <mergeCell ref="AO9:AP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/>
  <dimension ref="A1:CA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7" width="8.28515625" style="34" customWidth="1"/>
    <col min="8" max="16384" width="11.42578125" style="34"/>
  </cols>
  <sheetData>
    <row r="1" spans="1:79" s="9" customFormat="1" ht="11.25" customHeight="1" x14ac:dyDescent="0.2">
      <c r="A1" s="1" t="s">
        <v>802</v>
      </c>
      <c r="B1" s="53"/>
      <c r="C1" s="3"/>
      <c r="D1" s="3"/>
      <c r="E1" s="3"/>
      <c r="F1" s="3"/>
      <c r="G1" s="3" t="s">
        <v>515</v>
      </c>
    </row>
    <row r="2" spans="1:79" s="9" customFormat="1" ht="11.25" customHeight="1" x14ac:dyDescent="0.2">
      <c r="A2" s="1" t="s">
        <v>640</v>
      </c>
      <c r="B2" s="53"/>
    </row>
    <row r="3" spans="1:79" s="9" customFormat="1" ht="11.25" customHeight="1" x14ac:dyDescent="0.2">
      <c r="A3" s="2" t="s">
        <v>613</v>
      </c>
      <c r="B3" s="53"/>
      <c r="C3" s="53"/>
      <c r="D3" s="53"/>
      <c r="E3" s="53"/>
      <c r="F3" s="53"/>
      <c r="G3" s="53"/>
    </row>
    <row r="4" spans="1:79" s="9" customFormat="1" ht="11.25" customHeight="1" x14ac:dyDescent="0.2">
      <c r="A4" s="1"/>
      <c r="B4" s="53"/>
      <c r="C4" s="53"/>
      <c r="D4" s="53"/>
      <c r="E4" s="53"/>
      <c r="F4" s="53"/>
      <c r="G4" s="53"/>
    </row>
    <row r="5" spans="1:79" s="9" customFormat="1" ht="11.25" customHeight="1" x14ac:dyDescent="0.2">
      <c r="A5" s="60"/>
      <c r="B5" s="53"/>
      <c r="C5" s="53"/>
      <c r="D5" s="53"/>
      <c r="E5" s="53"/>
      <c r="F5" s="53"/>
      <c r="G5" s="53"/>
    </row>
    <row r="6" spans="1:79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9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9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9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9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9" s="9" customFormat="1" ht="11.25" customHeight="1" x14ac:dyDescent="0.2">
      <c r="A11" s="211" t="s">
        <v>1</v>
      </c>
      <c r="B11" s="211"/>
      <c r="C11" s="70">
        <v>92648.371217137843</v>
      </c>
      <c r="D11" s="123">
        <v>3.6278946944600001</v>
      </c>
      <c r="E11" s="74">
        <v>3361.1853438860117</v>
      </c>
      <c r="F11" s="70">
        <v>86060.568997757684</v>
      </c>
      <c r="G11" s="70">
        <v>99236.173436518235</v>
      </c>
    </row>
    <row r="12" spans="1:79" s="9" customFormat="1" ht="11.25" customHeight="1" x14ac:dyDescent="0.2">
      <c r="A12" s="212" t="s">
        <v>31</v>
      </c>
      <c r="B12" s="212"/>
      <c r="C12" s="70">
        <v>4625.6319143110022</v>
      </c>
      <c r="D12" s="124">
        <v>4.9129857716999998</v>
      </c>
      <c r="E12" s="125">
        <v>227.25663780129551</v>
      </c>
      <c r="F12" s="71">
        <v>4180.2170889728204</v>
      </c>
      <c r="G12" s="71">
        <v>5071.0467396492004</v>
      </c>
    </row>
    <row r="13" spans="1:79" s="9" customFormat="1" ht="11.25" customHeight="1" x14ac:dyDescent="0.2">
      <c r="A13" s="212" t="s">
        <v>32</v>
      </c>
      <c r="B13" s="212"/>
      <c r="C13" s="70">
        <v>7718.3927231806156</v>
      </c>
      <c r="D13" s="124">
        <v>5.8039299488499996</v>
      </c>
      <c r="E13" s="125">
        <v>447.97010683085495</v>
      </c>
      <c r="F13" s="71">
        <v>6840.3874476416104</v>
      </c>
      <c r="G13" s="71">
        <v>8596.3979987196308</v>
      </c>
    </row>
    <row r="14" spans="1:79" s="9" customFormat="1" ht="11.25" customHeight="1" x14ac:dyDescent="0.2">
      <c r="A14" s="212" t="s">
        <v>33</v>
      </c>
      <c r="B14" s="212"/>
      <c r="C14" s="70">
        <v>40655.58096804918</v>
      </c>
      <c r="D14" s="124">
        <v>4.6041074900899996</v>
      </c>
      <c r="E14" s="125">
        <v>1871.826648490757</v>
      </c>
      <c r="F14" s="71">
        <v>36986.86815170505</v>
      </c>
      <c r="G14" s="71">
        <v>44324.29378439326</v>
      </c>
    </row>
    <row r="15" spans="1:79" s="9" customFormat="1" ht="11.25" customHeight="1" x14ac:dyDescent="0.2">
      <c r="A15" s="210" t="s">
        <v>585</v>
      </c>
      <c r="B15" s="210"/>
      <c r="C15" s="90">
        <v>39648.765611597148</v>
      </c>
      <c r="D15" s="126">
        <v>6.9262706709900002</v>
      </c>
      <c r="E15" s="91">
        <v>2746.1808239653756</v>
      </c>
      <c r="F15" s="89">
        <v>34266.350101590637</v>
      </c>
      <c r="G15" s="89">
        <v>45031.18112160368</v>
      </c>
    </row>
    <row r="16" spans="1:79" s="24" customFormat="1" ht="11.25" customHeight="1" x14ac:dyDescent="0.2">
      <c r="A16" s="9"/>
      <c r="B16" s="9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</row>
    <row r="17" spans="1:79" s="25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79" s="25" customFormat="1" ht="11.25" customHeight="1" thickBot="1" x14ac:dyDescent="0.25">
      <c r="A18" s="20"/>
      <c r="B18" s="22" t="s">
        <v>676</v>
      </c>
      <c r="C18" s="175"/>
      <c r="D18" s="175"/>
      <c r="E18" s="175"/>
      <c r="F18" s="175"/>
      <c r="G18" s="175"/>
    </row>
    <row r="19" spans="1:79" s="25" customFormat="1" ht="11.25" customHeight="1" thickTop="1" thickBot="1" x14ac:dyDescent="0.25">
      <c r="A19" s="20"/>
      <c r="B19" s="187" t="s">
        <v>677</v>
      </c>
      <c r="C19" s="189"/>
      <c r="D19" s="287" t="s">
        <v>678</v>
      </c>
      <c r="E19" s="288"/>
      <c r="F19" s="288"/>
      <c r="G19" s="289"/>
    </row>
    <row r="20" spans="1:79" s="25" customFormat="1" ht="11.25" customHeight="1" thickTop="1" thickBot="1" x14ac:dyDescent="0.25">
      <c r="A20" s="20"/>
      <c r="B20" s="197" t="s">
        <v>679</v>
      </c>
      <c r="C20" s="198"/>
      <c r="D20" s="287" t="s">
        <v>682</v>
      </c>
      <c r="E20" s="288"/>
      <c r="F20" s="288"/>
      <c r="G20" s="289"/>
    </row>
    <row r="21" spans="1:79" s="25" customFormat="1" ht="11.25" customHeight="1" thickTop="1" thickBot="1" x14ac:dyDescent="0.25">
      <c r="A21" s="20"/>
      <c r="B21" s="199" t="s">
        <v>680</v>
      </c>
      <c r="C21" s="200"/>
      <c r="D21" s="287" t="s">
        <v>683</v>
      </c>
      <c r="E21" s="288"/>
      <c r="F21" s="288"/>
      <c r="G21" s="289"/>
    </row>
    <row r="22" spans="1:79" s="25" customFormat="1" ht="11.25" customHeight="1" thickTop="1" x14ac:dyDescent="0.2">
      <c r="A22" s="20"/>
      <c r="B22" s="183" t="s">
        <v>681</v>
      </c>
      <c r="C22" s="184"/>
      <c r="D22" s="290" t="s">
        <v>684</v>
      </c>
      <c r="E22" s="291"/>
      <c r="F22" s="291"/>
      <c r="G22" s="292"/>
    </row>
    <row r="23" spans="1:79" s="25" customFormat="1" ht="57.75" customHeight="1" thickBot="1" x14ac:dyDescent="0.25">
      <c r="A23" s="20"/>
      <c r="B23" s="185"/>
      <c r="C23" s="186"/>
      <c r="D23" s="293" t="s">
        <v>685</v>
      </c>
      <c r="E23" s="294"/>
      <c r="F23" s="294"/>
      <c r="G23" s="295"/>
    </row>
    <row r="24" spans="1:79" s="25" customFormat="1" ht="11.25" customHeight="1" thickTop="1" x14ac:dyDescent="0.2">
      <c r="A24" s="9"/>
      <c r="B24" s="9"/>
    </row>
    <row r="25" spans="1:79" s="25" customFormat="1" ht="11.25" customHeight="1" x14ac:dyDescent="0.2">
      <c r="A25" s="57" t="s">
        <v>626</v>
      </c>
      <c r="B25" s="43"/>
    </row>
    <row r="26" spans="1:79" s="25" customFormat="1" ht="11.25" customHeight="1" x14ac:dyDescent="0.2">
      <c r="A26" s="10" t="s">
        <v>627</v>
      </c>
      <c r="B26" s="36"/>
    </row>
    <row r="27" spans="1:79" s="25" customFormat="1" ht="11.25" customHeight="1" x14ac:dyDescent="0.2">
      <c r="A27" s="9" t="s">
        <v>630</v>
      </c>
      <c r="B27" s="43"/>
    </row>
    <row r="28" spans="1:79" s="25" customFormat="1" ht="11.25" customHeight="1" x14ac:dyDescent="0.2">
      <c r="B28" s="43"/>
    </row>
    <row r="29" spans="1:79" s="25" customFormat="1" ht="11.25" customHeight="1" x14ac:dyDescent="0.2">
      <c r="A29" s="9"/>
      <c r="B29" s="36"/>
    </row>
    <row r="30" spans="1:79" s="25" customFormat="1" ht="11.25" customHeight="1" x14ac:dyDescent="0.2">
      <c r="A30" s="9"/>
      <c r="B30" s="43"/>
    </row>
    <row r="31" spans="1:79" s="35" customFormat="1" ht="11.25" customHeight="1" x14ac:dyDescent="0.25">
      <c r="C31" s="30" t="s">
        <v>529</v>
      </c>
      <c r="D31" s="30"/>
      <c r="E31" s="30"/>
      <c r="F31" s="30"/>
      <c r="G31" s="30"/>
    </row>
    <row r="32" spans="1:79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</row>
    <row r="33" spans="3:79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</row>
  </sheetData>
  <mergeCells count="21">
    <mergeCell ref="A15:B15"/>
    <mergeCell ref="A14:B14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/>
  <dimension ref="A1:CP35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7" width="8.28515625" style="34" customWidth="1"/>
    <col min="8" max="8" width="9.28515625" style="34" customWidth="1"/>
    <col min="9" max="9" width="8.7109375" style="34" customWidth="1"/>
    <col min="10" max="11" width="7.7109375" style="34" customWidth="1"/>
    <col min="12" max="12" width="8.7109375" style="34" customWidth="1"/>
    <col min="13" max="14" width="7.7109375" style="34" customWidth="1"/>
    <col min="15" max="15" width="7.85546875" style="34" customWidth="1"/>
    <col min="16" max="17" width="7.7109375" style="34" customWidth="1"/>
    <col min="18" max="18" width="10.5703125" style="34" customWidth="1"/>
    <col min="19" max="19" width="8.7109375" style="34" customWidth="1"/>
    <col min="20" max="20" width="6.5703125" style="34" customWidth="1"/>
    <col min="21" max="21" width="10.42578125" style="34" customWidth="1"/>
    <col min="22" max="22" width="7.7109375" style="34" customWidth="1"/>
    <col min="23" max="16384" width="11.42578125" style="34"/>
  </cols>
  <sheetData>
    <row r="1" spans="1:94" s="9" customFormat="1" ht="11.25" customHeight="1" x14ac:dyDescent="0.2">
      <c r="A1" s="1" t="s">
        <v>803</v>
      </c>
      <c r="B1" s="53"/>
      <c r="C1" s="3"/>
      <c r="D1" s="3"/>
      <c r="E1" s="3"/>
      <c r="F1" s="3"/>
      <c r="G1" s="3" t="s">
        <v>516</v>
      </c>
    </row>
    <row r="2" spans="1:94" s="9" customFormat="1" ht="11.25" customHeight="1" x14ac:dyDescent="0.2">
      <c r="A2" s="1" t="s">
        <v>654</v>
      </c>
    </row>
    <row r="3" spans="1:94" s="9" customFormat="1" ht="11.25" customHeight="1" x14ac:dyDescent="0.2">
      <c r="A3" s="2" t="s">
        <v>613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94" s="9" customFormat="1" ht="11.25" customHeight="1" x14ac:dyDescent="0.2">
      <c r="A4" s="59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1:94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94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94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94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94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94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94" s="9" customFormat="1" ht="11.25" customHeight="1" x14ac:dyDescent="0.2">
      <c r="A11" s="211" t="s">
        <v>1</v>
      </c>
      <c r="B11" s="211"/>
      <c r="C11" s="134">
        <v>5039.7390500610954</v>
      </c>
      <c r="D11" s="138">
        <v>20.285591525809998</v>
      </c>
      <c r="E11" s="139">
        <v>1022.3408776620603</v>
      </c>
      <c r="F11" s="134">
        <v>3035.9877499204399</v>
      </c>
      <c r="G11" s="134">
        <v>7043.4903502017496</v>
      </c>
    </row>
    <row r="12" spans="1:94" s="9" customFormat="1" ht="11.25" customHeight="1" x14ac:dyDescent="0.2">
      <c r="A12" s="212" t="s">
        <v>31</v>
      </c>
      <c r="B12" s="212"/>
      <c r="C12" s="146">
        <v>42.151655172413797</v>
      </c>
      <c r="D12" s="129">
        <v>66.85428018556</v>
      </c>
      <c r="E12" s="130">
        <v>28.180185651817624</v>
      </c>
      <c r="F12" s="128">
        <v>0</v>
      </c>
      <c r="G12" s="128">
        <v>97.38380412763</v>
      </c>
    </row>
    <row r="13" spans="1:94" s="9" customFormat="1" ht="11.25" customHeight="1" x14ac:dyDescent="0.2">
      <c r="A13" s="212" t="s">
        <v>32</v>
      </c>
      <c r="B13" s="212"/>
      <c r="C13" s="146">
        <v>126.1367534453782</v>
      </c>
      <c r="D13" s="129">
        <v>57.43770535945</v>
      </c>
      <c r="E13" s="130">
        <v>72.45005679393384</v>
      </c>
      <c r="F13" s="128">
        <v>0</v>
      </c>
      <c r="G13" s="128">
        <v>268.13625543937002</v>
      </c>
    </row>
    <row r="14" spans="1:94" s="9" customFormat="1" ht="11.25" customHeight="1" x14ac:dyDescent="0.2">
      <c r="A14" s="212" t="s">
        <v>33</v>
      </c>
      <c r="B14" s="212"/>
      <c r="C14" s="146">
        <v>1022.205801550389</v>
      </c>
      <c r="D14" s="129">
        <v>33.82308016588</v>
      </c>
      <c r="E14" s="130">
        <v>345.74148771868715</v>
      </c>
      <c r="F14" s="128">
        <v>344.56493766047998</v>
      </c>
      <c r="G14" s="128">
        <v>1699.8466654402901</v>
      </c>
    </row>
    <row r="15" spans="1:94" s="9" customFormat="1" ht="11.25" customHeight="1" x14ac:dyDescent="0.2">
      <c r="A15" s="210" t="s">
        <v>585</v>
      </c>
      <c r="B15" s="210"/>
      <c r="C15" s="171">
        <v>3849.244839892915</v>
      </c>
      <c r="D15" s="144">
        <v>24.912888100459998</v>
      </c>
      <c r="E15" s="145">
        <v>958.95805967523154</v>
      </c>
      <c r="F15" s="143">
        <v>1969.7215802451001</v>
      </c>
      <c r="G15" s="143">
        <v>5728.76809954073</v>
      </c>
    </row>
    <row r="16" spans="1:94" s="24" customFormat="1" ht="11.25" customHeight="1" x14ac:dyDescent="0.2">
      <c r="A16" s="9"/>
      <c r="B16" s="9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25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5" customFormat="1" ht="11.25" customHeight="1" thickBot="1" x14ac:dyDescent="0.25">
      <c r="A18" s="20"/>
      <c r="B18" s="22" t="s">
        <v>676</v>
      </c>
      <c r="C18" s="175"/>
      <c r="D18" s="175"/>
      <c r="E18" s="175"/>
      <c r="F18" s="175"/>
      <c r="G18" s="175"/>
    </row>
    <row r="19" spans="1:94" s="25" customFormat="1" ht="11.25" customHeight="1" thickTop="1" thickBot="1" x14ac:dyDescent="0.25">
      <c r="A19" s="20"/>
      <c r="B19" s="187" t="s">
        <v>677</v>
      </c>
      <c r="C19" s="189"/>
      <c r="D19" s="287" t="s">
        <v>678</v>
      </c>
      <c r="E19" s="288"/>
      <c r="F19" s="288"/>
      <c r="G19" s="289"/>
    </row>
    <row r="20" spans="1:94" s="25" customFormat="1" ht="11.25" customHeight="1" thickTop="1" thickBot="1" x14ac:dyDescent="0.25">
      <c r="A20" s="20"/>
      <c r="B20" s="197" t="s">
        <v>679</v>
      </c>
      <c r="C20" s="198"/>
      <c r="D20" s="287" t="s">
        <v>682</v>
      </c>
      <c r="E20" s="288"/>
      <c r="F20" s="288"/>
      <c r="G20" s="289"/>
    </row>
    <row r="21" spans="1:94" s="25" customFormat="1" ht="11.25" customHeight="1" thickTop="1" thickBot="1" x14ac:dyDescent="0.25">
      <c r="A21" s="20"/>
      <c r="B21" s="199" t="s">
        <v>680</v>
      </c>
      <c r="C21" s="200"/>
      <c r="D21" s="287" t="s">
        <v>683</v>
      </c>
      <c r="E21" s="288"/>
      <c r="F21" s="288"/>
      <c r="G21" s="289"/>
    </row>
    <row r="22" spans="1:94" s="25" customFormat="1" ht="11.25" customHeight="1" thickTop="1" x14ac:dyDescent="0.2">
      <c r="A22" s="20"/>
      <c r="B22" s="183" t="s">
        <v>681</v>
      </c>
      <c r="C22" s="184"/>
      <c r="D22" s="290" t="s">
        <v>684</v>
      </c>
      <c r="E22" s="291"/>
      <c r="F22" s="291"/>
      <c r="G22" s="292"/>
    </row>
    <row r="23" spans="1:94" s="25" customFormat="1" ht="57.75" customHeight="1" thickBot="1" x14ac:dyDescent="0.25">
      <c r="A23" s="20"/>
      <c r="B23" s="185"/>
      <c r="C23" s="186"/>
      <c r="D23" s="293" t="s">
        <v>685</v>
      </c>
      <c r="E23" s="294"/>
      <c r="F23" s="294"/>
      <c r="G23" s="295"/>
    </row>
    <row r="24" spans="1:94" s="25" customFormat="1" ht="11.25" customHeight="1" thickTop="1" x14ac:dyDescent="0.2">
      <c r="A24" s="9"/>
      <c r="B24" s="9"/>
    </row>
    <row r="25" spans="1:94" s="25" customFormat="1" ht="11.25" customHeight="1" x14ac:dyDescent="0.2">
      <c r="A25" s="57" t="s">
        <v>626</v>
      </c>
      <c r="B25" s="43"/>
    </row>
    <row r="26" spans="1:94" s="25" customFormat="1" ht="11.25" customHeight="1" x14ac:dyDescent="0.2">
      <c r="A26" s="10" t="s">
        <v>627</v>
      </c>
      <c r="B26" s="36"/>
    </row>
    <row r="27" spans="1:94" s="25" customFormat="1" ht="11.25" customHeight="1" x14ac:dyDescent="0.2">
      <c r="A27" s="9" t="s">
        <v>630</v>
      </c>
      <c r="B27" s="43"/>
    </row>
    <row r="28" spans="1:94" s="25" customFormat="1" ht="11.25" customHeight="1" x14ac:dyDescent="0.2">
      <c r="B28" s="43"/>
    </row>
    <row r="29" spans="1:94" s="25" customFormat="1" ht="11.25" customHeight="1" x14ac:dyDescent="0.2">
      <c r="A29" s="9"/>
      <c r="B29" s="36"/>
    </row>
    <row r="30" spans="1:94" s="25" customFormat="1" ht="11.25" customHeight="1" x14ac:dyDescent="0.2">
      <c r="A30" s="9"/>
      <c r="B30" s="43"/>
    </row>
    <row r="31" spans="1:94" s="35" customFormat="1" ht="11.25" customHeight="1" x14ac:dyDescent="0.25">
      <c r="H31" s="30" t="s">
        <v>529</v>
      </c>
    </row>
    <row r="32" spans="1:94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</row>
    <row r="33" spans="2:94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</row>
    <row r="34" spans="2:94" s="25" customFormat="1" ht="11.25" customHeight="1" x14ac:dyDescent="0.2">
      <c r="B34" s="36"/>
      <c r="O34" s="10"/>
      <c r="P34" s="36"/>
    </row>
    <row r="35" spans="2:94" s="25" customFormat="1" ht="11.25" customHeight="1" x14ac:dyDescent="0.2">
      <c r="B35" s="43"/>
      <c r="O35" s="9"/>
      <c r="P35" s="43"/>
    </row>
  </sheetData>
  <mergeCells count="21">
    <mergeCell ref="A15:B15"/>
    <mergeCell ref="A14:B14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/>
  <dimension ref="A1:CP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7" width="8.28515625" style="34" customWidth="1"/>
    <col min="8" max="8" width="9.28515625" style="34" customWidth="1"/>
    <col min="9" max="9" width="8.7109375" style="34" customWidth="1"/>
    <col min="10" max="11" width="7.7109375" style="34" customWidth="1"/>
    <col min="12" max="12" width="8.7109375" style="34" customWidth="1"/>
    <col min="13" max="14" width="7.7109375" style="34" customWidth="1"/>
    <col min="15" max="15" width="7.85546875" style="34" customWidth="1"/>
    <col min="16" max="17" width="7.7109375" style="34" customWidth="1"/>
    <col min="18" max="18" width="10.85546875" style="34" customWidth="1"/>
    <col min="19" max="19" width="9.28515625" style="34" customWidth="1"/>
    <col min="20" max="20" width="6.5703125" style="34" customWidth="1"/>
    <col min="21" max="21" width="10.42578125" style="34" customWidth="1"/>
    <col min="22" max="22" width="7.7109375" style="34" customWidth="1"/>
    <col min="23" max="16384" width="11.42578125" style="34"/>
  </cols>
  <sheetData>
    <row r="1" spans="1:94" s="9" customFormat="1" ht="11.25" customHeight="1" x14ac:dyDescent="0.2">
      <c r="A1" s="1" t="s">
        <v>804</v>
      </c>
      <c r="B1" s="53"/>
      <c r="C1" s="3"/>
      <c r="D1" s="3"/>
      <c r="E1" s="3"/>
      <c r="F1" s="3"/>
      <c r="G1" s="3" t="s">
        <v>517</v>
      </c>
    </row>
    <row r="2" spans="1:94" s="9" customFormat="1" ht="11.25" customHeight="1" x14ac:dyDescent="0.2">
      <c r="A2" s="1" t="s">
        <v>641</v>
      </c>
      <c r="B2" s="53"/>
    </row>
    <row r="3" spans="1:94" s="9" customFormat="1" ht="11.25" customHeight="1" x14ac:dyDescent="0.2">
      <c r="A3" s="2" t="s">
        <v>613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94" s="9" customFormat="1" ht="11.25" customHeight="1" x14ac:dyDescent="0.2">
      <c r="A4" s="59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1:94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94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94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94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94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94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94" s="9" customFormat="1" ht="11.25" customHeight="1" x14ac:dyDescent="0.2">
      <c r="A11" s="211" t="s">
        <v>1</v>
      </c>
      <c r="B11" s="211"/>
      <c r="C11" s="146">
        <v>1029.9770240432861</v>
      </c>
      <c r="D11" s="147">
        <v>40.299776976460002</v>
      </c>
      <c r="E11" s="148">
        <v>415.07844359821155</v>
      </c>
      <c r="F11" s="146">
        <v>216.43822383187</v>
      </c>
      <c r="G11" s="146">
        <v>1843.5158242547</v>
      </c>
    </row>
    <row r="12" spans="1:94" s="9" customFormat="1" ht="11.25" customHeight="1" x14ac:dyDescent="0.2">
      <c r="A12" s="212" t="s">
        <v>31</v>
      </c>
      <c r="B12" s="212"/>
      <c r="C12" s="146">
        <v>54.020699999999998</v>
      </c>
      <c r="D12" s="129">
        <v>53.979927341189999</v>
      </c>
      <c r="E12" s="130">
        <v>29.160334609200579</v>
      </c>
      <c r="F12" s="128">
        <v>0</v>
      </c>
      <c r="G12" s="128">
        <v>111.17390561117</v>
      </c>
    </row>
    <row r="13" spans="1:94" s="9" customFormat="1" ht="11.25" customHeight="1" x14ac:dyDescent="0.2">
      <c r="A13" s="212" t="s">
        <v>32</v>
      </c>
      <c r="B13" s="212"/>
      <c r="C13" s="146">
        <v>68.703867095588194</v>
      </c>
      <c r="D13" s="129">
        <v>70.337604480150006</v>
      </c>
      <c r="E13" s="130">
        <v>48.324654300265529</v>
      </c>
      <c r="F13" s="128">
        <v>0</v>
      </c>
      <c r="G13" s="128">
        <v>163.41844908945001</v>
      </c>
    </row>
    <row r="14" spans="1:94" s="9" customFormat="1" ht="11.25" customHeight="1" x14ac:dyDescent="0.2">
      <c r="A14" s="212" t="s">
        <v>33</v>
      </c>
      <c r="B14" s="212"/>
      <c r="C14" s="146">
        <v>291.11</v>
      </c>
      <c r="D14" s="129">
        <v>70.331937476169998</v>
      </c>
      <c r="E14" s="130">
        <v>204.74330318689252</v>
      </c>
      <c r="F14" s="128">
        <v>0</v>
      </c>
      <c r="G14" s="128">
        <v>692.39950032206002</v>
      </c>
    </row>
    <row r="15" spans="1:94" s="9" customFormat="1" ht="11.25" customHeight="1" x14ac:dyDescent="0.2">
      <c r="A15" s="210" t="s">
        <v>585</v>
      </c>
      <c r="B15" s="210"/>
      <c r="C15" s="176">
        <v>616.14245694769795</v>
      </c>
      <c r="D15" s="136">
        <v>57.881035681269999</v>
      </c>
      <c r="E15" s="137">
        <v>356.62963535336416</v>
      </c>
      <c r="F15" s="135">
        <v>0</v>
      </c>
      <c r="G15" s="135">
        <v>1315.1236980599299</v>
      </c>
    </row>
    <row r="16" spans="1:94" s="24" customFormat="1" ht="11.25" customHeight="1" x14ac:dyDescent="0.2">
      <c r="A16" s="9"/>
      <c r="B16" s="9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25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5" customFormat="1" ht="11.25" customHeight="1" thickBot="1" x14ac:dyDescent="0.25">
      <c r="A18" s="20"/>
      <c r="B18" s="22" t="s">
        <v>676</v>
      </c>
      <c r="C18" s="175"/>
      <c r="D18" s="175"/>
      <c r="E18" s="175"/>
      <c r="F18" s="175"/>
      <c r="G18" s="175"/>
    </row>
    <row r="19" spans="1:94" s="25" customFormat="1" ht="11.25" customHeight="1" thickTop="1" thickBot="1" x14ac:dyDescent="0.25">
      <c r="A19" s="20"/>
      <c r="B19" s="187" t="s">
        <v>677</v>
      </c>
      <c r="C19" s="189"/>
      <c r="D19" s="287" t="s">
        <v>678</v>
      </c>
      <c r="E19" s="288"/>
      <c r="F19" s="288"/>
      <c r="G19" s="289"/>
    </row>
    <row r="20" spans="1:94" s="25" customFormat="1" ht="11.25" customHeight="1" thickTop="1" thickBot="1" x14ac:dyDescent="0.25">
      <c r="A20" s="20"/>
      <c r="B20" s="197" t="s">
        <v>679</v>
      </c>
      <c r="C20" s="198"/>
      <c r="D20" s="287" t="s">
        <v>682</v>
      </c>
      <c r="E20" s="288"/>
      <c r="F20" s="288"/>
      <c r="G20" s="289"/>
    </row>
    <row r="21" spans="1:94" s="25" customFormat="1" ht="11.25" customHeight="1" thickTop="1" thickBot="1" x14ac:dyDescent="0.25">
      <c r="A21" s="20"/>
      <c r="B21" s="199" t="s">
        <v>680</v>
      </c>
      <c r="C21" s="200"/>
      <c r="D21" s="287" t="s">
        <v>683</v>
      </c>
      <c r="E21" s="288"/>
      <c r="F21" s="288"/>
      <c r="G21" s="289"/>
    </row>
    <row r="22" spans="1:94" s="25" customFormat="1" ht="11.25" customHeight="1" thickTop="1" x14ac:dyDescent="0.2">
      <c r="A22" s="20"/>
      <c r="B22" s="183" t="s">
        <v>681</v>
      </c>
      <c r="C22" s="184"/>
      <c r="D22" s="290" t="s">
        <v>684</v>
      </c>
      <c r="E22" s="291"/>
      <c r="F22" s="291"/>
      <c r="G22" s="292"/>
    </row>
    <row r="23" spans="1:94" s="25" customFormat="1" ht="57.75" customHeight="1" thickBot="1" x14ac:dyDescent="0.25">
      <c r="A23" s="20"/>
      <c r="B23" s="185"/>
      <c r="C23" s="186"/>
      <c r="D23" s="293" t="s">
        <v>685</v>
      </c>
      <c r="E23" s="294"/>
      <c r="F23" s="294"/>
      <c r="G23" s="295"/>
    </row>
    <row r="24" spans="1:94" s="25" customFormat="1" ht="11.25" customHeight="1" thickTop="1" x14ac:dyDescent="0.2">
      <c r="A24" s="9"/>
      <c r="B24" s="9"/>
    </row>
    <row r="25" spans="1:94" s="25" customFormat="1" ht="11.25" customHeight="1" x14ac:dyDescent="0.2">
      <c r="A25" s="57" t="s">
        <v>626</v>
      </c>
      <c r="B25" s="43"/>
    </row>
    <row r="26" spans="1:94" s="25" customFormat="1" ht="11.25" customHeight="1" x14ac:dyDescent="0.2">
      <c r="A26" s="10" t="s">
        <v>627</v>
      </c>
      <c r="B26" s="36"/>
    </row>
    <row r="27" spans="1:94" s="25" customFormat="1" ht="11.25" customHeight="1" x14ac:dyDescent="0.2">
      <c r="A27" s="9" t="s">
        <v>630</v>
      </c>
      <c r="B27" s="43"/>
    </row>
    <row r="28" spans="1:94" s="25" customFormat="1" ht="11.25" customHeight="1" x14ac:dyDescent="0.2">
      <c r="A28" s="9"/>
      <c r="B28" s="43"/>
    </row>
    <row r="29" spans="1:94" s="25" customFormat="1" ht="11.25" customHeight="1" x14ac:dyDescent="0.2">
      <c r="A29" s="9"/>
      <c r="B29" s="36"/>
    </row>
    <row r="30" spans="1:94" s="25" customFormat="1" ht="11.25" customHeight="1" x14ac:dyDescent="0.2">
      <c r="A30" s="9"/>
      <c r="B30" s="43"/>
    </row>
    <row r="31" spans="1:94" s="35" customFormat="1" ht="11.25" customHeight="1" x14ac:dyDescent="0.25">
      <c r="H31" s="30" t="s">
        <v>529</v>
      </c>
    </row>
    <row r="32" spans="1:94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</row>
    <row r="33" spans="3:94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</row>
  </sheetData>
  <mergeCells count="21">
    <mergeCell ref="A15:B15"/>
    <mergeCell ref="A14:B14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/>
  <dimension ref="A1:CP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7" width="8.28515625" style="34" customWidth="1"/>
    <col min="8" max="8" width="9.28515625" style="34" customWidth="1"/>
    <col min="9" max="9" width="8.7109375" style="34" customWidth="1"/>
    <col min="10" max="11" width="7.7109375" style="34" customWidth="1"/>
    <col min="12" max="12" width="8.7109375" style="34" customWidth="1"/>
    <col min="13" max="14" width="7.7109375" style="34" customWidth="1"/>
    <col min="15" max="15" width="7.85546875" style="34" customWidth="1"/>
    <col min="16" max="17" width="7.7109375" style="34" customWidth="1"/>
    <col min="18" max="18" width="10.85546875" style="34" customWidth="1"/>
    <col min="19" max="19" width="9.28515625" style="34" customWidth="1"/>
    <col min="20" max="20" width="6.5703125" style="34" customWidth="1"/>
    <col min="21" max="21" width="10.42578125" style="34" customWidth="1"/>
    <col min="22" max="22" width="7.7109375" style="34" customWidth="1"/>
    <col min="23" max="16384" width="11.42578125" style="34"/>
  </cols>
  <sheetData>
    <row r="1" spans="1:94" s="9" customFormat="1" ht="11.25" customHeight="1" x14ac:dyDescent="0.2">
      <c r="A1" s="1" t="s">
        <v>805</v>
      </c>
      <c r="B1" s="53"/>
      <c r="C1" s="3"/>
      <c r="D1" s="3"/>
      <c r="E1" s="3"/>
      <c r="F1" s="3"/>
      <c r="G1" s="3" t="s">
        <v>518</v>
      </c>
    </row>
    <row r="2" spans="1:94" s="9" customFormat="1" ht="11.25" customHeight="1" x14ac:dyDescent="0.2">
      <c r="A2" s="1" t="s">
        <v>642</v>
      </c>
    </row>
    <row r="3" spans="1:94" s="9" customFormat="1" ht="11.25" customHeight="1" x14ac:dyDescent="0.2">
      <c r="A3" s="2" t="s">
        <v>613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94" s="9" customFormat="1" ht="11.25" customHeight="1" x14ac:dyDescent="0.2">
      <c r="A4" s="59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1:94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94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94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94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94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94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94" s="9" customFormat="1" ht="11.25" customHeight="1" x14ac:dyDescent="0.2">
      <c r="A11" s="211" t="s">
        <v>1</v>
      </c>
      <c r="B11" s="211"/>
      <c r="C11" s="70">
        <v>3702.333478361033</v>
      </c>
      <c r="D11" s="123">
        <v>18.937614744539999</v>
      </c>
      <c r="E11" s="74">
        <v>701.13365069012366</v>
      </c>
      <c r="F11" s="70">
        <v>2328.1367746593401</v>
      </c>
      <c r="G11" s="70">
        <v>5076.5301820627201</v>
      </c>
    </row>
    <row r="12" spans="1:94" s="9" customFormat="1" ht="11.25" customHeight="1" x14ac:dyDescent="0.2">
      <c r="A12" s="212" t="s">
        <v>31</v>
      </c>
      <c r="B12" s="212"/>
      <c r="C12" s="134">
        <v>418.67138993266258</v>
      </c>
      <c r="D12" s="132">
        <v>21.069703982579998</v>
      </c>
      <c r="E12" s="133">
        <v>88.212822518547583</v>
      </c>
      <c r="F12" s="131">
        <v>245.77743482169001</v>
      </c>
      <c r="G12" s="131">
        <v>591.56534504363003</v>
      </c>
    </row>
    <row r="13" spans="1:94" s="9" customFormat="1" ht="11.25" customHeight="1" x14ac:dyDescent="0.2">
      <c r="A13" s="212" t="s">
        <v>32</v>
      </c>
      <c r="B13" s="212"/>
      <c r="C13" s="146">
        <v>356.28255406263088</v>
      </c>
      <c r="D13" s="129">
        <v>31.890931522279999</v>
      </c>
      <c r="E13" s="130">
        <v>113.62182534194537</v>
      </c>
      <c r="F13" s="128">
        <v>133.58786853472</v>
      </c>
      <c r="G13" s="128">
        <v>578.97723959053997</v>
      </c>
    </row>
    <row r="14" spans="1:94" s="9" customFormat="1" ht="11.25" customHeight="1" x14ac:dyDescent="0.2">
      <c r="A14" s="212" t="s">
        <v>33</v>
      </c>
      <c r="B14" s="212"/>
      <c r="C14" s="134">
        <v>1847.6685195046521</v>
      </c>
      <c r="D14" s="132">
        <v>26.255400759539999</v>
      </c>
      <c r="E14" s="133">
        <v>485.11277450387263</v>
      </c>
      <c r="F14" s="131">
        <v>896.86495303678998</v>
      </c>
      <c r="G14" s="131">
        <v>2798.4720859725198</v>
      </c>
    </row>
    <row r="15" spans="1:94" s="9" customFormat="1" ht="11.25" customHeight="1" x14ac:dyDescent="0.2">
      <c r="A15" s="210" t="s">
        <v>585</v>
      </c>
      <c r="B15" s="210"/>
      <c r="C15" s="176">
        <v>1079.7110148610871</v>
      </c>
      <c r="D15" s="136">
        <v>44.951647226070001</v>
      </c>
      <c r="E15" s="137">
        <v>485.34788646134211</v>
      </c>
      <c r="F15" s="135">
        <v>128.44663742425001</v>
      </c>
      <c r="G15" s="135">
        <v>2030.9753922979301</v>
      </c>
    </row>
    <row r="16" spans="1:94" s="24" customFormat="1" ht="11.25" customHeight="1" x14ac:dyDescent="0.2">
      <c r="A16" s="9"/>
      <c r="B16" s="9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25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5" customFormat="1" ht="11.25" customHeight="1" thickBot="1" x14ac:dyDescent="0.25">
      <c r="A18" s="20"/>
      <c r="B18" s="22" t="s">
        <v>676</v>
      </c>
      <c r="C18" s="175"/>
      <c r="D18" s="175"/>
      <c r="E18" s="175"/>
      <c r="F18" s="175"/>
      <c r="G18" s="175"/>
    </row>
    <row r="19" spans="1:94" s="25" customFormat="1" ht="11.25" customHeight="1" thickTop="1" thickBot="1" x14ac:dyDescent="0.25">
      <c r="A19" s="20"/>
      <c r="B19" s="187" t="s">
        <v>677</v>
      </c>
      <c r="C19" s="189"/>
      <c r="D19" s="287" t="s">
        <v>678</v>
      </c>
      <c r="E19" s="288"/>
      <c r="F19" s="288"/>
      <c r="G19" s="289"/>
    </row>
    <row r="20" spans="1:94" s="25" customFormat="1" ht="11.25" customHeight="1" thickTop="1" thickBot="1" x14ac:dyDescent="0.25">
      <c r="A20" s="20"/>
      <c r="B20" s="197" t="s">
        <v>679</v>
      </c>
      <c r="C20" s="198"/>
      <c r="D20" s="287" t="s">
        <v>682</v>
      </c>
      <c r="E20" s="288"/>
      <c r="F20" s="288"/>
      <c r="G20" s="289"/>
    </row>
    <row r="21" spans="1:94" s="25" customFormat="1" ht="11.25" customHeight="1" thickTop="1" thickBot="1" x14ac:dyDescent="0.25">
      <c r="A21" s="20"/>
      <c r="B21" s="199" t="s">
        <v>680</v>
      </c>
      <c r="C21" s="200"/>
      <c r="D21" s="287" t="s">
        <v>683</v>
      </c>
      <c r="E21" s="288"/>
      <c r="F21" s="288"/>
      <c r="G21" s="289"/>
    </row>
    <row r="22" spans="1:94" s="25" customFormat="1" ht="11.25" customHeight="1" thickTop="1" x14ac:dyDescent="0.2">
      <c r="A22" s="20"/>
      <c r="B22" s="183" t="s">
        <v>681</v>
      </c>
      <c r="C22" s="184"/>
      <c r="D22" s="290" t="s">
        <v>684</v>
      </c>
      <c r="E22" s="291"/>
      <c r="F22" s="291"/>
      <c r="G22" s="292"/>
    </row>
    <row r="23" spans="1:94" s="25" customFormat="1" ht="57.75" customHeight="1" thickBot="1" x14ac:dyDescent="0.25">
      <c r="A23" s="20"/>
      <c r="B23" s="185"/>
      <c r="C23" s="186"/>
      <c r="D23" s="293" t="s">
        <v>685</v>
      </c>
      <c r="E23" s="294"/>
      <c r="F23" s="294"/>
      <c r="G23" s="295"/>
    </row>
    <row r="24" spans="1:94" s="25" customFormat="1" ht="11.25" customHeight="1" thickTop="1" x14ac:dyDescent="0.2">
      <c r="A24" s="9"/>
      <c r="B24" s="9"/>
    </row>
    <row r="25" spans="1:94" s="25" customFormat="1" ht="11.25" customHeight="1" x14ac:dyDescent="0.2">
      <c r="A25" s="57" t="s">
        <v>626</v>
      </c>
      <c r="B25" s="43"/>
    </row>
    <row r="26" spans="1:94" s="25" customFormat="1" ht="11.25" customHeight="1" x14ac:dyDescent="0.2">
      <c r="A26" s="10" t="s">
        <v>627</v>
      </c>
      <c r="B26" s="36"/>
    </row>
    <row r="27" spans="1:94" s="25" customFormat="1" ht="11.25" customHeight="1" x14ac:dyDescent="0.2">
      <c r="A27" s="9" t="s">
        <v>630</v>
      </c>
      <c r="B27" s="43"/>
    </row>
    <row r="28" spans="1:94" s="25" customFormat="1" ht="11.25" customHeight="1" x14ac:dyDescent="0.2">
      <c r="A28" s="9"/>
      <c r="B28" s="43"/>
    </row>
    <row r="29" spans="1:94" s="25" customFormat="1" ht="11.25" customHeight="1" x14ac:dyDescent="0.2">
      <c r="A29" s="9"/>
      <c r="B29" s="36"/>
    </row>
    <row r="30" spans="1:94" s="25" customFormat="1" ht="11.25" customHeight="1" x14ac:dyDescent="0.2">
      <c r="A30" s="9"/>
      <c r="B30" s="43"/>
    </row>
    <row r="31" spans="1:94" s="35" customFormat="1" ht="11.25" customHeight="1" x14ac:dyDescent="0.25">
      <c r="H31" s="30" t="s">
        <v>529</v>
      </c>
    </row>
    <row r="32" spans="1:94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</row>
    <row r="33" spans="3:94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</row>
  </sheetData>
  <mergeCells count="21">
    <mergeCell ref="A15:B15"/>
    <mergeCell ref="A14:B14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/>
  <dimension ref="A1:CP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7" width="8.28515625" style="34" customWidth="1"/>
    <col min="8" max="8" width="9.28515625" style="34" customWidth="1"/>
    <col min="9" max="9" width="8.7109375" style="34" customWidth="1"/>
    <col min="10" max="11" width="7.7109375" style="34" customWidth="1"/>
    <col min="12" max="12" width="8.7109375" style="34" customWidth="1"/>
    <col min="13" max="14" width="7.7109375" style="34" customWidth="1"/>
    <col min="15" max="15" width="7.85546875" style="34" customWidth="1"/>
    <col min="16" max="17" width="7.7109375" style="34" customWidth="1"/>
    <col min="18" max="18" width="10.85546875" style="34" customWidth="1"/>
    <col min="19" max="19" width="9.28515625" style="34" customWidth="1"/>
    <col min="20" max="20" width="6.5703125" style="34" customWidth="1"/>
    <col min="21" max="21" width="10.42578125" style="34" customWidth="1"/>
    <col min="22" max="22" width="7.7109375" style="34" customWidth="1"/>
    <col min="23" max="16384" width="11.42578125" style="34"/>
  </cols>
  <sheetData>
    <row r="1" spans="1:94" s="9" customFormat="1" ht="11.25" customHeight="1" x14ac:dyDescent="0.2">
      <c r="A1" s="1" t="s">
        <v>806</v>
      </c>
      <c r="B1" s="53"/>
      <c r="C1" s="3"/>
      <c r="D1" s="3"/>
      <c r="E1" s="3"/>
      <c r="F1" s="3"/>
      <c r="G1" s="3" t="s">
        <v>519</v>
      </c>
    </row>
    <row r="2" spans="1:94" s="9" customFormat="1" ht="11.25" customHeight="1" x14ac:dyDescent="0.2">
      <c r="A2" s="1" t="s">
        <v>580</v>
      </c>
      <c r="B2" s="53"/>
    </row>
    <row r="3" spans="1:94" s="9" customFormat="1" ht="11.25" customHeight="1" x14ac:dyDescent="0.2">
      <c r="A3" s="2" t="s">
        <v>613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94" s="9" customFormat="1" ht="11.25" customHeight="1" x14ac:dyDescent="0.2">
      <c r="A4" s="59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1:94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94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94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94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94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94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94" s="9" customFormat="1" ht="11.25" customHeight="1" x14ac:dyDescent="0.2">
      <c r="A11" s="211" t="s">
        <v>1</v>
      </c>
      <c r="B11" s="211"/>
      <c r="C11" s="70">
        <v>0</v>
      </c>
      <c r="D11" s="70" t="s">
        <v>689</v>
      </c>
      <c r="E11" s="70" t="s">
        <v>689</v>
      </c>
      <c r="F11" s="70" t="s">
        <v>689</v>
      </c>
      <c r="G11" s="70" t="s">
        <v>689</v>
      </c>
    </row>
    <row r="12" spans="1:94" s="9" customFormat="1" ht="11.25" customHeight="1" x14ac:dyDescent="0.2">
      <c r="A12" s="212" t="s">
        <v>31</v>
      </c>
      <c r="B12" s="212"/>
      <c r="C12" s="70">
        <v>0</v>
      </c>
      <c r="D12" s="71" t="s">
        <v>689</v>
      </c>
      <c r="E12" s="71" t="s">
        <v>689</v>
      </c>
      <c r="F12" s="71" t="s">
        <v>689</v>
      </c>
      <c r="G12" s="71" t="s">
        <v>689</v>
      </c>
    </row>
    <row r="13" spans="1:94" s="9" customFormat="1" ht="11.25" customHeight="1" x14ac:dyDescent="0.2">
      <c r="A13" s="212" t="s">
        <v>32</v>
      </c>
      <c r="B13" s="212"/>
      <c r="C13" s="70">
        <v>0</v>
      </c>
      <c r="D13" s="71" t="s">
        <v>689</v>
      </c>
      <c r="E13" s="71" t="s">
        <v>689</v>
      </c>
      <c r="F13" s="71" t="s">
        <v>689</v>
      </c>
      <c r="G13" s="71" t="s">
        <v>689</v>
      </c>
    </row>
    <row r="14" spans="1:94" s="9" customFormat="1" ht="11.25" customHeight="1" x14ac:dyDescent="0.2">
      <c r="A14" s="212" t="s">
        <v>33</v>
      </c>
      <c r="B14" s="212"/>
      <c r="C14" s="70">
        <v>0</v>
      </c>
      <c r="D14" s="71" t="s">
        <v>689</v>
      </c>
      <c r="E14" s="71" t="s">
        <v>689</v>
      </c>
      <c r="F14" s="71" t="s">
        <v>689</v>
      </c>
      <c r="G14" s="71" t="s">
        <v>689</v>
      </c>
    </row>
    <row r="15" spans="1:94" s="9" customFormat="1" ht="11.25" customHeight="1" x14ac:dyDescent="0.2">
      <c r="A15" s="210" t="s">
        <v>585</v>
      </c>
      <c r="B15" s="210"/>
      <c r="C15" s="90">
        <v>0</v>
      </c>
      <c r="D15" s="89" t="s">
        <v>689</v>
      </c>
      <c r="E15" s="89" t="s">
        <v>689</v>
      </c>
      <c r="F15" s="89" t="s">
        <v>689</v>
      </c>
      <c r="G15" s="89" t="s">
        <v>689</v>
      </c>
    </row>
    <row r="16" spans="1:94" s="24" customFormat="1" ht="11.25" customHeight="1" x14ac:dyDescent="0.2">
      <c r="A16" s="9"/>
      <c r="B16" s="9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25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5" customFormat="1" ht="11.25" customHeight="1" thickBot="1" x14ac:dyDescent="0.25">
      <c r="A18" s="20"/>
      <c r="B18" s="22" t="s">
        <v>676</v>
      </c>
      <c r="C18" s="175"/>
      <c r="D18" s="175"/>
      <c r="E18" s="175"/>
      <c r="F18" s="175"/>
      <c r="G18" s="175"/>
    </row>
    <row r="19" spans="1:94" s="25" customFormat="1" ht="11.25" customHeight="1" thickTop="1" thickBot="1" x14ac:dyDescent="0.25">
      <c r="A19" s="20"/>
      <c r="B19" s="187" t="s">
        <v>677</v>
      </c>
      <c r="C19" s="189"/>
      <c r="D19" s="287" t="s">
        <v>678</v>
      </c>
      <c r="E19" s="288"/>
      <c r="F19" s="288"/>
      <c r="G19" s="289"/>
    </row>
    <row r="20" spans="1:94" s="25" customFormat="1" ht="11.25" customHeight="1" thickTop="1" thickBot="1" x14ac:dyDescent="0.25">
      <c r="A20" s="20"/>
      <c r="B20" s="197" t="s">
        <v>679</v>
      </c>
      <c r="C20" s="198"/>
      <c r="D20" s="287" t="s">
        <v>682</v>
      </c>
      <c r="E20" s="288"/>
      <c r="F20" s="288"/>
      <c r="G20" s="289"/>
    </row>
    <row r="21" spans="1:94" s="25" customFormat="1" ht="11.25" customHeight="1" thickTop="1" thickBot="1" x14ac:dyDescent="0.25">
      <c r="A21" s="20"/>
      <c r="B21" s="199" t="s">
        <v>680</v>
      </c>
      <c r="C21" s="200"/>
      <c r="D21" s="287" t="s">
        <v>683</v>
      </c>
      <c r="E21" s="288"/>
      <c r="F21" s="288"/>
      <c r="G21" s="289"/>
    </row>
    <row r="22" spans="1:94" s="25" customFormat="1" ht="11.25" customHeight="1" thickTop="1" x14ac:dyDescent="0.2">
      <c r="A22" s="20"/>
      <c r="B22" s="183" t="s">
        <v>681</v>
      </c>
      <c r="C22" s="184"/>
      <c r="D22" s="290" t="s">
        <v>684</v>
      </c>
      <c r="E22" s="291"/>
      <c r="F22" s="291"/>
      <c r="G22" s="292"/>
    </row>
    <row r="23" spans="1:94" s="25" customFormat="1" ht="57.75" customHeight="1" thickBot="1" x14ac:dyDescent="0.25">
      <c r="A23" s="20"/>
      <c r="B23" s="185"/>
      <c r="C23" s="186"/>
      <c r="D23" s="293" t="s">
        <v>685</v>
      </c>
      <c r="E23" s="294"/>
      <c r="F23" s="294"/>
      <c r="G23" s="295"/>
    </row>
    <row r="24" spans="1:94" s="25" customFormat="1" ht="11.25" customHeight="1" thickTop="1" x14ac:dyDescent="0.2">
      <c r="A24" s="9"/>
      <c r="B24" s="9"/>
    </row>
    <row r="25" spans="1:94" s="25" customFormat="1" ht="11.25" customHeight="1" x14ac:dyDescent="0.2">
      <c r="A25" s="57" t="s">
        <v>626</v>
      </c>
      <c r="B25" s="43"/>
    </row>
    <row r="26" spans="1:94" s="25" customFormat="1" ht="11.25" customHeight="1" x14ac:dyDescent="0.2">
      <c r="A26" s="10" t="s">
        <v>627</v>
      </c>
      <c r="B26" s="36"/>
    </row>
    <row r="27" spans="1:94" s="25" customFormat="1" ht="11.25" customHeight="1" x14ac:dyDescent="0.2">
      <c r="A27" s="9" t="s">
        <v>630</v>
      </c>
      <c r="B27" s="43"/>
    </row>
    <row r="28" spans="1:94" s="25" customFormat="1" ht="11.25" customHeight="1" x14ac:dyDescent="0.2">
      <c r="A28" s="9"/>
      <c r="B28" s="43"/>
    </row>
    <row r="29" spans="1:94" s="25" customFormat="1" ht="11.25" customHeight="1" x14ac:dyDescent="0.2">
      <c r="A29" s="9"/>
      <c r="B29" s="36"/>
    </row>
    <row r="30" spans="1:94" s="25" customFormat="1" ht="11.25" customHeight="1" x14ac:dyDescent="0.2">
      <c r="A30" s="9"/>
      <c r="B30" s="43"/>
    </row>
    <row r="31" spans="1:94" s="35" customFormat="1" ht="11.25" customHeight="1" x14ac:dyDescent="0.25">
      <c r="H31" s="30" t="s">
        <v>529</v>
      </c>
    </row>
    <row r="32" spans="1:94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</row>
    <row r="33" spans="3:94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</row>
  </sheetData>
  <mergeCells count="21">
    <mergeCell ref="A15:B15"/>
    <mergeCell ref="A14:B14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DV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1" t="s">
        <v>807</v>
      </c>
      <c r="B1" s="53"/>
      <c r="R1" s="5"/>
      <c r="S1" s="5"/>
      <c r="T1" s="5"/>
      <c r="U1" s="5"/>
      <c r="V1" s="5"/>
      <c r="AG1" s="5"/>
      <c r="AH1" s="5"/>
      <c r="AI1" s="5"/>
      <c r="AJ1" s="5"/>
      <c r="AK1" s="5"/>
      <c r="AQ1" s="5"/>
      <c r="AR1" s="5"/>
      <c r="AS1" s="5"/>
      <c r="AT1" s="5"/>
      <c r="AU1" s="5" t="s">
        <v>19</v>
      </c>
    </row>
    <row r="2" spans="1:47" ht="11.25" customHeight="1" x14ac:dyDescent="0.2">
      <c r="A2" s="2" t="s">
        <v>613</v>
      </c>
      <c r="B2" s="53"/>
    </row>
    <row r="3" spans="1:47" ht="11.25" customHeight="1" x14ac:dyDescent="0.2">
      <c r="A3" s="1"/>
      <c r="B3" s="53"/>
    </row>
    <row r="4" spans="1:47" ht="11.25" customHeight="1" x14ac:dyDescent="0.2">
      <c r="A4" s="1"/>
      <c r="B4" s="53"/>
    </row>
    <row r="5" spans="1:47" ht="11.25" customHeight="1" x14ac:dyDescent="0.2">
      <c r="A5" s="62"/>
      <c r="B5" s="53"/>
    </row>
    <row r="6" spans="1:4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188</v>
      </c>
      <c r="I6" s="214"/>
      <c r="J6" s="214"/>
      <c r="K6" s="214"/>
      <c r="L6" s="214"/>
      <c r="M6" s="214" t="s">
        <v>189</v>
      </c>
      <c r="N6" s="214"/>
      <c r="O6" s="214"/>
      <c r="P6" s="214"/>
      <c r="Q6" s="214"/>
      <c r="R6" s="214" t="s">
        <v>190</v>
      </c>
      <c r="S6" s="214"/>
      <c r="T6" s="214"/>
      <c r="U6" s="214"/>
      <c r="V6" s="214"/>
      <c r="W6" s="214" t="s">
        <v>191</v>
      </c>
      <c r="X6" s="214"/>
      <c r="Y6" s="214"/>
      <c r="Z6" s="214"/>
      <c r="AA6" s="214"/>
      <c r="AB6" s="214" t="s">
        <v>192</v>
      </c>
      <c r="AC6" s="214"/>
      <c r="AD6" s="214"/>
      <c r="AE6" s="214"/>
      <c r="AF6" s="214"/>
      <c r="AG6" s="214" t="s">
        <v>193</v>
      </c>
      <c r="AH6" s="214"/>
      <c r="AI6" s="214"/>
      <c r="AJ6" s="214"/>
      <c r="AK6" s="214"/>
      <c r="AL6" s="214" t="s">
        <v>432</v>
      </c>
      <c r="AM6" s="214"/>
      <c r="AN6" s="214"/>
      <c r="AO6" s="214"/>
      <c r="AP6" s="214"/>
      <c r="AQ6" s="214" t="s">
        <v>307</v>
      </c>
      <c r="AR6" s="214"/>
      <c r="AS6" s="214"/>
      <c r="AT6" s="214"/>
      <c r="AU6" s="214"/>
    </row>
    <row r="7" spans="1:4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0">
        <v>177511.40392752801</v>
      </c>
      <c r="D11" s="123">
        <v>2.1968812834699998</v>
      </c>
      <c r="E11" s="74">
        <v>3899.7148089120251</v>
      </c>
      <c r="F11" s="70">
        <v>169868.10335208444</v>
      </c>
      <c r="G11" s="70">
        <v>185154.70450297414</v>
      </c>
      <c r="H11" s="70">
        <v>24618.240091363728</v>
      </c>
      <c r="I11" s="123">
        <v>8.2557183813999995</v>
      </c>
      <c r="J11" s="74">
        <v>2032.4125724007392</v>
      </c>
      <c r="K11" s="70">
        <v>20634.784647731951</v>
      </c>
      <c r="L11" s="70">
        <v>28601.695534995441</v>
      </c>
      <c r="M11" s="70">
        <v>23619.123580299769</v>
      </c>
      <c r="N11" s="123">
        <v>8.4593829582000009</v>
      </c>
      <c r="O11" s="74">
        <v>1998.0321150286934</v>
      </c>
      <c r="P11" s="70">
        <v>19703.052594889228</v>
      </c>
      <c r="Q11" s="70">
        <v>27535.194565710281</v>
      </c>
      <c r="R11" s="70">
        <v>56441.432752574961</v>
      </c>
      <c r="S11" s="123">
        <v>4.2355711450399998</v>
      </c>
      <c r="T11" s="74">
        <v>2390.617039513193</v>
      </c>
      <c r="U11" s="70">
        <v>51755.909454301487</v>
      </c>
      <c r="V11" s="70">
        <v>61126.956050848479</v>
      </c>
      <c r="W11" s="70">
        <v>31413.813027209198</v>
      </c>
      <c r="X11" s="123">
        <v>7.2490962122799996</v>
      </c>
      <c r="Y11" s="74">
        <v>2277.2175302895457</v>
      </c>
      <c r="Z11" s="70">
        <v>26950.548682878562</v>
      </c>
      <c r="AA11" s="70">
        <v>35877.077371539839</v>
      </c>
      <c r="AB11" s="70">
        <v>20661.504199422281</v>
      </c>
      <c r="AC11" s="123">
        <v>8.7338794759200002</v>
      </c>
      <c r="AD11" s="74">
        <v>1804.5508746887951</v>
      </c>
      <c r="AE11" s="70">
        <v>17124.649476762061</v>
      </c>
      <c r="AF11" s="70">
        <v>24198.358922082451</v>
      </c>
      <c r="AG11" s="70">
        <v>4978.9238786366923</v>
      </c>
      <c r="AH11" s="123">
        <v>17.496010492029999</v>
      </c>
      <c r="AI11" s="74">
        <v>871.11304419654334</v>
      </c>
      <c r="AJ11" s="70">
        <v>3271.5736855484702</v>
      </c>
      <c r="AK11" s="70">
        <v>6686.2740717249198</v>
      </c>
      <c r="AL11" s="70">
        <v>15061.46527529951</v>
      </c>
      <c r="AM11" s="123">
        <v>10.52852308019</v>
      </c>
      <c r="AN11" s="74">
        <v>1585.7498477249599</v>
      </c>
      <c r="AO11" s="70">
        <v>11953.45268526879</v>
      </c>
      <c r="AP11" s="70">
        <v>18169.477865330209</v>
      </c>
      <c r="AQ11" s="146">
        <v>716.90112272274257</v>
      </c>
      <c r="AR11" s="147">
        <v>45.410427227429999</v>
      </c>
      <c r="AS11" s="148">
        <v>325.54786262664334</v>
      </c>
      <c r="AT11" s="146">
        <v>78.839036730550006</v>
      </c>
      <c r="AU11" s="146">
        <v>1354.96320871494</v>
      </c>
    </row>
    <row r="12" spans="1:47" ht="11.25" customHeight="1" x14ac:dyDescent="0.2">
      <c r="A12" s="212" t="s">
        <v>31</v>
      </c>
      <c r="B12" s="212"/>
      <c r="C12" s="70">
        <v>6581.3270003373873</v>
      </c>
      <c r="D12" s="123">
        <v>3.47706300224</v>
      </c>
      <c r="E12" s="74">
        <v>228.83688618500682</v>
      </c>
      <c r="F12" s="70">
        <v>6132.8149450805004</v>
      </c>
      <c r="G12" s="70">
        <v>7029.8390555942797</v>
      </c>
      <c r="H12" s="131">
        <v>347.13146817350253</v>
      </c>
      <c r="I12" s="132">
        <v>22.70939072893</v>
      </c>
      <c r="J12" s="133">
        <v>78.831441450594482</v>
      </c>
      <c r="K12" s="131">
        <v>192.62468208096001</v>
      </c>
      <c r="L12" s="131">
        <v>501.63825426604001</v>
      </c>
      <c r="M12" s="131">
        <v>256.82575974963788</v>
      </c>
      <c r="N12" s="132">
        <v>27.22871923284</v>
      </c>
      <c r="O12" s="133">
        <v>69.930365039829013</v>
      </c>
      <c r="P12" s="131">
        <v>119.76476284584</v>
      </c>
      <c r="Q12" s="131">
        <v>393.88675665343999</v>
      </c>
      <c r="R12" s="71">
        <v>4683.2287362212246</v>
      </c>
      <c r="S12" s="124">
        <v>4.6721768665200001</v>
      </c>
      <c r="T12" s="125">
        <v>218.80872961994305</v>
      </c>
      <c r="U12" s="71">
        <v>4254.3715066631903</v>
      </c>
      <c r="V12" s="71">
        <v>5112.0859657792698</v>
      </c>
      <c r="W12" s="131">
        <v>254.59666407466329</v>
      </c>
      <c r="X12" s="132">
        <v>27.4766269755</v>
      </c>
      <c r="Y12" s="133">
        <v>69.954575679857399</v>
      </c>
      <c r="Z12" s="131">
        <v>117.48821518837001</v>
      </c>
      <c r="AA12" s="131">
        <v>391.70511296095998</v>
      </c>
      <c r="AB12" s="71">
        <v>618.43697953096171</v>
      </c>
      <c r="AC12" s="124">
        <v>16.41094754381</v>
      </c>
      <c r="AD12" s="125">
        <v>101.49136830234885</v>
      </c>
      <c r="AE12" s="71">
        <v>419.51755291667001</v>
      </c>
      <c r="AF12" s="71">
        <v>817.35640614525005</v>
      </c>
      <c r="AG12" s="128">
        <v>135.12500582043941</v>
      </c>
      <c r="AH12" s="129">
        <v>32.57970741047</v>
      </c>
      <c r="AI12" s="130">
        <v>44.023331534684189</v>
      </c>
      <c r="AJ12" s="128">
        <v>48.840861532989997</v>
      </c>
      <c r="AK12" s="128">
        <v>221.40915010788001</v>
      </c>
      <c r="AL12" s="131">
        <v>236.0862433834715</v>
      </c>
      <c r="AM12" s="132">
        <v>25.354425101290001</v>
      </c>
      <c r="AN12" s="133">
        <v>59.858309753101764</v>
      </c>
      <c r="AO12" s="131">
        <v>118.76611209195001</v>
      </c>
      <c r="AP12" s="131">
        <v>353.40637467498999</v>
      </c>
      <c r="AQ12" s="128">
        <v>49.896143383471497</v>
      </c>
      <c r="AR12" s="129">
        <v>54.396389391349999</v>
      </c>
      <c r="AS12" s="130">
        <v>27.141700446139815</v>
      </c>
      <c r="AT12" s="128">
        <v>0</v>
      </c>
      <c r="AU12" s="128">
        <v>103.09289873708001</v>
      </c>
    </row>
    <row r="13" spans="1:47" ht="11.25" customHeight="1" x14ac:dyDescent="0.2">
      <c r="A13" s="212" t="s">
        <v>32</v>
      </c>
      <c r="B13" s="212"/>
      <c r="C13" s="70">
        <v>10896.079309723789</v>
      </c>
      <c r="D13" s="123">
        <v>3.7565837396999999</v>
      </c>
      <c r="E13" s="74">
        <v>409.32034361394892</v>
      </c>
      <c r="F13" s="70">
        <v>10093.82617810091</v>
      </c>
      <c r="G13" s="70">
        <v>11698.332441346671</v>
      </c>
      <c r="H13" s="131">
        <v>788.6967951709405</v>
      </c>
      <c r="I13" s="132">
        <v>20.417023876519998</v>
      </c>
      <c r="J13" s="133">
        <v>161.02841298337657</v>
      </c>
      <c r="K13" s="131">
        <v>473.08690523589001</v>
      </c>
      <c r="L13" s="131">
        <v>1104.30668510599</v>
      </c>
      <c r="M13" s="131">
        <v>841.66563127548864</v>
      </c>
      <c r="N13" s="132">
        <v>20.748206352490001</v>
      </c>
      <c r="O13" s="133">
        <v>174.63052197504146</v>
      </c>
      <c r="P13" s="131">
        <v>499.39609760298998</v>
      </c>
      <c r="Q13" s="131">
        <v>1183.93516494799</v>
      </c>
      <c r="R13" s="71">
        <v>6338.3217342336238</v>
      </c>
      <c r="S13" s="124">
        <v>6.10722885696</v>
      </c>
      <c r="T13" s="125">
        <v>387.09581400039275</v>
      </c>
      <c r="U13" s="71">
        <v>5579.6278802266597</v>
      </c>
      <c r="V13" s="71">
        <v>7097.0155882405898</v>
      </c>
      <c r="W13" s="131">
        <v>745.65519973381697</v>
      </c>
      <c r="X13" s="132">
        <v>21.42167534983</v>
      </c>
      <c r="Y13" s="133">
        <v>159.73183611609775</v>
      </c>
      <c r="Z13" s="131">
        <v>432.58655376182003</v>
      </c>
      <c r="AA13" s="131">
        <v>1058.7238457058099</v>
      </c>
      <c r="AB13" s="71">
        <v>1224.729676887589</v>
      </c>
      <c r="AC13" s="124">
        <v>16.391694376269999</v>
      </c>
      <c r="AD13" s="125">
        <v>200.75394557085048</v>
      </c>
      <c r="AE13" s="71">
        <v>831.25917381442002</v>
      </c>
      <c r="AF13" s="71">
        <v>1618.2001799607599</v>
      </c>
      <c r="AG13" s="128">
        <v>367.56018252927407</v>
      </c>
      <c r="AH13" s="129">
        <v>31.832147278459999</v>
      </c>
      <c r="AI13" s="130">
        <v>117.00229863969193</v>
      </c>
      <c r="AJ13" s="128">
        <v>138.23989108708</v>
      </c>
      <c r="AK13" s="128">
        <v>596.88047397145999</v>
      </c>
      <c r="AL13" s="131">
        <v>561.52848989306688</v>
      </c>
      <c r="AM13" s="132">
        <v>24.230896846979999</v>
      </c>
      <c r="AN13" s="133">
        <v>136.06338915238587</v>
      </c>
      <c r="AO13" s="131">
        <v>294.84914753994002</v>
      </c>
      <c r="AP13" s="131">
        <v>828.20783224619004</v>
      </c>
      <c r="AQ13" s="128">
        <v>27.921600000000002</v>
      </c>
      <c r="AR13" s="129">
        <v>98.577024283339995</v>
      </c>
      <c r="AS13" s="130">
        <v>27.524282412296845</v>
      </c>
      <c r="AT13" s="128">
        <v>0</v>
      </c>
      <c r="AU13" s="128">
        <v>81.868202228409999</v>
      </c>
    </row>
    <row r="14" spans="1:47" ht="11.25" customHeight="1" x14ac:dyDescent="0.2">
      <c r="A14" s="212" t="s">
        <v>33</v>
      </c>
      <c r="B14" s="212"/>
      <c r="C14" s="70">
        <v>60712.204170569406</v>
      </c>
      <c r="D14" s="123">
        <v>2.9100729999600001</v>
      </c>
      <c r="E14" s="74">
        <v>1766.7694612475298</v>
      </c>
      <c r="F14" s="70">
        <v>57249.399657539092</v>
      </c>
      <c r="G14" s="70">
        <v>64175.008683599692</v>
      </c>
      <c r="H14" s="71">
        <v>7326.3037647171705</v>
      </c>
      <c r="I14" s="124">
        <v>12.21774298561</v>
      </c>
      <c r="J14" s="125">
        <v>895.10896431798324</v>
      </c>
      <c r="K14" s="71">
        <v>5571.92243241502</v>
      </c>
      <c r="L14" s="71">
        <v>9080.6850970193209</v>
      </c>
      <c r="M14" s="71">
        <v>5724.6565609056133</v>
      </c>
      <c r="N14" s="124">
        <v>13.20794363732</v>
      </c>
      <c r="O14" s="125">
        <v>756.10941199469221</v>
      </c>
      <c r="P14" s="71">
        <v>4242.7093450243001</v>
      </c>
      <c r="Q14" s="71">
        <v>7206.6037767869302</v>
      </c>
      <c r="R14" s="71">
        <v>26203.649306734958</v>
      </c>
      <c r="S14" s="124">
        <v>5.7535772666699998</v>
      </c>
      <c r="T14" s="125">
        <v>1507.6472095505203</v>
      </c>
      <c r="U14" s="71">
        <v>23248.715074623731</v>
      </c>
      <c r="V14" s="71">
        <v>29158.583538846229</v>
      </c>
      <c r="W14" s="71">
        <v>8109.9121103551379</v>
      </c>
      <c r="X14" s="124">
        <v>11.40996597084</v>
      </c>
      <c r="Y14" s="125">
        <v>925.33821205632091</v>
      </c>
      <c r="Z14" s="71">
        <v>6296.2825412061102</v>
      </c>
      <c r="AA14" s="71">
        <v>9923.5416795041601</v>
      </c>
      <c r="AB14" s="71">
        <v>6036.6818871038604</v>
      </c>
      <c r="AC14" s="124">
        <v>13.10242601198</v>
      </c>
      <c r="AD14" s="125">
        <v>790.95177783637109</v>
      </c>
      <c r="AE14" s="71">
        <v>4486.4448890366903</v>
      </c>
      <c r="AF14" s="71">
        <v>7586.9188851710296</v>
      </c>
      <c r="AG14" s="131">
        <v>2222.3887505758998</v>
      </c>
      <c r="AH14" s="132">
        <v>23.66042162358</v>
      </c>
      <c r="AI14" s="133">
        <v>525.82654850130768</v>
      </c>
      <c r="AJ14" s="131">
        <v>1191.7876533983599</v>
      </c>
      <c r="AK14" s="131">
        <v>3252.9898477534398</v>
      </c>
      <c r="AL14" s="71">
        <v>4811.8609328124012</v>
      </c>
      <c r="AM14" s="124">
        <v>14.22252167165</v>
      </c>
      <c r="AN14" s="125">
        <v>684.36796397895239</v>
      </c>
      <c r="AO14" s="71">
        <v>3470.52437124069</v>
      </c>
      <c r="AP14" s="71">
        <v>6153.1974943841196</v>
      </c>
      <c r="AQ14" s="128">
        <v>276.75085736434198</v>
      </c>
      <c r="AR14" s="129">
        <v>70.331937476169998</v>
      </c>
      <c r="AS14" s="130">
        <v>194.64423996626692</v>
      </c>
      <c r="AT14" s="128">
        <v>0</v>
      </c>
      <c r="AU14" s="128">
        <v>658.24655749638998</v>
      </c>
    </row>
    <row r="15" spans="1:47" ht="11.25" customHeight="1" x14ac:dyDescent="0.2">
      <c r="A15" s="210" t="s">
        <v>34</v>
      </c>
      <c r="B15" s="210"/>
      <c r="C15" s="90">
        <v>99321.793446898635</v>
      </c>
      <c r="D15" s="141">
        <v>3.4682850890500001</v>
      </c>
      <c r="E15" s="142">
        <v>3444.7629522908755</v>
      </c>
      <c r="F15" s="90">
        <v>92570.182125130843</v>
      </c>
      <c r="G15" s="90">
        <v>106073.40476866643</v>
      </c>
      <c r="H15" s="89">
        <v>16156.108063302079</v>
      </c>
      <c r="I15" s="126">
        <v>11.239445088909999</v>
      </c>
      <c r="J15" s="91">
        <v>1815.8568942791312</v>
      </c>
      <c r="K15" s="89">
        <v>12597.093949436319</v>
      </c>
      <c r="L15" s="89">
        <v>19715.122177167828</v>
      </c>
      <c r="M15" s="89">
        <v>16795.975628369011</v>
      </c>
      <c r="N15" s="126">
        <v>10.954106917820001</v>
      </c>
      <c r="O15" s="91">
        <v>1839.8491282219825</v>
      </c>
      <c r="P15" s="89">
        <v>13189.937600066611</v>
      </c>
      <c r="Q15" s="89">
        <v>20402.013656671421</v>
      </c>
      <c r="R15" s="89">
        <v>19216.232975385159</v>
      </c>
      <c r="S15" s="126">
        <v>9.3733365009699998</v>
      </c>
      <c r="T15" s="91">
        <v>1801.2021795930723</v>
      </c>
      <c r="U15" s="89">
        <v>15685.941574507789</v>
      </c>
      <c r="V15" s="89">
        <v>22746.524376262529</v>
      </c>
      <c r="W15" s="89">
        <v>22303.64905304557</v>
      </c>
      <c r="X15" s="126">
        <v>9.2963160339699993</v>
      </c>
      <c r="Y15" s="91">
        <v>2073.4177030783862</v>
      </c>
      <c r="Z15" s="89">
        <v>18239.825030104272</v>
      </c>
      <c r="AA15" s="89">
        <v>26367.473075986851</v>
      </c>
      <c r="AB15" s="89">
        <v>12781.65565589984</v>
      </c>
      <c r="AC15" s="126">
        <v>12.56722172988</v>
      </c>
      <c r="AD15" s="91">
        <v>1606.2990070268429</v>
      </c>
      <c r="AE15" s="89">
        <v>9633.3674537248698</v>
      </c>
      <c r="AF15" s="89">
        <v>15929.943858074819</v>
      </c>
      <c r="AG15" s="135">
        <v>2253.8499397110782</v>
      </c>
      <c r="AH15" s="136">
        <v>30.311101060710001</v>
      </c>
      <c r="AI15" s="137">
        <v>683.16673298265346</v>
      </c>
      <c r="AJ15" s="135">
        <v>914.86774762922005</v>
      </c>
      <c r="AK15" s="135">
        <v>3592.8321317929299</v>
      </c>
      <c r="AL15" s="89">
        <v>9451.9896092105537</v>
      </c>
      <c r="AM15" s="126">
        <v>15.05212333715</v>
      </c>
      <c r="AN15" s="91">
        <v>1422.7251337925061</v>
      </c>
      <c r="AO15" s="89">
        <v>6663.4995870773901</v>
      </c>
      <c r="AP15" s="89">
        <v>12240.47963134372</v>
      </c>
      <c r="AQ15" s="135">
        <v>362.33252197492902</v>
      </c>
      <c r="AR15" s="136">
        <v>71.224976892439997</v>
      </c>
      <c r="AS15" s="137">
        <v>258.07125505044024</v>
      </c>
      <c r="AT15" s="135">
        <v>0</v>
      </c>
      <c r="AU15" s="135">
        <v>868.14288731883005</v>
      </c>
    </row>
    <row r="16" spans="1:47" s="22" customFormat="1" ht="11.25" customHeight="1" x14ac:dyDescent="0.2">
      <c r="A16" s="9"/>
      <c r="B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  <c r="B24" s="9"/>
    </row>
    <row r="25" spans="1:126" s="42" customFormat="1" ht="11.25" customHeight="1" x14ac:dyDescent="0.2">
      <c r="A25" s="10" t="s">
        <v>624</v>
      </c>
      <c r="B25" s="31"/>
    </row>
    <row r="26" spans="1:126" s="42" customFormat="1" ht="11.25" customHeight="1" x14ac:dyDescent="0.2">
      <c r="A26" s="9" t="s">
        <v>630</v>
      </c>
      <c r="B26" s="31"/>
    </row>
    <row r="27" spans="1:126" s="42" customFormat="1" ht="11.25" customHeight="1" x14ac:dyDescent="0.2">
      <c r="A27" s="9"/>
      <c r="B27" s="43"/>
    </row>
    <row r="28" spans="1:126" s="42" customFormat="1" ht="11.25" customHeight="1" x14ac:dyDescent="0.2">
      <c r="A28" s="9"/>
      <c r="B28" s="43"/>
    </row>
    <row r="29" spans="1:126" s="42" customFormat="1" ht="11.25" customHeight="1" x14ac:dyDescent="0.2">
      <c r="A29" s="9"/>
      <c r="B29" s="43"/>
    </row>
    <row r="30" spans="1:126" s="42" customFormat="1" ht="11.25" customHeight="1" x14ac:dyDescent="0.2">
      <c r="A30" s="9"/>
      <c r="B30" s="43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</sheetData>
  <mergeCells count="61"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M9:M10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C6:G8"/>
    <mergeCell ref="A6:B10"/>
    <mergeCell ref="B17:G17"/>
    <mergeCell ref="B19:C19"/>
    <mergeCell ref="D19:G19"/>
    <mergeCell ref="A14:B14"/>
    <mergeCell ref="A15:B15"/>
    <mergeCell ref="A12:B12"/>
    <mergeCell ref="A13:B13"/>
    <mergeCell ref="A11:B11"/>
    <mergeCell ref="C9:C10"/>
    <mergeCell ref="D9:D10"/>
    <mergeCell ref="E9:E10"/>
    <mergeCell ref="F9:G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CW146"/>
  <sheetViews>
    <sheetView zoomScaleNormal="100"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808</v>
      </c>
      <c r="B1" s="53"/>
      <c r="M1" s="3"/>
      <c r="N1" s="3"/>
      <c r="O1" s="3"/>
      <c r="P1" s="3"/>
      <c r="Q1" s="3" t="s">
        <v>324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64274.200833315859</v>
      </c>
      <c r="D11" s="123">
        <v>4.35548458334</v>
      </c>
      <c r="E11" s="74">
        <v>2799.4529083616239</v>
      </c>
      <c r="F11" s="70">
        <v>58787.37395651135</v>
      </c>
      <c r="G11" s="70">
        <v>69761.027710120426</v>
      </c>
      <c r="H11" s="70">
        <v>6.6289526697125458</v>
      </c>
      <c r="I11" s="123">
        <v>8.6955556241299998</v>
      </c>
      <c r="J11" s="74">
        <v>0.57642426669227731</v>
      </c>
      <c r="K11" s="70">
        <v>5.4991818671799999</v>
      </c>
      <c r="L11" s="70">
        <v>7.7587234722399998</v>
      </c>
      <c r="M11" s="70">
        <v>20.94046741820998</v>
      </c>
      <c r="N11" s="123">
        <v>2.3414275774200002</v>
      </c>
      <c r="O11" s="74">
        <v>0.49030587897030459</v>
      </c>
      <c r="P11" s="70">
        <v>19.979485554019998</v>
      </c>
      <c r="Q11" s="70">
        <v>21.901449282400002</v>
      </c>
    </row>
    <row r="12" spans="1:17" ht="11.25" customHeight="1" x14ac:dyDescent="0.2">
      <c r="A12" s="212" t="s">
        <v>31</v>
      </c>
      <c r="B12" s="212"/>
      <c r="C12" s="70">
        <v>3596.6127217665412</v>
      </c>
      <c r="D12" s="123">
        <v>5.95661726252</v>
      </c>
      <c r="E12" s="74">
        <v>214.23645425084169</v>
      </c>
      <c r="F12" s="70">
        <v>3176.7169872593399</v>
      </c>
      <c r="G12" s="70">
        <v>4016.5084562737402</v>
      </c>
      <c r="H12" s="71">
        <v>9.1807010706621313</v>
      </c>
      <c r="I12" s="124">
        <v>10.79500143007</v>
      </c>
      <c r="J12" s="125">
        <v>0.991056811868542</v>
      </c>
      <c r="K12" s="71">
        <v>7.2382654127699997</v>
      </c>
      <c r="L12" s="71">
        <v>11.12313672856</v>
      </c>
      <c r="M12" s="72">
        <v>23.812705628427739</v>
      </c>
      <c r="N12" s="127">
        <v>2.4388900864799998</v>
      </c>
      <c r="O12" s="75">
        <v>0.58076571689479406</v>
      </c>
      <c r="P12" s="72">
        <v>22.674425739859998</v>
      </c>
      <c r="Q12" s="72">
        <v>24.950985516999999</v>
      </c>
    </row>
    <row r="13" spans="1:17" ht="11.25" customHeight="1" x14ac:dyDescent="0.2">
      <c r="A13" s="212" t="s">
        <v>32</v>
      </c>
      <c r="B13" s="212"/>
      <c r="C13" s="70">
        <v>5330.3472223517856</v>
      </c>
      <c r="D13" s="123">
        <v>7.1182771159399998</v>
      </c>
      <c r="E13" s="74">
        <v>379.42888652877514</v>
      </c>
      <c r="F13" s="70">
        <v>4586.6802700612698</v>
      </c>
      <c r="G13" s="70">
        <v>6074.0141746422996</v>
      </c>
      <c r="H13" s="71">
        <v>8.1686369877488847</v>
      </c>
      <c r="I13" s="124">
        <v>14.999370820519999</v>
      </c>
      <c r="J13" s="125">
        <v>1.2252441527748925</v>
      </c>
      <c r="K13" s="71">
        <v>5.7672025760399999</v>
      </c>
      <c r="L13" s="71">
        <v>10.57007139946</v>
      </c>
      <c r="M13" s="72">
        <v>23.266320510189381</v>
      </c>
      <c r="N13" s="127">
        <v>3.0773286922500001</v>
      </c>
      <c r="O13" s="75">
        <v>0.71598115669152573</v>
      </c>
      <c r="P13" s="72">
        <v>21.863023229460001</v>
      </c>
      <c r="Q13" s="72">
        <v>24.669617790909999</v>
      </c>
    </row>
    <row r="14" spans="1:17" ht="11.25" customHeight="1" x14ac:dyDescent="0.2">
      <c r="A14" s="212" t="s">
        <v>33</v>
      </c>
      <c r="B14" s="212"/>
      <c r="C14" s="70">
        <v>26893.004966258821</v>
      </c>
      <c r="D14" s="123">
        <v>5.8794124434999997</v>
      </c>
      <c r="E14" s="74">
        <v>1581.1506804177161</v>
      </c>
      <c r="F14" s="70">
        <v>23794.006578509179</v>
      </c>
      <c r="G14" s="70">
        <v>29992.003354008459</v>
      </c>
      <c r="H14" s="71">
        <v>7.1864912640103604</v>
      </c>
      <c r="I14" s="124">
        <v>14.38822092819</v>
      </c>
      <c r="J14" s="125">
        <v>1.0340082400505379</v>
      </c>
      <c r="K14" s="71">
        <v>5.15987235379</v>
      </c>
      <c r="L14" s="71">
        <v>9.2131101742299997</v>
      </c>
      <c r="M14" s="72">
        <v>20.96790098017626</v>
      </c>
      <c r="N14" s="127">
        <v>3.1128926564700001</v>
      </c>
      <c r="O14" s="75">
        <v>0.65270824982855824</v>
      </c>
      <c r="P14" s="72">
        <v>19.688616318099999</v>
      </c>
      <c r="Q14" s="72">
        <v>22.247185642249999</v>
      </c>
    </row>
    <row r="15" spans="1:17" ht="11.25" customHeight="1" x14ac:dyDescent="0.2">
      <c r="A15" s="210" t="s">
        <v>34</v>
      </c>
      <c r="B15" s="210"/>
      <c r="C15" s="90">
        <v>28454.235922938711</v>
      </c>
      <c r="D15" s="141">
        <v>7.97318161892</v>
      </c>
      <c r="E15" s="142">
        <v>2268.7079084109769</v>
      </c>
      <c r="F15" s="90">
        <v>24007.650131012138</v>
      </c>
      <c r="G15" s="90">
        <v>32900.82171486532</v>
      </c>
      <c r="H15" s="89">
        <v>5.4910345382059411</v>
      </c>
      <c r="I15" s="126">
        <v>14.80674400072</v>
      </c>
      <c r="J15" s="91">
        <v>0.81304342706338151</v>
      </c>
      <c r="K15" s="89">
        <v>3.8974987032900001</v>
      </c>
      <c r="L15" s="89">
        <v>7.08457037312</v>
      </c>
      <c r="M15" s="89">
        <v>20.115785144646349</v>
      </c>
      <c r="N15" s="126">
        <v>4.4937066489199999</v>
      </c>
      <c r="O15" s="91">
        <v>0.90394437452770826</v>
      </c>
      <c r="P15" s="89">
        <v>18.344086726539999</v>
      </c>
      <c r="Q15" s="89">
        <v>21.887483562749999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35</v>
      </c>
      <c r="B25" s="31"/>
    </row>
    <row r="26" spans="1:101" s="42" customFormat="1" ht="11.25" customHeight="1" x14ac:dyDescent="0.2">
      <c r="A26" s="9" t="s">
        <v>620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  <row r="34" spans="3:101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</row>
    <row r="35" spans="3:101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</row>
    <row r="36" spans="3:101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</row>
    <row r="37" spans="3:101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</row>
    <row r="38" spans="3:101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</row>
    <row r="39" spans="3:101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</row>
    <row r="40" spans="3:101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</row>
    <row r="120" s="93" customFormat="1" ht="11.25" customHeight="1" x14ac:dyDescent="0.25"/>
    <row r="121" s="93" customFormat="1" ht="11.25" customHeight="1" x14ac:dyDescent="0.25"/>
    <row r="122" s="93" customFormat="1" ht="11.25" customHeight="1" x14ac:dyDescent="0.25"/>
    <row r="123" s="93" customFormat="1" ht="11.25" customHeight="1" x14ac:dyDescent="0.25"/>
    <row r="124" s="93" customFormat="1" ht="11.25" customHeight="1" x14ac:dyDescent="0.25"/>
    <row r="125" s="93" customFormat="1" ht="11.25" customHeight="1" x14ac:dyDescent="0.25"/>
    <row r="126" s="93" customFormat="1" ht="11.25" customHeight="1" x14ac:dyDescent="0.25"/>
    <row r="127" s="93" customFormat="1" ht="11.25" customHeight="1" x14ac:dyDescent="0.25"/>
    <row r="128" s="93" customFormat="1" ht="11.25" customHeight="1" x14ac:dyDescent="0.25"/>
    <row r="129" spans="3:101" s="93" customFormat="1" ht="11.25" customHeight="1" x14ac:dyDescent="0.25"/>
    <row r="130" spans="3:101" s="93" customFormat="1" ht="11.25" customHeight="1" x14ac:dyDescent="0.25"/>
    <row r="131" spans="3:101" s="93" customFormat="1" ht="11.25" customHeight="1" x14ac:dyDescent="0.25"/>
    <row r="132" spans="3:101" s="93" customFormat="1" ht="11.25" customHeight="1" x14ac:dyDescent="0.25"/>
    <row r="133" spans="3:101" s="93" customFormat="1" ht="11.25" customHeight="1" x14ac:dyDescent="0.25"/>
    <row r="134" spans="3:101" s="93" customFormat="1" ht="11.25" customHeight="1" x14ac:dyDescent="0.25"/>
    <row r="135" spans="3:101" s="93" customFormat="1" ht="11.25" customHeight="1" x14ac:dyDescent="0.25"/>
    <row r="136" spans="3:101" s="93" customFormat="1" ht="11.25" customHeight="1" x14ac:dyDescent="0.25"/>
    <row r="137" spans="3:101" s="93" customFormat="1" ht="11.25" customHeight="1" x14ac:dyDescent="0.25"/>
    <row r="138" spans="3:101" s="93" customFormat="1" ht="11.25" customHeight="1" x14ac:dyDescent="0.25"/>
    <row r="139" spans="3:101" s="93" customFormat="1" ht="11.25" customHeight="1" x14ac:dyDescent="0.25"/>
    <row r="140" spans="3:101" s="93" customFormat="1" ht="11.25" customHeight="1" x14ac:dyDescent="0.25"/>
    <row r="141" spans="3:101" ht="11.25" customHeight="1" x14ac:dyDescent="0.2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</row>
    <row r="142" spans="3:101" ht="11.25" customHeight="1" x14ac:dyDescent="0.2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</row>
    <row r="143" spans="3:101" ht="11.25" customHeight="1" x14ac:dyDescent="0.2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</row>
    <row r="144" spans="3:101" ht="11.25" customHeight="1" x14ac:dyDescent="0.2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</row>
    <row r="145" spans="3:101" ht="11.25" customHeight="1" x14ac:dyDescent="0.2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</row>
    <row r="146" spans="3:101" ht="11.25" customHeight="1" x14ac:dyDescent="0.2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</row>
  </sheetData>
  <mergeCells count="31">
    <mergeCell ref="F9:G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A11:B11"/>
    <mergeCell ref="A12:B12"/>
    <mergeCell ref="A13:B13"/>
    <mergeCell ref="A14:B14"/>
    <mergeCell ref="C9:C10"/>
    <mergeCell ref="D9:D10"/>
    <mergeCell ref="E9:E10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809</v>
      </c>
      <c r="B1" s="53"/>
      <c r="M1" s="3"/>
      <c r="N1" s="3"/>
      <c r="O1" s="3"/>
      <c r="P1" s="3"/>
      <c r="Q1" s="3" t="s">
        <v>325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129399.9045065035</v>
      </c>
      <c r="D11" s="123">
        <v>2.7586824454199999</v>
      </c>
      <c r="E11" s="74">
        <v>3569.7324500113587</v>
      </c>
      <c r="F11" s="70">
        <v>122403.35747003758</v>
      </c>
      <c r="G11" s="70">
        <v>136396.45154296956</v>
      </c>
      <c r="H11" s="70">
        <v>8.0944423939490129</v>
      </c>
      <c r="I11" s="123">
        <v>5.2989881225</v>
      </c>
      <c r="J11" s="74">
        <v>0.42892354103835995</v>
      </c>
      <c r="K11" s="70">
        <v>7.2537677013900002</v>
      </c>
      <c r="L11" s="70">
        <v>8.9351170865099991</v>
      </c>
      <c r="M11" s="70">
        <v>18.347928273573149</v>
      </c>
      <c r="N11" s="123">
        <v>1.94035670037</v>
      </c>
      <c r="O11" s="74">
        <v>0.35601525563487579</v>
      </c>
      <c r="P11" s="70">
        <v>17.650151194580001</v>
      </c>
      <c r="Q11" s="70">
        <v>19.045705352559999</v>
      </c>
    </row>
    <row r="12" spans="1:17" ht="11.25" customHeight="1" x14ac:dyDescent="0.2">
      <c r="A12" s="212" t="s">
        <v>31</v>
      </c>
      <c r="B12" s="212"/>
      <c r="C12" s="70">
        <v>6930.0360454812653</v>
      </c>
      <c r="D12" s="123">
        <v>3.3713916520999998</v>
      </c>
      <c r="E12" s="74">
        <v>233.63865672511994</v>
      </c>
      <c r="F12" s="70">
        <v>6472.11269290373</v>
      </c>
      <c r="G12" s="70">
        <v>7387.9593980588097</v>
      </c>
      <c r="H12" s="71">
        <v>8.3154539196831188</v>
      </c>
      <c r="I12" s="124">
        <v>8.3713496630000002</v>
      </c>
      <c r="J12" s="125">
        <v>0.69611572368250174</v>
      </c>
      <c r="K12" s="71">
        <v>6.9510921721900001</v>
      </c>
      <c r="L12" s="71">
        <v>9.6798156671700006</v>
      </c>
      <c r="M12" s="71">
        <v>21.565163803486438</v>
      </c>
      <c r="N12" s="124">
        <v>2.0366056296999999</v>
      </c>
      <c r="O12" s="125">
        <v>0.43919734007675665</v>
      </c>
      <c r="P12" s="71">
        <v>20.704352834830001</v>
      </c>
      <c r="Q12" s="71">
        <v>22.425974772139998</v>
      </c>
    </row>
    <row r="13" spans="1:17" ht="11.25" customHeight="1" x14ac:dyDescent="0.2">
      <c r="A13" s="212" t="s">
        <v>32</v>
      </c>
      <c r="B13" s="212"/>
      <c r="C13" s="70">
        <v>10427.78357520799</v>
      </c>
      <c r="D13" s="123">
        <v>4.1496764846099996</v>
      </c>
      <c r="E13" s="74">
        <v>432.71928288635564</v>
      </c>
      <c r="F13" s="70">
        <v>9579.6693653347593</v>
      </c>
      <c r="G13" s="70">
        <v>11275.897785081221</v>
      </c>
      <c r="H13" s="71">
        <v>6.7328969448200287</v>
      </c>
      <c r="I13" s="124">
        <v>10.791802338949999</v>
      </c>
      <c r="J13" s="125">
        <v>0.72660092996986236</v>
      </c>
      <c r="K13" s="71">
        <v>5.3087852909500004</v>
      </c>
      <c r="L13" s="71">
        <v>8.1570085986900001</v>
      </c>
      <c r="M13" s="71">
        <v>20.955732887003439</v>
      </c>
      <c r="N13" s="124">
        <v>2.8408040209899998</v>
      </c>
      <c r="O13" s="125">
        <v>0.59531130248262054</v>
      </c>
      <c r="P13" s="71">
        <v>19.78894417455</v>
      </c>
      <c r="Q13" s="71">
        <v>22.122521599460001</v>
      </c>
    </row>
    <row r="14" spans="1:17" ht="11.25" customHeight="1" x14ac:dyDescent="0.2">
      <c r="A14" s="212" t="s">
        <v>33</v>
      </c>
      <c r="B14" s="212"/>
      <c r="C14" s="70">
        <v>56622.279227741194</v>
      </c>
      <c r="D14" s="123">
        <v>3.2690967553800001</v>
      </c>
      <c r="E14" s="74">
        <v>1851.0370930566148</v>
      </c>
      <c r="F14" s="70">
        <v>52994.31319130263</v>
      </c>
      <c r="G14" s="70">
        <v>60250.245264179794</v>
      </c>
      <c r="H14" s="71">
        <v>8.5559308737093023</v>
      </c>
      <c r="I14" s="124">
        <v>7.8185137255699999</v>
      </c>
      <c r="J14" s="125">
        <v>0.66894662971107</v>
      </c>
      <c r="K14" s="71">
        <v>7.2448195718999999</v>
      </c>
      <c r="L14" s="71">
        <v>9.86704217552</v>
      </c>
      <c r="M14" s="71">
        <v>18.721058898080749</v>
      </c>
      <c r="N14" s="124">
        <v>2.4667585334800002</v>
      </c>
      <c r="O14" s="125">
        <v>0.46180331792589474</v>
      </c>
      <c r="P14" s="71">
        <v>17.815941027000001</v>
      </c>
      <c r="Q14" s="71">
        <v>19.626176769160001</v>
      </c>
    </row>
    <row r="15" spans="1:17" ht="11.25" customHeight="1" x14ac:dyDescent="0.2">
      <c r="A15" s="210" t="s">
        <v>34</v>
      </c>
      <c r="B15" s="210"/>
      <c r="C15" s="90">
        <v>55419.80565807307</v>
      </c>
      <c r="D15" s="141">
        <v>5.4356811549600001</v>
      </c>
      <c r="E15" s="142">
        <v>3012.4439322740318</v>
      </c>
      <c r="F15" s="90">
        <v>49515.524045369901</v>
      </c>
      <c r="G15" s="90">
        <v>61324.08727077621</v>
      </c>
      <c r="H15" s="89">
        <v>7.8514923155434584</v>
      </c>
      <c r="I15" s="126">
        <v>9.0834247881400003</v>
      </c>
      <c r="J15" s="91">
        <v>0.71318439922880617</v>
      </c>
      <c r="K15" s="89">
        <v>6.4536765787199997</v>
      </c>
      <c r="L15" s="89">
        <v>9.2493080523700009</v>
      </c>
      <c r="M15" s="89">
        <v>17.073714373413289</v>
      </c>
      <c r="N15" s="126">
        <v>3.9124820146900001</v>
      </c>
      <c r="O15" s="91">
        <v>0.66800600409990751</v>
      </c>
      <c r="P15" s="89">
        <v>15.764446663919999</v>
      </c>
      <c r="Q15" s="89">
        <v>18.382982082910001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810</v>
      </c>
      <c r="B1" s="53"/>
      <c r="M1" s="3"/>
      <c r="N1" s="3"/>
      <c r="O1" s="3"/>
      <c r="P1" s="3"/>
      <c r="Q1" s="3" t="s">
        <v>326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29998.4892146075</v>
      </c>
      <c r="D11" s="123">
        <v>3.2922844284899999</v>
      </c>
      <c r="E11" s="74">
        <v>987.63558919557477</v>
      </c>
      <c r="F11" s="70">
        <v>28062.759029934201</v>
      </c>
      <c r="G11" s="70">
        <v>31934.219399280741</v>
      </c>
      <c r="H11" s="70">
        <v>11.16720891520097</v>
      </c>
      <c r="I11" s="123">
        <v>6.92035536757</v>
      </c>
      <c r="J11" s="74">
        <v>0.77281054157106566</v>
      </c>
      <c r="K11" s="70">
        <v>9.6525280868499994</v>
      </c>
      <c r="L11" s="70">
        <v>12.68188974355</v>
      </c>
      <c r="M11" s="70">
        <v>14.332739837156719</v>
      </c>
      <c r="N11" s="123">
        <v>5.0710439968400003</v>
      </c>
      <c r="O11" s="74">
        <v>0.72681954309487951</v>
      </c>
      <c r="P11" s="70">
        <v>12.908199709430001</v>
      </c>
      <c r="Q11" s="70">
        <v>15.75727996488</v>
      </c>
    </row>
    <row r="12" spans="1:17" ht="11.25" customHeight="1" x14ac:dyDescent="0.2">
      <c r="A12" s="212" t="s">
        <v>31</v>
      </c>
      <c r="B12" s="212"/>
      <c r="C12" s="70">
        <v>2197.075473859541</v>
      </c>
      <c r="D12" s="123">
        <v>3.2821478385399998</v>
      </c>
      <c r="E12" s="74">
        <v>72.111265176478184</v>
      </c>
      <c r="F12" s="70">
        <v>2055.7399912340302</v>
      </c>
      <c r="G12" s="70">
        <v>2338.4109564850501</v>
      </c>
      <c r="H12" s="71">
        <v>14.850656671724041</v>
      </c>
      <c r="I12" s="124">
        <v>8.9906416837300007</v>
      </c>
      <c r="J12" s="125">
        <v>1.3351693290353317</v>
      </c>
      <c r="K12" s="71">
        <v>12.23377287355</v>
      </c>
      <c r="L12" s="71">
        <v>17.467540469900001</v>
      </c>
      <c r="M12" s="71">
        <v>19.80889601176084</v>
      </c>
      <c r="N12" s="124">
        <v>4.7981298396899996</v>
      </c>
      <c r="O12" s="125">
        <v>0.95045655045335042</v>
      </c>
      <c r="P12" s="71">
        <v>17.946035404</v>
      </c>
      <c r="Q12" s="71">
        <v>21.67175661952</v>
      </c>
    </row>
    <row r="13" spans="1:17" ht="11.25" customHeight="1" x14ac:dyDescent="0.2">
      <c r="A13" s="212" t="s">
        <v>32</v>
      </c>
      <c r="B13" s="212"/>
      <c r="C13" s="70">
        <v>3949.272482564028</v>
      </c>
      <c r="D13" s="123">
        <v>2.5091693568900002</v>
      </c>
      <c r="E13" s="74">
        <v>99.093934952571644</v>
      </c>
      <c r="F13" s="70">
        <v>3755.0519389706401</v>
      </c>
      <c r="G13" s="70">
        <v>4143.49302615742</v>
      </c>
      <c r="H13" s="71">
        <v>14.948269839111759</v>
      </c>
      <c r="I13" s="124">
        <v>10.907431738890001</v>
      </c>
      <c r="J13" s="125">
        <v>1.6304723288468628</v>
      </c>
      <c r="K13" s="71">
        <v>11.75260279678</v>
      </c>
      <c r="L13" s="71">
        <v>18.143936881439998</v>
      </c>
      <c r="M13" s="71">
        <v>15.38486835349328</v>
      </c>
      <c r="N13" s="124">
        <v>7.34273739152</v>
      </c>
      <c r="O13" s="125">
        <v>1.1296704812283289</v>
      </c>
      <c r="P13" s="71">
        <v>13.170754895889999</v>
      </c>
      <c r="Q13" s="71">
        <v>17.5989818111</v>
      </c>
    </row>
    <row r="14" spans="1:17" ht="11.25" customHeight="1" x14ac:dyDescent="0.2">
      <c r="A14" s="212" t="s">
        <v>33</v>
      </c>
      <c r="B14" s="212"/>
      <c r="C14" s="70">
        <v>14842.385502652611</v>
      </c>
      <c r="D14" s="123">
        <v>3.4821469547600001</v>
      </c>
      <c r="E14" s="74">
        <v>516.83367479388369</v>
      </c>
      <c r="F14" s="70">
        <v>13829.410114059139</v>
      </c>
      <c r="G14" s="70">
        <v>15855.36089124608</v>
      </c>
      <c r="H14" s="71">
        <v>11.266869989997179</v>
      </c>
      <c r="I14" s="124">
        <v>9.8371390681899999</v>
      </c>
      <c r="J14" s="125">
        <v>1.1083376695482321</v>
      </c>
      <c r="K14" s="71">
        <v>9.0945680749700006</v>
      </c>
      <c r="L14" s="71">
        <v>13.43917190502</v>
      </c>
      <c r="M14" s="71">
        <v>14.21743245423473</v>
      </c>
      <c r="N14" s="124">
        <v>6.73694482298</v>
      </c>
      <c r="O14" s="125">
        <v>0.95782057968691081</v>
      </c>
      <c r="P14" s="71">
        <v>12.340138614400001</v>
      </c>
      <c r="Q14" s="71">
        <v>16.09472629407</v>
      </c>
    </row>
    <row r="15" spans="1:17" ht="11.25" customHeight="1" x14ac:dyDescent="0.2">
      <c r="A15" s="210" t="s">
        <v>34</v>
      </c>
      <c r="B15" s="210"/>
      <c r="C15" s="90">
        <v>9009.7557555312796</v>
      </c>
      <c r="D15" s="141">
        <v>9.24152463299</v>
      </c>
      <c r="E15" s="142">
        <v>832.63879751967056</v>
      </c>
      <c r="F15" s="90">
        <v>7377.8137002620297</v>
      </c>
      <c r="G15" s="90">
        <v>10641.69781080053</v>
      </c>
      <c r="H15" s="89">
        <v>8.4474392185043179</v>
      </c>
      <c r="I15" s="126">
        <v>19.320622474170001</v>
      </c>
      <c r="J15" s="91">
        <v>1.6320978401420339</v>
      </c>
      <c r="K15" s="89">
        <v>5.2485862325800001</v>
      </c>
      <c r="L15" s="89">
        <v>11.646292204430001</v>
      </c>
      <c r="M15" s="89">
        <v>12.726122034846311</v>
      </c>
      <c r="N15" s="126">
        <v>13.74527778117</v>
      </c>
      <c r="O15" s="91">
        <v>1.749240824460911</v>
      </c>
      <c r="P15" s="89">
        <v>9.2976730186199994</v>
      </c>
      <c r="Q15" s="89">
        <v>16.154571051080001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811</v>
      </c>
      <c r="B1" s="53"/>
      <c r="M1" s="3"/>
      <c r="N1" s="3"/>
      <c r="O1" s="3"/>
      <c r="P1" s="3"/>
      <c r="Q1" s="3" t="s">
        <v>327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20674.451273170871</v>
      </c>
      <c r="D11" s="123">
        <v>4.5482101724700001</v>
      </c>
      <c r="E11" s="74">
        <v>940.31749590817708</v>
      </c>
      <c r="F11" s="70">
        <v>18831.462847157982</v>
      </c>
      <c r="G11" s="70">
        <v>22517.43969918372</v>
      </c>
      <c r="H11" s="70">
        <v>11.355734368591211</v>
      </c>
      <c r="I11" s="123">
        <v>10.155053287439999</v>
      </c>
      <c r="J11" s="74">
        <v>1.1531808763108462</v>
      </c>
      <c r="K11" s="70">
        <v>9.0955413833600005</v>
      </c>
      <c r="L11" s="70">
        <v>13.61592735382</v>
      </c>
      <c r="M11" s="70">
        <v>14.741658308804251</v>
      </c>
      <c r="N11" s="123">
        <v>5.8340786630999997</v>
      </c>
      <c r="O11" s="74">
        <v>0.86003994198105149</v>
      </c>
      <c r="P11" s="70">
        <v>13.05601099726</v>
      </c>
      <c r="Q11" s="70">
        <v>16.427305620350001</v>
      </c>
    </row>
    <row r="12" spans="1:17" ht="11.25" customHeight="1" x14ac:dyDescent="0.2">
      <c r="A12" s="212" t="s">
        <v>31</v>
      </c>
      <c r="B12" s="212"/>
      <c r="C12" s="70">
        <v>892.92950658177904</v>
      </c>
      <c r="D12" s="123">
        <v>4.90411161807</v>
      </c>
      <c r="E12" s="74">
        <v>43.790259673476754</v>
      </c>
      <c r="F12" s="70">
        <v>807.10217474810997</v>
      </c>
      <c r="G12" s="70">
        <v>978.75683841545003</v>
      </c>
      <c r="H12" s="71">
        <v>18.340228336697301</v>
      </c>
      <c r="I12" s="124">
        <v>10.949660941559999</v>
      </c>
      <c r="J12" s="125">
        <v>2.0081928187767311</v>
      </c>
      <c r="K12" s="71">
        <v>14.404242737880001</v>
      </c>
      <c r="L12" s="71">
        <v>22.27621393551</v>
      </c>
      <c r="M12" s="71">
        <v>20.001514173586791</v>
      </c>
      <c r="N12" s="124">
        <v>7.2301676133999999</v>
      </c>
      <c r="O12" s="125">
        <v>1.4461429999686948</v>
      </c>
      <c r="P12" s="71">
        <v>17.16712597715</v>
      </c>
      <c r="Q12" s="71">
        <v>22.835902370020001</v>
      </c>
    </row>
    <row r="13" spans="1:17" ht="11.25" customHeight="1" x14ac:dyDescent="0.2">
      <c r="A13" s="212" t="s">
        <v>32</v>
      </c>
      <c r="B13" s="212"/>
      <c r="C13" s="70">
        <v>1375.601173581786</v>
      </c>
      <c r="D13" s="123">
        <v>4.2218459089499998</v>
      </c>
      <c r="E13" s="74">
        <v>58.075761870359969</v>
      </c>
      <c r="F13" s="70">
        <v>1261.77477194116</v>
      </c>
      <c r="G13" s="70">
        <v>1489.42757522241</v>
      </c>
      <c r="H13" s="71">
        <v>15.963412604724549</v>
      </c>
      <c r="I13" s="124">
        <v>15.08181927825</v>
      </c>
      <c r="J13" s="125">
        <v>2.4075730396857269</v>
      </c>
      <c r="K13" s="71">
        <v>11.244656156790001</v>
      </c>
      <c r="L13" s="71">
        <v>20.682169052660001</v>
      </c>
      <c r="M13" s="71">
        <v>15.571174015334959</v>
      </c>
      <c r="N13" s="124">
        <v>12.02130295665</v>
      </c>
      <c r="O13" s="125">
        <v>1.8718580022904328</v>
      </c>
      <c r="P13" s="71">
        <v>11.90239974667</v>
      </c>
      <c r="Q13" s="71">
        <v>19.239948284</v>
      </c>
    </row>
    <row r="14" spans="1:17" ht="11.25" customHeight="1" x14ac:dyDescent="0.2">
      <c r="A14" s="212" t="s">
        <v>33</v>
      </c>
      <c r="B14" s="212"/>
      <c r="C14" s="70">
        <v>8649.805404100005</v>
      </c>
      <c r="D14" s="123">
        <v>4.4622625334299997</v>
      </c>
      <c r="E14" s="74">
        <v>385.9770257613381</v>
      </c>
      <c r="F14" s="70">
        <v>7893.3043347479197</v>
      </c>
      <c r="G14" s="70">
        <v>9406.3064734520995</v>
      </c>
      <c r="H14" s="71">
        <v>12.00363870319724</v>
      </c>
      <c r="I14" s="124">
        <v>19.382711593700002</v>
      </c>
      <c r="J14" s="125">
        <v>2.3266306705904176</v>
      </c>
      <c r="K14" s="71">
        <v>7.4435263835100001</v>
      </c>
      <c r="L14" s="71">
        <v>16.563751022879998</v>
      </c>
      <c r="M14" s="71">
        <v>12.616184087536199</v>
      </c>
      <c r="N14" s="124">
        <v>10.02865638344</v>
      </c>
      <c r="O14" s="125">
        <v>1.2652337508409122</v>
      </c>
      <c r="P14" s="71">
        <v>10.13637150386</v>
      </c>
      <c r="Q14" s="71">
        <v>15.095996671210001</v>
      </c>
    </row>
    <row r="15" spans="1:17" ht="11.25" customHeight="1" x14ac:dyDescent="0.2">
      <c r="A15" s="210" t="s">
        <v>34</v>
      </c>
      <c r="B15" s="210"/>
      <c r="C15" s="90">
        <v>9756.1151889072717</v>
      </c>
      <c r="D15" s="141">
        <v>8.7571582094299991</v>
      </c>
      <c r="E15" s="142">
        <v>854.35844218709678</v>
      </c>
      <c r="F15" s="90">
        <v>8081.60341233287</v>
      </c>
      <c r="G15" s="90">
        <v>11430.62696548169</v>
      </c>
      <c r="H15" s="89">
        <v>9.492366172891634</v>
      </c>
      <c r="I15" s="126">
        <v>12.992812219079999</v>
      </c>
      <c r="J15" s="91">
        <v>1.2333253119911021</v>
      </c>
      <c r="K15" s="89">
        <v>7.07509298017</v>
      </c>
      <c r="L15" s="89">
        <v>11.90963936562</v>
      </c>
      <c r="M15" s="89">
        <v>16.027741435234152</v>
      </c>
      <c r="N15" s="126">
        <v>8.7579649017700003</v>
      </c>
      <c r="O15" s="91">
        <v>1.4037039694445368</v>
      </c>
      <c r="P15" s="89">
        <v>13.27653221017</v>
      </c>
      <c r="Q15" s="89">
        <v>18.778950660300001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N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62" width="8.28515625" style="53" customWidth="1"/>
    <col min="363" max="16384" width="15.7109375" style="53"/>
  </cols>
  <sheetData>
    <row r="1" spans="1:362" ht="11.25" customHeight="1" x14ac:dyDescent="0.2">
      <c r="A1" s="1" t="s">
        <v>698</v>
      </c>
      <c r="B1" s="53"/>
      <c r="R1" s="5"/>
      <c r="S1" s="5"/>
      <c r="T1" s="5"/>
      <c r="U1" s="5"/>
      <c r="V1" s="5"/>
      <c r="W1" s="3"/>
      <c r="X1" s="3"/>
      <c r="Y1" s="3"/>
      <c r="Z1" s="3"/>
      <c r="AA1" s="3"/>
      <c r="AL1" s="5"/>
      <c r="AM1" s="5"/>
      <c r="AN1" s="5"/>
      <c r="AO1" s="5"/>
      <c r="AP1" s="5"/>
      <c r="AQ1" s="3"/>
      <c r="AR1" s="3"/>
      <c r="AS1" s="3"/>
      <c r="AT1" s="3"/>
      <c r="AU1" s="3"/>
      <c r="BF1" s="5"/>
      <c r="BG1" s="5"/>
      <c r="BH1" s="5"/>
      <c r="BI1" s="5"/>
      <c r="BJ1" s="5"/>
      <c r="BZ1" s="5"/>
      <c r="CA1" s="5"/>
      <c r="CB1" s="5"/>
      <c r="CC1" s="5"/>
      <c r="CD1" s="5"/>
      <c r="CT1" s="5"/>
      <c r="CU1" s="5"/>
      <c r="CV1" s="5"/>
      <c r="CW1" s="5"/>
      <c r="CX1" s="5"/>
      <c r="DN1" s="5"/>
      <c r="DO1" s="5"/>
      <c r="DP1" s="5"/>
      <c r="DQ1" s="5"/>
      <c r="DR1" s="5"/>
      <c r="EH1" s="5"/>
      <c r="EI1" s="5"/>
      <c r="EJ1" s="5"/>
      <c r="EK1" s="5"/>
      <c r="EL1" s="5"/>
      <c r="FB1" s="5"/>
      <c r="FC1" s="5"/>
      <c r="FD1" s="5"/>
      <c r="FE1" s="5"/>
      <c r="FF1" s="5"/>
      <c r="FV1" s="5"/>
      <c r="FW1" s="5"/>
      <c r="FX1" s="5"/>
      <c r="FY1" s="5"/>
      <c r="FZ1" s="5"/>
      <c r="GP1" s="5"/>
      <c r="GQ1" s="5"/>
      <c r="GR1" s="5"/>
      <c r="GS1" s="5"/>
      <c r="GT1" s="5"/>
      <c r="HJ1" s="5"/>
      <c r="HK1" s="5"/>
      <c r="HL1" s="5"/>
      <c r="HM1" s="5"/>
      <c r="HN1" s="5"/>
      <c r="ID1" s="5"/>
      <c r="IE1" s="5"/>
      <c r="IF1" s="5"/>
      <c r="IG1" s="5"/>
      <c r="IH1" s="5"/>
      <c r="IX1" s="5"/>
      <c r="IY1" s="5"/>
      <c r="IZ1" s="5"/>
      <c r="JA1" s="5"/>
      <c r="JB1" s="5"/>
      <c r="JR1" s="5"/>
      <c r="JS1" s="5"/>
      <c r="JT1" s="5"/>
      <c r="JU1" s="5"/>
      <c r="JV1" s="5"/>
      <c r="KL1" s="5"/>
      <c r="KM1" s="5"/>
      <c r="KN1" s="5"/>
      <c r="KO1" s="5"/>
      <c r="KP1" s="5"/>
      <c r="LF1" s="5"/>
      <c r="LG1" s="5"/>
      <c r="LH1" s="5"/>
      <c r="LI1" s="5"/>
      <c r="LJ1" s="5"/>
      <c r="LZ1" s="5"/>
      <c r="MA1" s="5"/>
      <c r="MB1" s="5"/>
      <c r="MC1" s="5"/>
      <c r="MD1" s="5"/>
      <c r="MT1" s="5"/>
      <c r="MU1" s="5"/>
      <c r="MV1" s="5"/>
      <c r="MW1" s="5"/>
      <c r="MX1" s="5" t="s">
        <v>30</v>
      </c>
    </row>
    <row r="2" spans="1:362" ht="11.25" customHeight="1" x14ac:dyDescent="0.2">
      <c r="A2" s="1" t="s">
        <v>573</v>
      </c>
      <c r="B2" s="53"/>
      <c r="R2" s="5"/>
      <c r="S2" s="5"/>
      <c r="T2" s="5"/>
      <c r="U2" s="5"/>
      <c r="V2" s="5"/>
      <c r="W2" s="3"/>
      <c r="X2" s="3"/>
      <c r="Y2" s="3"/>
      <c r="Z2" s="3"/>
      <c r="AA2" s="3"/>
      <c r="AL2" s="5"/>
      <c r="AM2" s="5"/>
      <c r="AN2" s="5"/>
      <c r="AO2" s="5"/>
      <c r="AP2" s="5"/>
      <c r="AQ2" s="3"/>
      <c r="AR2" s="3"/>
      <c r="AS2" s="3"/>
      <c r="AT2" s="3"/>
      <c r="AU2" s="3"/>
      <c r="BF2" s="5"/>
      <c r="BG2" s="5"/>
      <c r="BH2" s="5"/>
      <c r="BI2" s="5"/>
      <c r="BJ2" s="5"/>
      <c r="BZ2" s="5"/>
      <c r="CA2" s="5"/>
      <c r="CB2" s="5"/>
      <c r="CC2" s="5"/>
      <c r="CD2" s="5"/>
      <c r="CT2" s="5"/>
      <c r="CU2" s="5"/>
      <c r="CV2" s="5"/>
      <c r="CW2" s="5"/>
      <c r="CX2" s="5"/>
      <c r="DN2" s="5"/>
      <c r="DO2" s="5"/>
      <c r="DP2" s="5"/>
      <c r="DQ2" s="5"/>
      <c r="DR2" s="5"/>
      <c r="EH2" s="5"/>
      <c r="EI2" s="5"/>
      <c r="EJ2" s="5"/>
      <c r="EK2" s="5"/>
      <c r="EL2" s="5"/>
      <c r="FB2" s="5"/>
      <c r="FC2" s="5"/>
      <c r="FD2" s="5"/>
      <c r="FE2" s="5"/>
      <c r="FF2" s="5"/>
      <c r="FV2" s="5"/>
      <c r="FW2" s="5"/>
      <c r="FX2" s="5"/>
      <c r="FY2" s="5"/>
      <c r="FZ2" s="5"/>
      <c r="GP2" s="5"/>
      <c r="GQ2" s="5"/>
      <c r="GR2" s="5"/>
      <c r="GS2" s="5"/>
      <c r="GT2" s="5"/>
      <c r="HJ2" s="5"/>
      <c r="HK2" s="5"/>
      <c r="HL2" s="5"/>
      <c r="HM2" s="5"/>
      <c r="HN2" s="5"/>
      <c r="ID2" s="5"/>
      <c r="IE2" s="5"/>
      <c r="IF2" s="5"/>
      <c r="IG2" s="5"/>
      <c r="IH2" s="5"/>
      <c r="IX2" s="5"/>
      <c r="IY2" s="5"/>
      <c r="IZ2" s="5"/>
      <c r="JA2" s="5"/>
      <c r="JB2" s="5"/>
      <c r="JR2" s="5"/>
      <c r="JS2" s="5"/>
      <c r="JT2" s="5"/>
      <c r="JU2" s="5"/>
      <c r="JV2" s="5"/>
      <c r="KL2" s="5"/>
      <c r="KM2" s="5"/>
      <c r="KN2" s="5"/>
      <c r="KO2" s="5"/>
      <c r="KP2" s="5"/>
      <c r="LF2" s="5"/>
      <c r="LG2" s="5"/>
      <c r="LH2" s="5"/>
      <c r="LI2" s="5"/>
      <c r="LJ2" s="5"/>
      <c r="LZ2" s="5"/>
      <c r="MA2" s="5"/>
      <c r="MB2" s="5"/>
      <c r="MC2" s="5"/>
      <c r="MD2" s="5"/>
      <c r="MT2" s="5"/>
      <c r="MU2" s="5"/>
      <c r="MV2" s="5"/>
      <c r="MW2" s="5"/>
      <c r="MX2" s="5"/>
    </row>
    <row r="3" spans="1:362" ht="11.25" customHeight="1" x14ac:dyDescent="0.2">
      <c r="A3" s="2" t="s">
        <v>613</v>
      </c>
    </row>
    <row r="4" spans="1:362" ht="11.25" customHeight="1" x14ac:dyDescent="0.2">
      <c r="A4" s="2"/>
    </row>
    <row r="5" spans="1:362" ht="11.25" customHeight="1" x14ac:dyDescent="0.2">
      <c r="A5" s="62"/>
    </row>
    <row r="6" spans="1:362" s="7" customFormat="1" ht="11.25" customHeight="1" x14ac:dyDescent="0.2">
      <c r="A6" s="204" t="s">
        <v>413</v>
      </c>
      <c r="B6" s="204"/>
      <c r="C6" s="250" t="s">
        <v>62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 t="s">
        <v>69</v>
      </c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 t="s">
        <v>70</v>
      </c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 t="s">
        <v>71</v>
      </c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 t="s">
        <v>72</v>
      </c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 t="s">
        <v>73</v>
      </c>
      <c r="KR6" s="250"/>
      <c r="KS6" s="250"/>
      <c r="KT6" s="250"/>
      <c r="KU6" s="250"/>
      <c r="KV6" s="250"/>
      <c r="KW6" s="250"/>
      <c r="KX6" s="250"/>
      <c r="KY6" s="250"/>
      <c r="KZ6" s="250"/>
      <c r="LA6" s="250"/>
      <c r="LB6" s="250"/>
      <c r="LC6" s="250"/>
      <c r="LD6" s="250"/>
      <c r="LE6" s="250"/>
      <c r="LF6" s="250"/>
      <c r="LG6" s="250"/>
      <c r="LH6" s="250"/>
      <c r="LI6" s="250"/>
      <c r="LJ6" s="250"/>
      <c r="LK6" s="250"/>
      <c r="LL6" s="250"/>
      <c r="LM6" s="250"/>
      <c r="LN6" s="250"/>
      <c r="LO6" s="250"/>
      <c r="LP6" s="250"/>
      <c r="LQ6" s="250"/>
      <c r="LR6" s="250"/>
      <c r="LS6" s="250"/>
      <c r="LT6" s="250"/>
      <c r="LU6" s="250"/>
      <c r="LV6" s="250"/>
      <c r="LW6" s="250"/>
      <c r="LX6" s="250"/>
      <c r="LY6" s="250"/>
      <c r="LZ6" s="250"/>
      <c r="MA6" s="250"/>
      <c r="MB6" s="250"/>
      <c r="MC6" s="250"/>
      <c r="MD6" s="250"/>
      <c r="ME6" s="250"/>
      <c r="MF6" s="250"/>
      <c r="MG6" s="250"/>
      <c r="MH6" s="250"/>
      <c r="MI6" s="250"/>
      <c r="MJ6" s="250"/>
      <c r="MK6" s="250"/>
      <c r="ML6" s="250"/>
      <c r="MM6" s="250"/>
      <c r="MN6" s="250"/>
      <c r="MO6" s="250"/>
      <c r="MP6" s="250"/>
      <c r="MQ6" s="250"/>
      <c r="MR6" s="250"/>
      <c r="MS6" s="250"/>
      <c r="MT6" s="250"/>
      <c r="MU6" s="250"/>
      <c r="MV6" s="250"/>
      <c r="MW6" s="250"/>
      <c r="MX6" s="250"/>
    </row>
    <row r="7" spans="1:362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48" t="s">
        <v>67</v>
      </c>
      <c r="I7" s="248"/>
      <c r="J7" s="248"/>
      <c r="K7" s="248"/>
      <c r="L7" s="248"/>
      <c r="M7" s="248" t="s">
        <v>68</v>
      </c>
      <c r="N7" s="248"/>
      <c r="O7" s="248"/>
      <c r="P7" s="248"/>
      <c r="Q7" s="248"/>
      <c r="R7" s="248" t="s">
        <v>74</v>
      </c>
      <c r="S7" s="248"/>
      <c r="T7" s="248"/>
      <c r="U7" s="248"/>
      <c r="V7" s="248"/>
      <c r="W7" s="248" t="s">
        <v>75</v>
      </c>
      <c r="X7" s="248"/>
      <c r="Y7" s="248"/>
      <c r="Z7" s="248"/>
      <c r="AA7" s="248"/>
      <c r="AB7" s="248" t="s">
        <v>76</v>
      </c>
      <c r="AC7" s="248"/>
      <c r="AD7" s="248"/>
      <c r="AE7" s="248"/>
      <c r="AF7" s="248"/>
      <c r="AG7" s="248" t="s">
        <v>65</v>
      </c>
      <c r="AH7" s="248"/>
      <c r="AI7" s="248"/>
      <c r="AJ7" s="248"/>
      <c r="AK7" s="248"/>
      <c r="AL7" s="248" t="s">
        <v>77</v>
      </c>
      <c r="AM7" s="248"/>
      <c r="AN7" s="248"/>
      <c r="AO7" s="248"/>
      <c r="AP7" s="248"/>
      <c r="AQ7" s="248" t="s">
        <v>78</v>
      </c>
      <c r="AR7" s="248"/>
      <c r="AS7" s="248"/>
      <c r="AT7" s="248"/>
      <c r="AU7" s="248"/>
      <c r="AV7" s="248" t="s">
        <v>79</v>
      </c>
      <c r="AW7" s="248"/>
      <c r="AX7" s="248"/>
      <c r="AY7" s="248"/>
      <c r="AZ7" s="248"/>
      <c r="BA7" s="248" t="s">
        <v>66</v>
      </c>
      <c r="BB7" s="248"/>
      <c r="BC7" s="248"/>
      <c r="BD7" s="248"/>
      <c r="BE7" s="248"/>
      <c r="BF7" s="248" t="s">
        <v>45</v>
      </c>
      <c r="BG7" s="248"/>
      <c r="BH7" s="248"/>
      <c r="BI7" s="248"/>
      <c r="BJ7" s="248"/>
      <c r="BK7" s="225" t="s">
        <v>1</v>
      </c>
      <c r="BL7" s="225"/>
      <c r="BM7" s="225"/>
      <c r="BN7" s="225"/>
      <c r="BO7" s="225"/>
      <c r="BP7" s="248" t="s">
        <v>67</v>
      </c>
      <c r="BQ7" s="248"/>
      <c r="BR7" s="248"/>
      <c r="BS7" s="248"/>
      <c r="BT7" s="248"/>
      <c r="BU7" s="248" t="s">
        <v>68</v>
      </c>
      <c r="BV7" s="248"/>
      <c r="BW7" s="248"/>
      <c r="BX7" s="248"/>
      <c r="BY7" s="248"/>
      <c r="BZ7" s="248" t="s">
        <v>74</v>
      </c>
      <c r="CA7" s="248"/>
      <c r="CB7" s="248"/>
      <c r="CC7" s="248"/>
      <c r="CD7" s="248"/>
      <c r="CE7" s="248" t="s">
        <v>75</v>
      </c>
      <c r="CF7" s="248"/>
      <c r="CG7" s="248"/>
      <c r="CH7" s="248"/>
      <c r="CI7" s="248"/>
      <c r="CJ7" s="248" t="s">
        <v>76</v>
      </c>
      <c r="CK7" s="248"/>
      <c r="CL7" s="248"/>
      <c r="CM7" s="248"/>
      <c r="CN7" s="248"/>
      <c r="CO7" s="248" t="s">
        <v>65</v>
      </c>
      <c r="CP7" s="248"/>
      <c r="CQ7" s="248"/>
      <c r="CR7" s="248"/>
      <c r="CS7" s="248"/>
      <c r="CT7" s="248" t="s">
        <v>77</v>
      </c>
      <c r="CU7" s="248"/>
      <c r="CV7" s="248"/>
      <c r="CW7" s="248"/>
      <c r="CX7" s="248"/>
      <c r="CY7" s="248" t="s">
        <v>78</v>
      </c>
      <c r="CZ7" s="248"/>
      <c r="DA7" s="248"/>
      <c r="DB7" s="248"/>
      <c r="DC7" s="248"/>
      <c r="DD7" s="248" t="s">
        <v>79</v>
      </c>
      <c r="DE7" s="248"/>
      <c r="DF7" s="248"/>
      <c r="DG7" s="248"/>
      <c r="DH7" s="248"/>
      <c r="DI7" s="248" t="s">
        <v>66</v>
      </c>
      <c r="DJ7" s="248"/>
      <c r="DK7" s="248"/>
      <c r="DL7" s="248"/>
      <c r="DM7" s="248"/>
      <c r="DN7" s="248" t="s">
        <v>45</v>
      </c>
      <c r="DO7" s="248"/>
      <c r="DP7" s="248"/>
      <c r="DQ7" s="248"/>
      <c r="DR7" s="248"/>
      <c r="DS7" s="225" t="s">
        <v>1</v>
      </c>
      <c r="DT7" s="225"/>
      <c r="DU7" s="225"/>
      <c r="DV7" s="225"/>
      <c r="DW7" s="225"/>
      <c r="DX7" s="248" t="s">
        <v>67</v>
      </c>
      <c r="DY7" s="248"/>
      <c r="DZ7" s="248"/>
      <c r="EA7" s="248"/>
      <c r="EB7" s="248"/>
      <c r="EC7" s="248" t="s">
        <v>68</v>
      </c>
      <c r="ED7" s="248"/>
      <c r="EE7" s="248"/>
      <c r="EF7" s="248"/>
      <c r="EG7" s="248"/>
      <c r="EH7" s="248" t="s">
        <v>74</v>
      </c>
      <c r="EI7" s="248"/>
      <c r="EJ7" s="248"/>
      <c r="EK7" s="248"/>
      <c r="EL7" s="248"/>
      <c r="EM7" s="248" t="s">
        <v>75</v>
      </c>
      <c r="EN7" s="248"/>
      <c r="EO7" s="248"/>
      <c r="EP7" s="248"/>
      <c r="EQ7" s="248"/>
      <c r="ER7" s="248" t="s">
        <v>76</v>
      </c>
      <c r="ES7" s="248"/>
      <c r="ET7" s="248"/>
      <c r="EU7" s="248"/>
      <c r="EV7" s="248"/>
      <c r="EW7" s="248" t="s">
        <v>65</v>
      </c>
      <c r="EX7" s="248"/>
      <c r="EY7" s="248"/>
      <c r="EZ7" s="248"/>
      <c r="FA7" s="248"/>
      <c r="FB7" s="248" t="s">
        <v>77</v>
      </c>
      <c r="FC7" s="248"/>
      <c r="FD7" s="248"/>
      <c r="FE7" s="248"/>
      <c r="FF7" s="248"/>
      <c r="FG7" s="248" t="s">
        <v>78</v>
      </c>
      <c r="FH7" s="248"/>
      <c r="FI7" s="248"/>
      <c r="FJ7" s="248"/>
      <c r="FK7" s="248"/>
      <c r="FL7" s="248" t="s">
        <v>79</v>
      </c>
      <c r="FM7" s="248"/>
      <c r="FN7" s="248"/>
      <c r="FO7" s="248"/>
      <c r="FP7" s="248"/>
      <c r="FQ7" s="248" t="s">
        <v>66</v>
      </c>
      <c r="FR7" s="248"/>
      <c r="FS7" s="248"/>
      <c r="FT7" s="248"/>
      <c r="FU7" s="248"/>
      <c r="FV7" s="248" t="s">
        <v>45</v>
      </c>
      <c r="FW7" s="248"/>
      <c r="FX7" s="248"/>
      <c r="FY7" s="248"/>
      <c r="FZ7" s="248"/>
      <c r="GA7" s="225" t="s">
        <v>36</v>
      </c>
      <c r="GB7" s="225"/>
      <c r="GC7" s="225"/>
      <c r="GD7" s="225"/>
      <c r="GE7" s="225"/>
      <c r="GF7" s="248" t="s">
        <v>67</v>
      </c>
      <c r="GG7" s="248"/>
      <c r="GH7" s="248"/>
      <c r="GI7" s="248"/>
      <c r="GJ7" s="248"/>
      <c r="GK7" s="248" t="s">
        <v>68</v>
      </c>
      <c r="GL7" s="248"/>
      <c r="GM7" s="248"/>
      <c r="GN7" s="248"/>
      <c r="GO7" s="248"/>
      <c r="GP7" s="248" t="s">
        <v>74</v>
      </c>
      <c r="GQ7" s="248"/>
      <c r="GR7" s="248"/>
      <c r="GS7" s="248"/>
      <c r="GT7" s="248"/>
      <c r="GU7" s="248" t="s">
        <v>75</v>
      </c>
      <c r="GV7" s="248"/>
      <c r="GW7" s="248"/>
      <c r="GX7" s="248"/>
      <c r="GY7" s="248"/>
      <c r="GZ7" s="248" t="s">
        <v>76</v>
      </c>
      <c r="HA7" s="248"/>
      <c r="HB7" s="248"/>
      <c r="HC7" s="248"/>
      <c r="HD7" s="248"/>
      <c r="HE7" s="248" t="s">
        <v>65</v>
      </c>
      <c r="HF7" s="248"/>
      <c r="HG7" s="248"/>
      <c r="HH7" s="248"/>
      <c r="HI7" s="248"/>
      <c r="HJ7" s="248" t="s">
        <v>77</v>
      </c>
      <c r="HK7" s="248"/>
      <c r="HL7" s="248"/>
      <c r="HM7" s="248"/>
      <c r="HN7" s="248"/>
      <c r="HO7" s="248" t="s">
        <v>78</v>
      </c>
      <c r="HP7" s="248"/>
      <c r="HQ7" s="248"/>
      <c r="HR7" s="248"/>
      <c r="HS7" s="248"/>
      <c r="HT7" s="248" t="s">
        <v>79</v>
      </c>
      <c r="HU7" s="248"/>
      <c r="HV7" s="248"/>
      <c r="HW7" s="248"/>
      <c r="HX7" s="248"/>
      <c r="HY7" s="248" t="s">
        <v>66</v>
      </c>
      <c r="HZ7" s="248"/>
      <c r="IA7" s="248"/>
      <c r="IB7" s="248"/>
      <c r="IC7" s="248"/>
      <c r="ID7" s="248" t="s">
        <v>45</v>
      </c>
      <c r="IE7" s="248"/>
      <c r="IF7" s="248"/>
      <c r="IG7" s="248"/>
      <c r="IH7" s="248"/>
      <c r="II7" s="225" t="s">
        <v>36</v>
      </c>
      <c r="IJ7" s="225"/>
      <c r="IK7" s="225"/>
      <c r="IL7" s="225"/>
      <c r="IM7" s="225"/>
      <c r="IN7" s="248" t="s">
        <v>67</v>
      </c>
      <c r="IO7" s="248"/>
      <c r="IP7" s="248"/>
      <c r="IQ7" s="248"/>
      <c r="IR7" s="248"/>
      <c r="IS7" s="248" t="s">
        <v>68</v>
      </c>
      <c r="IT7" s="248"/>
      <c r="IU7" s="248"/>
      <c r="IV7" s="248"/>
      <c r="IW7" s="248"/>
      <c r="IX7" s="248" t="s">
        <v>74</v>
      </c>
      <c r="IY7" s="248"/>
      <c r="IZ7" s="248"/>
      <c r="JA7" s="248"/>
      <c r="JB7" s="248"/>
      <c r="JC7" s="248" t="s">
        <v>75</v>
      </c>
      <c r="JD7" s="248"/>
      <c r="JE7" s="248"/>
      <c r="JF7" s="248"/>
      <c r="JG7" s="248"/>
      <c r="JH7" s="248" t="s">
        <v>76</v>
      </c>
      <c r="JI7" s="248"/>
      <c r="JJ7" s="248"/>
      <c r="JK7" s="248"/>
      <c r="JL7" s="248"/>
      <c r="JM7" s="248" t="s">
        <v>65</v>
      </c>
      <c r="JN7" s="248"/>
      <c r="JO7" s="248"/>
      <c r="JP7" s="248"/>
      <c r="JQ7" s="248"/>
      <c r="JR7" s="248" t="s">
        <v>77</v>
      </c>
      <c r="JS7" s="248"/>
      <c r="JT7" s="248"/>
      <c r="JU7" s="248"/>
      <c r="JV7" s="248"/>
      <c r="JW7" s="248" t="s">
        <v>78</v>
      </c>
      <c r="JX7" s="248"/>
      <c r="JY7" s="248"/>
      <c r="JZ7" s="248"/>
      <c r="KA7" s="248"/>
      <c r="KB7" s="248" t="s">
        <v>79</v>
      </c>
      <c r="KC7" s="248"/>
      <c r="KD7" s="248"/>
      <c r="KE7" s="248"/>
      <c r="KF7" s="248"/>
      <c r="KG7" s="248" t="s">
        <v>66</v>
      </c>
      <c r="KH7" s="248"/>
      <c r="KI7" s="248"/>
      <c r="KJ7" s="248"/>
      <c r="KK7" s="248"/>
      <c r="KL7" s="248" t="s">
        <v>45</v>
      </c>
      <c r="KM7" s="248"/>
      <c r="KN7" s="248"/>
      <c r="KO7" s="248"/>
      <c r="KP7" s="248"/>
      <c r="KQ7" s="225" t="s">
        <v>36</v>
      </c>
      <c r="KR7" s="225"/>
      <c r="KS7" s="225"/>
      <c r="KT7" s="225"/>
      <c r="KU7" s="225"/>
      <c r="KV7" s="248" t="s">
        <v>67</v>
      </c>
      <c r="KW7" s="248"/>
      <c r="KX7" s="248"/>
      <c r="KY7" s="248"/>
      <c r="KZ7" s="248"/>
      <c r="LA7" s="248" t="s">
        <v>68</v>
      </c>
      <c r="LB7" s="248"/>
      <c r="LC7" s="248"/>
      <c r="LD7" s="248"/>
      <c r="LE7" s="248"/>
      <c r="LF7" s="248" t="s">
        <v>74</v>
      </c>
      <c r="LG7" s="248"/>
      <c r="LH7" s="248"/>
      <c r="LI7" s="248"/>
      <c r="LJ7" s="248"/>
      <c r="LK7" s="248" t="s">
        <v>75</v>
      </c>
      <c r="LL7" s="248"/>
      <c r="LM7" s="248"/>
      <c r="LN7" s="248"/>
      <c r="LO7" s="248"/>
      <c r="LP7" s="248" t="s">
        <v>76</v>
      </c>
      <c r="LQ7" s="248"/>
      <c r="LR7" s="248"/>
      <c r="LS7" s="248"/>
      <c r="LT7" s="248"/>
      <c r="LU7" s="248" t="s">
        <v>65</v>
      </c>
      <c r="LV7" s="248"/>
      <c r="LW7" s="248"/>
      <c r="LX7" s="248"/>
      <c r="LY7" s="248"/>
      <c r="LZ7" s="248" t="s">
        <v>77</v>
      </c>
      <c r="MA7" s="248"/>
      <c r="MB7" s="248"/>
      <c r="MC7" s="248"/>
      <c r="MD7" s="248"/>
      <c r="ME7" s="248" t="s">
        <v>78</v>
      </c>
      <c r="MF7" s="248"/>
      <c r="MG7" s="248"/>
      <c r="MH7" s="248"/>
      <c r="MI7" s="248"/>
      <c r="MJ7" s="248" t="s">
        <v>79</v>
      </c>
      <c r="MK7" s="248"/>
      <c r="ML7" s="248"/>
      <c r="MM7" s="248"/>
      <c r="MN7" s="248"/>
      <c r="MO7" s="248" t="s">
        <v>66</v>
      </c>
      <c r="MP7" s="248"/>
      <c r="MQ7" s="248"/>
      <c r="MR7" s="248"/>
      <c r="MS7" s="248"/>
      <c r="MT7" s="248" t="s">
        <v>45</v>
      </c>
      <c r="MU7" s="248"/>
      <c r="MV7" s="248"/>
      <c r="MW7" s="248"/>
      <c r="MX7" s="248"/>
    </row>
    <row r="8" spans="1:362" s="7" customFormat="1" ht="11.25" customHeight="1" x14ac:dyDescent="0.2">
      <c r="A8" s="205"/>
      <c r="B8" s="205"/>
      <c r="C8" s="226"/>
      <c r="D8" s="226"/>
      <c r="E8" s="226"/>
      <c r="F8" s="226"/>
      <c r="G8" s="226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26"/>
      <c r="BL8" s="226"/>
      <c r="BM8" s="226"/>
      <c r="BN8" s="226"/>
      <c r="BO8" s="226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CT8" s="244"/>
      <c r="CU8" s="244"/>
      <c r="CV8" s="244"/>
      <c r="CW8" s="244"/>
      <c r="CX8" s="244"/>
      <c r="CY8" s="244"/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244"/>
      <c r="DK8" s="244"/>
      <c r="DL8" s="244"/>
      <c r="DM8" s="244"/>
      <c r="DN8" s="244"/>
      <c r="DO8" s="244"/>
      <c r="DP8" s="244"/>
      <c r="DQ8" s="244"/>
      <c r="DR8" s="244"/>
      <c r="DS8" s="226"/>
      <c r="DT8" s="226"/>
      <c r="DU8" s="226"/>
      <c r="DV8" s="226"/>
      <c r="DW8" s="226"/>
      <c r="DX8" s="244"/>
      <c r="DY8" s="244"/>
      <c r="DZ8" s="244"/>
      <c r="EA8" s="244"/>
      <c r="EB8" s="244"/>
      <c r="EC8" s="244"/>
      <c r="ED8" s="244"/>
      <c r="EE8" s="244"/>
      <c r="EF8" s="244"/>
      <c r="EG8" s="244"/>
      <c r="EH8" s="244"/>
      <c r="EI8" s="244"/>
      <c r="EJ8" s="244"/>
      <c r="EK8" s="244"/>
      <c r="EL8" s="244"/>
      <c r="EM8" s="244"/>
      <c r="EN8" s="244"/>
      <c r="EO8" s="244"/>
      <c r="EP8" s="244"/>
      <c r="EQ8" s="244"/>
      <c r="ER8" s="244"/>
      <c r="ES8" s="244"/>
      <c r="ET8" s="244"/>
      <c r="EU8" s="244"/>
      <c r="EV8" s="244"/>
      <c r="EW8" s="244"/>
      <c r="EX8" s="244"/>
      <c r="EY8" s="244"/>
      <c r="EZ8" s="244"/>
      <c r="FA8" s="244"/>
      <c r="FB8" s="244"/>
      <c r="FC8" s="244"/>
      <c r="FD8" s="244"/>
      <c r="FE8" s="244"/>
      <c r="FF8" s="244"/>
      <c r="FG8" s="244"/>
      <c r="FH8" s="244"/>
      <c r="FI8" s="244"/>
      <c r="FJ8" s="244"/>
      <c r="FK8" s="244"/>
      <c r="FL8" s="244"/>
      <c r="FM8" s="244"/>
      <c r="FN8" s="244"/>
      <c r="FO8" s="244"/>
      <c r="FP8" s="244"/>
      <c r="FQ8" s="244"/>
      <c r="FR8" s="244"/>
      <c r="FS8" s="244"/>
      <c r="FT8" s="244"/>
      <c r="FU8" s="244"/>
      <c r="FV8" s="244"/>
      <c r="FW8" s="244"/>
      <c r="FX8" s="244"/>
      <c r="FY8" s="244"/>
      <c r="FZ8" s="244"/>
      <c r="GA8" s="226"/>
      <c r="GB8" s="226"/>
      <c r="GC8" s="226"/>
      <c r="GD8" s="226"/>
      <c r="GE8" s="226"/>
      <c r="GF8" s="244"/>
      <c r="GG8" s="244"/>
      <c r="GH8" s="244"/>
      <c r="GI8" s="244"/>
      <c r="GJ8" s="244"/>
      <c r="GK8" s="244"/>
      <c r="GL8" s="244"/>
      <c r="GM8" s="244"/>
      <c r="GN8" s="244"/>
      <c r="GO8" s="244"/>
      <c r="GP8" s="244"/>
      <c r="GQ8" s="244"/>
      <c r="GR8" s="244"/>
      <c r="GS8" s="244"/>
      <c r="GT8" s="244"/>
      <c r="GU8" s="244"/>
      <c r="GV8" s="244"/>
      <c r="GW8" s="244"/>
      <c r="GX8" s="244"/>
      <c r="GY8" s="244"/>
      <c r="GZ8" s="244"/>
      <c r="HA8" s="244"/>
      <c r="HB8" s="244"/>
      <c r="HC8" s="244"/>
      <c r="HD8" s="244"/>
      <c r="HE8" s="244"/>
      <c r="HF8" s="244"/>
      <c r="HG8" s="244"/>
      <c r="HH8" s="244"/>
      <c r="HI8" s="244"/>
      <c r="HJ8" s="244"/>
      <c r="HK8" s="244"/>
      <c r="HL8" s="244"/>
      <c r="HM8" s="244"/>
      <c r="HN8" s="244"/>
      <c r="HO8" s="244"/>
      <c r="HP8" s="244"/>
      <c r="HQ8" s="244"/>
      <c r="HR8" s="244"/>
      <c r="HS8" s="244"/>
      <c r="HT8" s="244"/>
      <c r="HU8" s="244"/>
      <c r="HV8" s="244"/>
      <c r="HW8" s="244"/>
      <c r="HX8" s="244"/>
      <c r="HY8" s="244"/>
      <c r="HZ8" s="244"/>
      <c r="IA8" s="244"/>
      <c r="IB8" s="244"/>
      <c r="IC8" s="244"/>
      <c r="ID8" s="244"/>
      <c r="IE8" s="244"/>
      <c r="IF8" s="244"/>
      <c r="IG8" s="244"/>
      <c r="IH8" s="244"/>
      <c r="II8" s="226"/>
      <c r="IJ8" s="226"/>
      <c r="IK8" s="226"/>
      <c r="IL8" s="226"/>
      <c r="IM8" s="226"/>
      <c r="IN8" s="244"/>
      <c r="IO8" s="244"/>
      <c r="IP8" s="244"/>
      <c r="IQ8" s="244"/>
      <c r="IR8" s="244"/>
      <c r="IS8" s="244"/>
      <c r="IT8" s="244"/>
      <c r="IU8" s="244"/>
      <c r="IV8" s="244"/>
      <c r="IW8" s="244"/>
      <c r="IX8" s="244"/>
      <c r="IY8" s="244"/>
      <c r="IZ8" s="244"/>
      <c r="JA8" s="244"/>
      <c r="JB8" s="244"/>
      <c r="JC8" s="244"/>
      <c r="JD8" s="244"/>
      <c r="JE8" s="244"/>
      <c r="JF8" s="244"/>
      <c r="JG8" s="244"/>
      <c r="JH8" s="244"/>
      <c r="JI8" s="244"/>
      <c r="JJ8" s="244"/>
      <c r="JK8" s="244"/>
      <c r="JL8" s="244"/>
      <c r="JM8" s="244"/>
      <c r="JN8" s="244"/>
      <c r="JO8" s="244"/>
      <c r="JP8" s="244"/>
      <c r="JQ8" s="244"/>
      <c r="JR8" s="244"/>
      <c r="JS8" s="244"/>
      <c r="JT8" s="244"/>
      <c r="JU8" s="244"/>
      <c r="JV8" s="244"/>
      <c r="JW8" s="244"/>
      <c r="JX8" s="244"/>
      <c r="JY8" s="244"/>
      <c r="JZ8" s="244"/>
      <c r="KA8" s="244"/>
      <c r="KB8" s="244"/>
      <c r="KC8" s="244"/>
      <c r="KD8" s="244"/>
      <c r="KE8" s="244"/>
      <c r="KF8" s="244"/>
      <c r="KG8" s="244"/>
      <c r="KH8" s="244"/>
      <c r="KI8" s="244"/>
      <c r="KJ8" s="244"/>
      <c r="KK8" s="244"/>
      <c r="KL8" s="244"/>
      <c r="KM8" s="244"/>
      <c r="KN8" s="244"/>
      <c r="KO8" s="244"/>
      <c r="KP8" s="244"/>
      <c r="KQ8" s="226"/>
      <c r="KR8" s="226"/>
      <c r="KS8" s="226"/>
      <c r="KT8" s="226"/>
      <c r="KU8" s="226"/>
      <c r="KV8" s="244"/>
      <c r="KW8" s="244"/>
      <c r="KX8" s="244"/>
      <c r="KY8" s="244"/>
      <c r="KZ8" s="244"/>
      <c r="LA8" s="244"/>
      <c r="LB8" s="244"/>
      <c r="LC8" s="244"/>
      <c r="LD8" s="244"/>
      <c r="LE8" s="244"/>
      <c r="LF8" s="244"/>
      <c r="LG8" s="244"/>
      <c r="LH8" s="244"/>
      <c r="LI8" s="244"/>
      <c r="LJ8" s="244"/>
      <c r="LK8" s="244"/>
      <c r="LL8" s="244"/>
      <c r="LM8" s="244"/>
      <c r="LN8" s="244"/>
      <c r="LO8" s="244"/>
      <c r="LP8" s="244"/>
      <c r="LQ8" s="244"/>
      <c r="LR8" s="244"/>
      <c r="LS8" s="244"/>
      <c r="LT8" s="244"/>
      <c r="LU8" s="244"/>
      <c r="LV8" s="244"/>
      <c r="LW8" s="244"/>
      <c r="LX8" s="244"/>
      <c r="LY8" s="244"/>
      <c r="LZ8" s="244"/>
      <c r="MA8" s="244"/>
      <c r="MB8" s="244"/>
      <c r="MC8" s="244"/>
      <c r="MD8" s="244"/>
      <c r="ME8" s="244"/>
      <c r="MF8" s="244"/>
      <c r="MG8" s="244"/>
      <c r="MH8" s="244"/>
      <c r="MI8" s="244"/>
      <c r="MJ8" s="244"/>
      <c r="MK8" s="244"/>
      <c r="ML8" s="244"/>
      <c r="MM8" s="244"/>
      <c r="MN8" s="244"/>
      <c r="MO8" s="244"/>
      <c r="MP8" s="244"/>
      <c r="MQ8" s="244"/>
      <c r="MR8" s="244"/>
      <c r="MS8" s="244"/>
      <c r="MT8" s="244"/>
      <c r="MU8" s="244"/>
      <c r="MV8" s="244"/>
      <c r="MW8" s="244"/>
      <c r="MX8" s="244"/>
    </row>
    <row r="9" spans="1:36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45" t="s">
        <v>664</v>
      </c>
      <c r="I9" s="245" t="s">
        <v>665</v>
      </c>
      <c r="J9" s="245" t="s">
        <v>666</v>
      </c>
      <c r="K9" s="249" t="s">
        <v>667</v>
      </c>
      <c r="L9" s="249"/>
      <c r="M9" s="245" t="s">
        <v>664</v>
      </c>
      <c r="N9" s="245" t="s">
        <v>665</v>
      </c>
      <c r="O9" s="245" t="s">
        <v>666</v>
      </c>
      <c r="P9" s="249" t="s">
        <v>667</v>
      </c>
      <c r="Q9" s="249"/>
      <c r="R9" s="245" t="s">
        <v>664</v>
      </c>
      <c r="S9" s="245" t="s">
        <v>665</v>
      </c>
      <c r="T9" s="245" t="s">
        <v>666</v>
      </c>
      <c r="U9" s="249" t="s">
        <v>667</v>
      </c>
      <c r="V9" s="249"/>
      <c r="W9" s="245" t="s">
        <v>664</v>
      </c>
      <c r="X9" s="245" t="s">
        <v>665</v>
      </c>
      <c r="Y9" s="245" t="s">
        <v>666</v>
      </c>
      <c r="Z9" s="249" t="s">
        <v>667</v>
      </c>
      <c r="AA9" s="249"/>
      <c r="AB9" s="245" t="s">
        <v>664</v>
      </c>
      <c r="AC9" s="245" t="s">
        <v>665</v>
      </c>
      <c r="AD9" s="245" t="s">
        <v>666</v>
      </c>
      <c r="AE9" s="249" t="s">
        <v>667</v>
      </c>
      <c r="AF9" s="249"/>
      <c r="AG9" s="245" t="s">
        <v>664</v>
      </c>
      <c r="AH9" s="245" t="s">
        <v>665</v>
      </c>
      <c r="AI9" s="245" t="s">
        <v>666</v>
      </c>
      <c r="AJ9" s="249" t="s">
        <v>667</v>
      </c>
      <c r="AK9" s="249"/>
      <c r="AL9" s="245" t="s">
        <v>664</v>
      </c>
      <c r="AM9" s="245" t="s">
        <v>665</v>
      </c>
      <c r="AN9" s="245" t="s">
        <v>666</v>
      </c>
      <c r="AO9" s="249" t="s">
        <v>667</v>
      </c>
      <c r="AP9" s="249"/>
      <c r="AQ9" s="245" t="s">
        <v>664</v>
      </c>
      <c r="AR9" s="245" t="s">
        <v>665</v>
      </c>
      <c r="AS9" s="245" t="s">
        <v>666</v>
      </c>
      <c r="AT9" s="249" t="s">
        <v>667</v>
      </c>
      <c r="AU9" s="249"/>
      <c r="AV9" s="245" t="s">
        <v>664</v>
      </c>
      <c r="AW9" s="245" t="s">
        <v>665</v>
      </c>
      <c r="AX9" s="245" t="s">
        <v>666</v>
      </c>
      <c r="AY9" s="249" t="s">
        <v>667</v>
      </c>
      <c r="AZ9" s="249"/>
      <c r="BA9" s="245" t="s">
        <v>664</v>
      </c>
      <c r="BB9" s="245" t="s">
        <v>665</v>
      </c>
      <c r="BC9" s="245" t="s">
        <v>666</v>
      </c>
      <c r="BD9" s="249" t="s">
        <v>667</v>
      </c>
      <c r="BE9" s="249"/>
      <c r="BF9" s="245" t="s">
        <v>664</v>
      </c>
      <c r="BG9" s="245" t="s">
        <v>665</v>
      </c>
      <c r="BH9" s="245" t="s">
        <v>666</v>
      </c>
      <c r="BI9" s="249" t="s">
        <v>667</v>
      </c>
      <c r="BJ9" s="249"/>
      <c r="BK9" s="220" t="s">
        <v>664</v>
      </c>
      <c r="BL9" s="220" t="s">
        <v>665</v>
      </c>
      <c r="BM9" s="220" t="s">
        <v>666</v>
      </c>
      <c r="BN9" s="222" t="s">
        <v>667</v>
      </c>
      <c r="BO9" s="222"/>
      <c r="BP9" s="245" t="s">
        <v>664</v>
      </c>
      <c r="BQ9" s="245" t="s">
        <v>665</v>
      </c>
      <c r="BR9" s="245" t="s">
        <v>666</v>
      </c>
      <c r="BS9" s="249" t="s">
        <v>667</v>
      </c>
      <c r="BT9" s="249"/>
      <c r="BU9" s="245" t="s">
        <v>664</v>
      </c>
      <c r="BV9" s="245" t="s">
        <v>665</v>
      </c>
      <c r="BW9" s="245" t="s">
        <v>666</v>
      </c>
      <c r="BX9" s="249" t="s">
        <v>667</v>
      </c>
      <c r="BY9" s="249"/>
      <c r="BZ9" s="245" t="s">
        <v>664</v>
      </c>
      <c r="CA9" s="245" t="s">
        <v>665</v>
      </c>
      <c r="CB9" s="245" t="s">
        <v>666</v>
      </c>
      <c r="CC9" s="249" t="s">
        <v>667</v>
      </c>
      <c r="CD9" s="249"/>
      <c r="CE9" s="245" t="s">
        <v>664</v>
      </c>
      <c r="CF9" s="245" t="s">
        <v>665</v>
      </c>
      <c r="CG9" s="245" t="s">
        <v>666</v>
      </c>
      <c r="CH9" s="249" t="s">
        <v>667</v>
      </c>
      <c r="CI9" s="249"/>
      <c r="CJ9" s="245" t="s">
        <v>664</v>
      </c>
      <c r="CK9" s="245" t="s">
        <v>665</v>
      </c>
      <c r="CL9" s="245" t="s">
        <v>666</v>
      </c>
      <c r="CM9" s="249" t="s">
        <v>667</v>
      </c>
      <c r="CN9" s="249"/>
      <c r="CO9" s="245" t="s">
        <v>664</v>
      </c>
      <c r="CP9" s="245" t="s">
        <v>665</v>
      </c>
      <c r="CQ9" s="245" t="s">
        <v>666</v>
      </c>
      <c r="CR9" s="249" t="s">
        <v>667</v>
      </c>
      <c r="CS9" s="249"/>
      <c r="CT9" s="245" t="s">
        <v>664</v>
      </c>
      <c r="CU9" s="245" t="s">
        <v>665</v>
      </c>
      <c r="CV9" s="245" t="s">
        <v>666</v>
      </c>
      <c r="CW9" s="249" t="s">
        <v>667</v>
      </c>
      <c r="CX9" s="249"/>
      <c r="CY9" s="245" t="s">
        <v>664</v>
      </c>
      <c r="CZ9" s="245" t="s">
        <v>665</v>
      </c>
      <c r="DA9" s="245" t="s">
        <v>666</v>
      </c>
      <c r="DB9" s="249" t="s">
        <v>667</v>
      </c>
      <c r="DC9" s="249"/>
      <c r="DD9" s="245" t="s">
        <v>664</v>
      </c>
      <c r="DE9" s="245" t="s">
        <v>665</v>
      </c>
      <c r="DF9" s="245" t="s">
        <v>666</v>
      </c>
      <c r="DG9" s="249" t="s">
        <v>667</v>
      </c>
      <c r="DH9" s="249"/>
      <c r="DI9" s="245" t="s">
        <v>664</v>
      </c>
      <c r="DJ9" s="245" t="s">
        <v>665</v>
      </c>
      <c r="DK9" s="245" t="s">
        <v>666</v>
      </c>
      <c r="DL9" s="249" t="s">
        <v>667</v>
      </c>
      <c r="DM9" s="249"/>
      <c r="DN9" s="245" t="s">
        <v>664</v>
      </c>
      <c r="DO9" s="245" t="s">
        <v>665</v>
      </c>
      <c r="DP9" s="245" t="s">
        <v>666</v>
      </c>
      <c r="DQ9" s="249" t="s">
        <v>667</v>
      </c>
      <c r="DR9" s="249"/>
      <c r="DS9" s="220" t="s">
        <v>664</v>
      </c>
      <c r="DT9" s="220" t="s">
        <v>665</v>
      </c>
      <c r="DU9" s="220" t="s">
        <v>666</v>
      </c>
      <c r="DV9" s="222" t="s">
        <v>667</v>
      </c>
      <c r="DW9" s="222"/>
      <c r="DX9" s="245" t="s">
        <v>664</v>
      </c>
      <c r="DY9" s="245" t="s">
        <v>665</v>
      </c>
      <c r="DZ9" s="245" t="s">
        <v>666</v>
      </c>
      <c r="EA9" s="249" t="s">
        <v>667</v>
      </c>
      <c r="EB9" s="249"/>
      <c r="EC9" s="245" t="s">
        <v>664</v>
      </c>
      <c r="ED9" s="245" t="s">
        <v>665</v>
      </c>
      <c r="EE9" s="245" t="s">
        <v>666</v>
      </c>
      <c r="EF9" s="249" t="s">
        <v>667</v>
      </c>
      <c r="EG9" s="249"/>
      <c r="EH9" s="245" t="s">
        <v>664</v>
      </c>
      <c r="EI9" s="245" t="s">
        <v>665</v>
      </c>
      <c r="EJ9" s="245" t="s">
        <v>666</v>
      </c>
      <c r="EK9" s="249" t="s">
        <v>667</v>
      </c>
      <c r="EL9" s="249"/>
      <c r="EM9" s="245" t="s">
        <v>664</v>
      </c>
      <c r="EN9" s="245" t="s">
        <v>665</v>
      </c>
      <c r="EO9" s="245" t="s">
        <v>666</v>
      </c>
      <c r="EP9" s="249" t="s">
        <v>667</v>
      </c>
      <c r="EQ9" s="249"/>
      <c r="ER9" s="245" t="s">
        <v>664</v>
      </c>
      <c r="ES9" s="245" t="s">
        <v>665</v>
      </c>
      <c r="ET9" s="245" t="s">
        <v>666</v>
      </c>
      <c r="EU9" s="249" t="s">
        <v>667</v>
      </c>
      <c r="EV9" s="249"/>
      <c r="EW9" s="245" t="s">
        <v>664</v>
      </c>
      <c r="EX9" s="245" t="s">
        <v>665</v>
      </c>
      <c r="EY9" s="245" t="s">
        <v>666</v>
      </c>
      <c r="EZ9" s="249" t="s">
        <v>667</v>
      </c>
      <c r="FA9" s="249"/>
      <c r="FB9" s="245" t="s">
        <v>664</v>
      </c>
      <c r="FC9" s="245" t="s">
        <v>665</v>
      </c>
      <c r="FD9" s="245" t="s">
        <v>666</v>
      </c>
      <c r="FE9" s="249" t="s">
        <v>667</v>
      </c>
      <c r="FF9" s="249"/>
      <c r="FG9" s="245" t="s">
        <v>664</v>
      </c>
      <c r="FH9" s="245" t="s">
        <v>665</v>
      </c>
      <c r="FI9" s="245" t="s">
        <v>666</v>
      </c>
      <c r="FJ9" s="249" t="s">
        <v>667</v>
      </c>
      <c r="FK9" s="249"/>
      <c r="FL9" s="245" t="s">
        <v>664</v>
      </c>
      <c r="FM9" s="245" t="s">
        <v>665</v>
      </c>
      <c r="FN9" s="245" t="s">
        <v>666</v>
      </c>
      <c r="FO9" s="249" t="s">
        <v>667</v>
      </c>
      <c r="FP9" s="249"/>
      <c r="FQ9" s="245" t="s">
        <v>664</v>
      </c>
      <c r="FR9" s="245" t="s">
        <v>665</v>
      </c>
      <c r="FS9" s="245" t="s">
        <v>666</v>
      </c>
      <c r="FT9" s="249" t="s">
        <v>667</v>
      </c>
      <c r="FU9" s="249"/>
      <c r="FV9" s="245" t="s">
        <v>664</v>
      </c>
      <c r="FW9" s="245" t="s">
        <v>665</v>
      </c>
      <c r="FX9" s="245" t="s">
        <v>666</v>
      </c>
      <c r="FY9" s="249" t="s">
        <v>667</v>
      </c>
      <c r="FZ9" s="249"/>
      <c r="GA9" s="220" t="s">
        <v>664</v>
      </c>
      <c r="GB9" s="220" t="s">
        <v>665</v>
      </c>
      <c r="GC9" s="220" t="s">
        <v>666</v>
      </c>
      <c r="GD9" s="222" t="s">
        <v>667</v>
      </c>
      <c r="GE9" s="222"/>
      <c r="GF9" s="245" t="s">
        <v>664</v>
      </c>
      <c r="GG9" s="245" t="s">
        <v>665</v>
      </c>
      <c r="GH9" s="245" t="s">
        <v>666</v>
      </c>
      <c r="GI9" s="249" t="s">
        <v>667</v>
      </c>
      <c r="GJ9" s="249"/>
      <c r="GK9" s="245" t="s">
        <v>664</v>
      </c>
      <c r="GL9" s="245" t="s">
        <v>665</v>
      </c>
      <c r="GM9" s="245" t="s">
        <v>666</v>
      </c>
      <c r="GN9" s="249" t="s">
        <v>667</v>
      </c>
      <c r="GO9" s="249"/>
      <c r="GP9" s="245" t="s">
        <v>664</v>
      </c>
      <c r="GQ9" s="245" t="s">
        <v>665</v>
      </c>
      <c r="GR9" s="245" t="s">
        <v>666</v>
      </c>
      <c r="GS9" s="249" t="s">
        <v>667</v>
      </c>
      <c r="GT9" s="249"/>
      <c r="GU9" s="245" t="s">
        <v>664</v>
      </c>
      <c r="GV9" s="245" t="s">
        <v>665</v>
      </c>
      <c r="GW9" s="245" t="s">
        <v>666</v>
      </c>
      <c r="GX9" s="249" t="s">
        <v>667</v>
      </c>
      <c r="GY9" s="249"/>
      <c r="GZ9" s="245" t="s">
        <v>664</v>
      </c>
      <c r="HA9" s="245" t="s">
        <v>665</v>
      </c>
      <c r="HB9" s="245" t="s">
        <v>666</v>
      </c>
      <c r="HC9" s="249" t="s">
        <v>667</v>
      </c>
      <c r="HD9" s="249"/>
      <c r="HE9" s="245" t="s">
        <v>664</v>
      </c>
      <c r="HF9" s="245" t="s">
        <v>665</v>
      </c>
      <c r="HG9" s="245" t="s">
        <v>666</v>
      </c>
      <c r="HH9" s="249" t="s">
        <v>667</v>
      </c>
      <c r="HI9" s="249"/>
      <c r="HJ9" s="245" t="s">
        <v>664</v>
      </c>
      <c r="HK9" s="245" t="s">
        <v>665</v>
      </c>
      <c r="HL9" s="245" t="s">
        <v>666</v>
      </c>
      <c r="HM9" s="249" t="s">
        <v>667</v>
      </c>
      <c r="HN9" s="249"/>
      <c r="HO9" s="245" t="s">
        <v>664</v>
      </c>
      <c r="HP9" s="245" t="s">
        <v>665</v>
      </c>
      <c r="HQ9" s="245" t="s">
        <v>666</v>
      </c>
      <c r="HR9" s="249" t="s">
        <v>667</v>
      </c>
      <c r="HS9" s="249"/>
      <c r="HT9" s="245" t="s">
        <v>664</v>
      </c>
      <c r="HU9" s="245" t="s">
        <v>665</v>
      </c>
      <c r="HV9" s="245" t="s">
        <v>666</v>
      </c>
      <c r="HW9" s="249" t="s">
        <v>667</v>
      </c>
      <c r="HX9" s="249"/>
      <c r="HY9" s="245" t="s">
        <v>664</v>
      </c>
      <c r="HZ9" s="245" t="s">
        <v>665</v>
      </c>
      <c r="IA9" s="245" t="s">
        <v>666</v>
      </c>
      <c r="IB9" s="249" t="s">
        <v>667</v>
      </c>
      <c r="IC9" s="249"/>
      <c r="ID9" s="245" t="s">
        <v>664</v>
      </c>
      <c r="IE9" s="245" t="s">
        <v>665</v>
      </c>
      <c r="IF9" s="245" t="s">
        <v>666</v>
      </c>
      <c r="IG9" s="249" t="s">
        <v>667</v>
      </c>
      <c r="IH9" s="249"/>
      <c r="II9" s="220" t="s">
        <v>664</v>
      </c>
      <c r="IJ9" s="220" t="s">
        <v>665</v>
      </c>
      <c r="IK9" s="220" t="s">
        <v>666</v>
      </c>
      <c r="IL9" s="222" t="s">
        <v>667</v>
      </c>
      <c r="IM9" s="222"/>
      <c r="IN9" s="245" t="s">
        <v>664</v>
      </c>
      <c r="IO9" s="245" t="s">
        <v>665</v>
      </c>
      <c r="IP9" s="245" t="s">
        <v>666</v>
      </c>
      <c r="IQ9" s="249" t="s">
        <v>667</v>
      </c>
      <c r="IR9" s="249"/>
      <c r="IS9" s="245" t="s">
        <v>664</v>
      </c>
      <c r="IT9" s="245" t="s">
        <v>665</v>
      </c>
      <c r="IU9" s="245" t="s">
        <v>666</v>
      </c>
      <c r="IV9" s="249" t="s">
        <v>667</v>
      </c>
      <c r="IW9" s="249"/>
      <c r="IX9" s="245" t="s">
        <v>664</v>
      </c>
      <c r="IY9" s="245" t="s">
        <v>665</v>
      </c>
      <c r="IZ9" s="245" t="s">
        <v>666</v>
      </c>
      <c r="JA9" s="249" t="s">
        <v>667</v>
      </c>
      <c r="JB9" s="249"/>
      <c r="JC9" s="245" t="s">
        <v>664</v>
      </c>
      <c r="JD9" s="245" t="s">
        <v>665</v>
      </c>
      <c r="JE9" s="245" t="s">
        <v>666</v>
      </c>
      <c r="JF9" s="249" t="s">
        <v>667</v>
      </c>
      <c r="JG9" s="249"/>
      <c r="JH9" s="245" t="s">
        <v>664</v>
      </c>
      <c r="JI9" s="245" t="s">
        <v>665</v>
      </c>
      <c r="JJ9" s="245" t="s">
        <v>666</v>
      </c>
      <c r="JK9" s="249" t="s">
        <v>667</v>
      </c>
      <c r="JL9" s="249"/>
      <c r="JM9" s="245" t="s">
        <v>664</v>
      </c>
      <c r="JN9" s="245" t="s">
        <v>665</v>
      </c>
      <c r="JO9" s="245" t="s">
        <v>666</v>
      </c>
      <c r="JP9" s="249" t="s">
        <v>667</v>
      </c>
      <c r="JQ9" s="249"/>
      <c r="JR9" s="245" t="s">
        <v>664</v>
      </c>
      <c r="JS9" s="245" t="s">
        <v>665</v>
      </c>
      <c r="JT9" s="245" t="s">
        <v>666</v>
      </c>
      <c r="JU9" s="249" t="s">
        <v>667</v>
      </c>
      <c r="JV9" s="249"/>
      <c r="JW9" s="245" t="s">
        <v>664</v>
      </c>
      <c r="JX9" s="245" t="s">
        <v>665</v>
      </c>
      <c r="JY9" s="245" t="s">
        <v>666</v>
      </c>
      <c r="JZ9" s="249" t="s">
        <v>667</v>
      </c>
      <c r="KA9" s="249"/>
      <c r="KB9" s="245" t="s">
        <v>664</v>
      </c>
      <c r="KC9" s="245" t="s">
        <v>665</v>
      </c>
      <c r="KD9" s="245" t="s">
        <v>666</v>
      </c>
      <c r="KE9" s="249" t="s">
        <v>667</v>
      </c>
      <c r="KF9" s="249"/>
      <c r="KG9" s="245" t="s">
        <v>664</v>
      </c>
      <c r="KH9" s="245" t="s">
        <v>665</v>
      </c>
      <c r="KI9" s="245" t="s">
        <v>666</v>
      </c>
      <c r="KJ9" s="249" t="s">
        <v>667</v>
      </c>
      <c r="KK9" s="249"/>
      <c r="KL9" s="245" t="s">
        <v>664</v>
      </c>
      <c r="KM9" s="245" t="s">
        <v>665</v>
      </c>
      <c r="KN9" s="245" t="s">
        <v>666</v>
      </c>
      <c r="KO9" s="249" t="s">
        <v>667</v>
      </c>
      <c r="KP9" s="249"/>
      <c r="KQ9" s="220" t="s">
        <v>664</v>
      </c>
      <c r="KR9" s="220" t="s">
        <v>665</v>
      </c>
      <c r="KS9" s="220" t="s">
        <v>666</v>
      </c>
      <c r="KT9" s="222" t="s">
        <v>667</v>
      </c>
      <c r="KU9" s="222"/>
      <c r="KV9" s="245" t="s">
        <v>664</v>
      </c>
      <c r="KW9" s="245" t="s">
        <v>665</v>
      </c>
      <c r="KX9" s="245" t="s">
        <v>666</v>
      </c>
      <c r="KY9" s="249" t="s">
        <v>667</v>
      </c>
      <c r="KZ9" s="249"/>
      <c r="LA9" s="245" t="s">
        <v>664</v>
      </c>
      <c r="LB9" s="245" t="s">
        <v>665</v>
      </c>
      <c r="LC9" s="245" t="s">
        <v>666</v>
      </c>
      <c r="LD9" s="249" t="s">
        <v>667</v>
      </c>
      <c r="LE9" s="249"/>
      <c r="LF9" s="245" t="s">
        <v>664</v>
      </c>
      <c r="LG9" s="245" t="s">
        <v>665</v>
      </c>
      <c r="LH9" s="245" t="s">
        <v>666</v>
      </c>
      <c r="LI9" s="249" t="s">
        <v>667</v>
      </c>
      <c r="LJ9" s="249"/>
      <c r="LK9" s="245" t="s">
        <v>664</v>
      </c>
      <c r="LL9" s="245" t="s">
        <v>665</v>
      </c>
      <c r="LM9" s="245" t="s">
        <v>666</v>
      </c>
      <c r="LN9" s="249" t="s">
        <v>667</v>
      </c>
      <c r="LO9" s="249"/>
      <c r="LP9" s="245" t="s">
        <v>664</v>
      </c>
      <c r="LQ9" s="245" t="s">
        <v>665</v>
      </c>
      <c r="LR9" s="245" t="s">
        <v>666</v>
      </c>
      <c r="LS9" s="249" t="s">
        <v>667</v>
      </c>
      <c r="LT9" s="249"/>
      <c r="LU9" s="245" t="s">
        <v>664</v>
      </c>
      <c r="LV9" s="245" t="s">
        <v>665</v>
      </c>
      <c r="LW9" s="245" t="s">
        <v>666</v>
      </c>
      <c r="LX9" s="249" t="s">
        <v>667</v>
      </c>
      <c r="LY9" s="249"/>
      <c r="LZ9" s="245" t="s">
        <v>664</v>
      </c>
      <c r="MA9" s="245" t="s">
        <v>665</v>
      </c>
      <c r="MB9" s="245" t="s">
        <v>666</v>
      </c>
      <c r="MC9" s="249" t="s">
        <v>667</v>
      </c>
      <c r="MD9" s="249"/>
      <c r="ME9" s="245" t="s">
        <v>664</v>
      </c>
      <c r="MF9" s="245" t="s">
        <v>665</v>
      </c>
      <c r="MG9" s="245" t="s">
        <v>666</v>
      </c>
      <c r="MH9" s="249" t="s">
        <v>667</v>
      </c>
      <c r="MI9" s="249"/>
      <c r="MJ9" s="245" t="s">
        <v>664</v>
      </c>
      <c r="MK9" s="245" t="s">
        <v>665</v>
      </c>
      <c r="ML9" s="245" t="s">
        <v>666</v>
      </c>
      <c r="MM9" s="249" t="s">
        <v>667</v>
      </c>
      <c r="MN9" s="249"/>
      <c r="MO9" s="245" t="s">
        <v>664</v>
      </c>
      <c r="MP9" s="245" t="s">
        <v>665</v>
      </c>
      <c r="MQ9" s="245" t="s">
        <v>666</v>
      </c>
      <c r="MR9" s="249" t="s">
        <v>667</v>
      </c>
      <c r="MS9" s="249"/>
      <c r="MT9" s="245" t="s">
        <v>664</v>
      </c>
      <c r="MU9" s="245" t="s">
        <v>665</v>
      </c>
      <c r="MV9" s="245" t="s">
        <v>666</v>
      </c>
      <c r="MW9" s="247" t="s">
        <v>667</v>
      </c>
      <c r="MX9" s="247"/>
    </row>
    <row r="10" spans="1:36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45"/>
      <c r="I10" s="246"/>
      <c r="J10" s="245"/>
      <c r="K10" s="88" t="s">
        <v>668</v>
      </c>
      <c r="L10" s="88" t="s">
        <v>669</v>
      </c>
      <c r="M10" s="245"/>
      <c r="N10" s="246"/>
      <c r="O10" s="245"/>
      <c r="P10" s="88" t="s">
        <v>668</v>
      </c>
      <c r="Q10" s="88" t="s">
        <v>669</v>
      </c>
      <c r="R10" s="245"/>
      <c r="S10" s="246"/>
      <c r="T10" s="245"/>
      <c r="U10" s="88" t="s">
        <v>668</v>
      </c>
      <c r="V10" s="88" t="s">
        <v>669</v>
      </c>
      <c r="W10" s="245"/>
      <c r="X10" s="246"/>
      <c r="Y10" s="245"/>
      <c r="Z10" s="88" t="s">
        <v>668</v>
      </c>
      <c r="AA10" s="88" t="s">
        <v>669</v>
      </c>
      <c r="AB10" s="245"/>
      <c r="AC10" s="246"/>
      <c r="AD10" s="245"/>
      <c r="AE10" s="88" t="s">
        <v>668</v>
      </c>
      <c r="AF10" s="88" t="s">
        <v>669</v>
      </c>
      <c r="AG10" s="245"/>
      <c r="AH10" s="246"/>
      <c r="AI10" s="245"/>
      <c r="AJ10" s="88" t="s">
        <v>668</v>
      </c>
      <c r="AK10" s="88" t="s">
        <v>669</v>
      </c>
      <c r="AL10" s="245"/>
      <c r="AM10" s="246"/>
      <c r="AN10" s="245"/>
      <c r="AO10" s="88" t="s">
        <v>668</v>
      </c>
      <c r="AP10" s="88" t="s">
        <v>669</v>
      </c>
      <c r="AQ10" s="245"/>
      <c r="AR10" s="246"/>
      <c r="AS10" s="245"/>
      <c r="AT10" s="88" t="s">
        <v>668</v>
      </c>
      <c r="AU10" s="88" t="s">
        <v>669</v>
      </c>
      <c r="AV10" s="245"/>
      <c r="AW10" s="246"/>
      <c r="AX10" s="245"/>
      <c r="AY10" s="88" t="s">
        <v>668</v>
      </c>
      <c r="AZ10" s="88" t="s">
        <v>669</v>
      </c>
      <c r="BA10" s="245"/>
      <c r="BB10" s="246"/>
      <c r="BC10" s="245"/>
      <c r="BD10" s="88" t="s">
        <v>668</v>
      </c>
      <c r="BE10" s="88" t="s">
        <v>669</v>
      </c>
      <c r="BF10" s="245"/>
      <c r="BG10" s="246"/>
      <c r="BH10" s="245"/>
      <c r="BI10" s="88" t="s">
        <v>668</v>
      </c>
      <c r="BJ10" s="88" t="s">
        <v>669</v>
      </c>
      <c r="BK10" s="220"/>
      <c r="BL10" s="221"/>
      <c r="BM10" s="220"/>
      <c r="BN10" s="82" t="s">
        <v>668</v>
      </c>
      <c r="BO10" s="82" t="s">
        <v>669</v>
      </c>
      <c r="BP10" s="245"/>
      <c r="BQ10" s="246"/>
      <c r="BR10" s="245"/>
      <c r="BS10" s="88" t="s">
        <v>668</v>
      </c>
      <c r="BT10" s="88" t="s">
        <v>669</v>
      </c>
      <c r="BU10" s="245"/>
      <c r="BV10" s="246"/>
      <c r="BW10" s="245"/>
      <c r="BX10" s="88" t="s">
        <v>668</v>
      </c>
      <c r="BY10" s="88" t="s">
        <v>669</v>
      </c>
      <c r="BZ10" s="245"/>
      <c r="CA10" s="246"/>
      <c r="CB10" s="245"/>
      <c r="CC10" s="88" t="s">
        <v>668</v>
      </c>
      <c r="CD10" s="88" t="s">
        <v>669</v>
      </c>
      <c r="CE10" s="245"/>
      <c r="CF10" s="246"/>
      <c r="CG10" s="245"/>
      <c r="CH10" s="88" t="s">
        <v>668</v>
      </c>
      <c r="CI10" s="88" t="s">
        <v>669</v>
      </c>
      <c r="CJ10" s="245"/>
      <c r="CK10" s="246"/>
      <c r="CL10" s="245"/>
      <c r="CM10" s="88" t="s">
        <v>668</v>
      </c>
      <c r="CN10" s="88" t="s">
        <v>669</v>
      </c>
      <c r="CO10" s="245"/>
      <c r="CP10" s="246"/>
      <c r="CQ10" s="245"/>
      <c r="CR10" s="88" t="s">
        <v>668</v>
      </c>
      <c r="CS10" s="88" t="s">
        <v>669</v>
      </c>
      <c r="CT10" s="245"/>
      <c r="CU10" s="246"/>
      <c r="CV10" s="245"/>
      <c r="CW10" s="88" t="s">
        <v>668</v>
      </c>
      <c r="CX10" s="88" t="s">
        <v>669</v>
      </c>
      <c r="CY10" s="245"/>
      <c r="CZ10" s="246"/>
      <c r="DA10" s="245"/>
      <c r="DB10" s="88" t="s">
        <v>668</v>
      </c>
      <c r="DC10" s="88" t="s">
        <v>669</v>
      </c>
      <c r="DD10" s="245"/>
      <c r="DE10" s="246"/>
      <c r="DF10" s="245"/>
      <c r="DG10" s="88" t="s">
        <v>668</v>
      </c>
      <c r="DH10" s="88" t="s">
        <v>669</v>
      </c>
      <c r="DI10" s="245"/>
      <c r="DJ10" s="246"/>
      <c r="DK10" s="245"/>
      <c r="DL10" s="88" t="s">
        <v>668</v>
      </c>
      <c r="DM10" s="88" t="s">
        <v>669</v>
      </c>
      <c r="DN10" s="245"/>
      <c r="DO10" s="246"/>
      <c r="DP10" s="245"/>
      <c r="DQ10" s="88" t="s">
        <v>668</v>
      </c>
      <c r="DR10" s="88" t="s">
        <v>669</v>
      </c>
      <c r="DS10" s="220"/>
      <c r="DT10" s="221"/>
      <c r="DU10" s="220"/>
      <c r="DV10" s="82" t="s">
        <v>668</v>
      </c>
      <c r="DW10" s="82" t="s">
        <v>669</v>
      </c>
      <c r="DX10" s="245"/>
      <c r="DY10" s="246"/>
      <c r="DZ10" s="245"/>
      <c r="EA10" s="88" t="s">
        <v>668</v>
      </c>
      <c r="EB10" s="88" t="s">
        <v>669</v>
      </c>
      <c r="EC10" s="245"/>
      <c r="ED10" s="246"/>
      <c r="EE10" s="245"/>
      <c r="EF10" s="88" t="s">
        <v>668</v>
      </c>
      <c r="EG10" s="88" t="s">
        <v>669</v>
      </c>
      <c r="EH10" s="245"/>
      <c r="EI10" s="246"/>
      <c r="EJ10" s="245"/>
      <c r="EK10" s="88" t="s">
        <v>668</v>
      </c>
      <c r="EL10" s="88" t="s">
        <v>669</v>
      </c>
      <c r="EM10" s="245"/>
      <c r="EN10" s="246"/>
      <c r="EO10" s="245"/>
      <c r="EP10" s="88" t="s">
        <v>668</v>
      </c>
      <c r="EQ10" s="88" t="s">
        <v>669</v>
      </c>
      <c r="ER10" s="245"/>
      <c r="ES10" s="246"/>
      <c r="ET10" s="245"/>
      <c r="EU10" s="88" t="s">
        <v>668</v>
      </c>
      <c r="EV10" s="88" t="s">
        <v>669</v>
      </c>
      <c r="EW10" s="245"/>
      <c r="EX10" s="246"/>
      <c r="EY10" s="245"/>
      <c r="EZ10" s="88" t="s">
        <v>668</v>
      </c>
      <c r="FA10" s="88" t="s">
        <v>669</v>
      </c>
      <c r="FB10" s="245"/>
      <c r="FC10" s="246"/>
      <c r="FD10" s="245"/>
      <c r="FE10" s="88" t="s">
        <v>668</v>
      </c>
      <c r="FF10" s="88" t="s">
        <v>669</v>
      </c>
      <c r="FG10" s="245"/>
      <c r="FH10" s="246"/>
      <c r="FI10" s="245"/>
      <c r="FJ10" s="88" t="s">
        <v>668</v>
      </c>
      <c r="FK10" s="88" t="s">
        <v>669</v>
      </c>
      <c r="FL10" s="245"/>
      <c r="FM10" s="246"/>
      <c r="FN10" s="245"/>
      <c r="FO10" s="88" t="s">
        <v>668</v>
      </c>
      <c r="FP10" s="88" t="s">
        <v>669</v>
      </c>
      <c r="FQ10" s="245"/>
      <c r="FR10" s="246"/>
      <c r="FS10" s="245"/>
      <c r="FT10" s="88" t="s">
        <v>668</v>
      </c>
      <c r="FU10" s="88" t="s">
        <v>669</v>
      </c>
      <c r="FV10" s="245"/>
      <c r="FW10" s="246"/>
      <c r="FX10" s="245"/>
      <c r="FY10" s="88" t="s">
        <v>668</v>
      </c>
      <c r="FZ10" s="88" t="s">
        <v>669</v>
      </c>
      <c r="GA10" s="220"/>
      <c r="GB10" s="221"/>
      <c r="GC10" s="220"/>
      <c r="GD10" s="82" t="s">
        <v>668</v>
      </c>
      <c r="GE10" s="82" t="s">
        <v>669</v>
      </c>
      <c r="GF10" s="245"/>
      <c r="GG10" s="246"/>
      <c r="GH10" s="245"/>
      <c r="GI10" s="88" t="s">
        <v>668</v>
      </c>
      <c r="GJ10" s="88" t="s">
        <v>669</v>
      </c>
      <c r="GK10" s="245"/>
      <c r="GL10" s="246"/>
      <c r="GM10" s="245"/>
      <c r="GN10" s="88" t="s">
        <v>668</v>
      </c>
      <c r="GO10" s="88" t="s">
        <v>669</v>
      </c>
      <c r="GP10" s="245"/>
      <c r="GQ10" s="246"/>
      <c r="GR10" s="245"/>
      <c r="GS10" s="88" t="s">
        <v>668</v>
      </c>
      <c r="GT10" s="88" t="s">
        <v>669</v>
      </c>
      <c r="GU10" s="245"/>
      <c r="GV10" s="246"/>
      <c r="GW10" s="245"/>
      <c r="GX10" s="88" t="s">
        <v>668</v>
      </c>
      <c r="GY10" s="88" t="s">
        <v>669</v>
      </c>
      <c r="GZ10" s="245"/>
      <c r="HA10" s="246"/>
      <c r="HB10" s="245"/>
      <c r="HC10" s="88" t="s">
        <v>668</v>
      </c>
      <c r="HD10" s="88" t="s">
        <v>669</v>
      </c>
      <c r="HE10" s="245"/>
      <c r="HF10" s="246"/>
      <c r="HG10" s="245"/>
      <c r="HH10" s="88" t="s">
        <v>668</v>
      </c>
      <c r="HI10" s="88" t="s">
        <v>669</v>
      </c>
      <c r="HJ10" s="245"/>
      <c r="HK10" s="246"/>
      <c r="HL10" s="245"/>
      <c r="HM10" s="88" t="s">
        <v>668</v>
      </c>
      <c r="HN10" s="88" t="s">
        <v>669</v>
      </c>
      <c r="HO10" s="245"/>
      <c r="HP10" s="246"/>
      <c r="HQ10" s="245"/>
      <c r="HR10" s="88" t="s">
        <v>668</v>
      </c>
      <c r="HS10" s="88" t="s">
        <v>669</v>
      </c>
      <c r="HT10" s="245"/>
      <c r="HU10" s="246"/>
      <c r="HV10" s="245"/>
      <c r="HW10" s="88" t="s">
        <v>668</v>
      </c>
      <c r="HX10" s="88" t="s">
        <v>669</v>
      </c>
      <c r="HY10" s="245"/>
      <c r="HZ10" s="246"/>
      <c r="IA10" s="245"/>
      <c r="IB10" s="88" t="s">
        <v>668</v>
      </c>
      <c r="IC10" s="88" t="s">
        <v>669</v>
      </c>
      <c r="ID10" s="245"/>
      <c r="IE10" s="246"/>
      <c r="IF10" s="245"/>
      <c r="IG10" s="88" t="s">
        <v>668</v>
      </c>
      <c r="IH10" s="88" t="s">
        <v>669</v>
      </c>
      <c r="II10" s="220"/>
      <c r="IJ10" s="221"/>
      <c r="IK10" s="220"/>
      <c r="IL10" s="82" t="s">
        <v>668</v>
      </c>
      <c r="IM10" s="82" t="s">
        <v>669</v>
      </c>
      <c r="IN10" s="245"/>
      <c r="IO10" s="246"/>
      <c r="IP10" s="245"/>
      <c r="IQ10" s="88" t="s">
        <v>668</v>
      </c>
      <c r="IR10" s="88" t="s">
        <v>669</v>
      </c>
      <c r="IS10" s="245"/>
      <c r="IT10" s="246"/>
      <c r="IU10" s="245"/>
      <c r="IV10" s="88" t="s">
        <v>668</v>
      </c>
      <c r="IW10" s="88" t="s">
        <v>669</v>
      </c>
      <c r="IX10" s="245"/>
      <c r="IY10" s="246"/>
      <c r="IZ10" s="245"/>
      <c r="JA10" s="88" t="s">
        <v>668</v>
      </c>
      <c r="JB10" s="88" t="s">
        <v>669</v>
      </c>
      <c r="JC10" s="245"/>
      <c r="JD10" s="246"/>
      <c r="JE10" s="245"/>
      <c r="JF10" s="88" t="s">
        <v>668</v>
      </c>
      <c r="JG10" s="88" t="s">
        <v>669</v>
      </c>
      <c r="JH10" s="245"/>
      <c r="JI10" s="246"/>
      <c r="JJ10" s="245"/>
      <c r="JK10" s="88" t="s">
        <v>668</v>
      </c>
      <c r="JL10" s="88" t="s">
        <v>669</v>
      </c>
      <c r="JM10" s="245"/>
      <c r="JN10" s="246"/>
      <c r="JO10" s="245"/>
      <c r="JP10" s="88" t="s">
        <v>668</v>
      </c>
      <c r="JQ10" s="88" t="s">
        <v>669</v>
      </c>
      <c r="JR10" s="245"/>
      <c r="JS10" s="246"/>
      <c r="JT10" s="245"/>
      <c r="JU10" s="88" t="s">
        <v>668</v>
      </c>
      <c r="JV10" s="88" t="s">
        <v>669</v>
      </c>
      <c r="JW10" s="245"/>
      <c r="JX10" s="246"/>
      <c r="JY10" s="245"/>
      <c r="JZ10" s="88" t="s">
        <v>668</v>
      </c>
      <c r="KA10" s="88" t="s">
        <v>669</v>
      </c>
      <c r="KB10" s="245"/>
      <c r="KC10" s="246"/>
      <c r="KD10" s="245"/>
      <c r="KE10" s="88" t="s">
        <v>668</v>
      </c>
      <c r="KF10" s="88" t="s">
        <v>669</v>
      </c>
      <c r="KG10" s="245"/>
      <c r="KH10" s="246"/>
      <c r="KI10" s="245"/>
      <c r="KJ10" s="88" t="s">
        <v>668</v>
      </c>
      <c r="KK10" s="88" t="s">
        <v>669</v>
      </c>
      <c r="KL10" s="245"/>
      <c r="KM10" s="246"/>
      <c r="KN10" s="245"/>
      <c r="KO10" s="88" t="s">
        <v>668</v>
      </c>
      <c r="KP10" s="88" t="s">
        <v>669</v>
      </c>
      <c r="KQ10" s="220"/>
      <c r="KR10" s="221"/>
      <c r="KS10" s="220"/>
      <c r="KT10" s="82" t="s">
        <v>668</v>
      </c>
      <c r="KU10" s="82" t="s">
        <v>669</v>
      </c>
      <c r="KV10" s="245"/>
      <c r="KW10" s="246"/>
      <c r="KX10" s="245"/>
      <c r="KY10" s="88" t="s">
        <v>668</v>
      </c>
      <c r="KZ10" s="88" t="s">
        <v>669</v>
      </c>
      <c r="LA10" s="245"/>
      <c r="LB10" s="246"/>
      <c r="LC10" s="245"/>
      <c r="LD10" s="88" t="s">
        <v>668</v>
      </c>
      <c r="LE10" s="88" t="s">
        <v>669</v>
      </c>
      <c r="LF10" s="245"/>
      <c r="LG10" s="246"/>
      <c r="LH10" s="245"/>
      <c r="LI10" s="88" t="s">
        <v>668</v>
      </c>
      <c r="LJ10" s="88" t="s">
        <v>669</v>
      </c>
      <c r="LK10" s="245"/>
      <c r="LL10" s="246"/>
      <c r="LM10" s="245"/>
      <c r="LN10" s="88" t="s">
        <v>668</v>
      </c>
      <c r="LO10" s="88" t="s">
        <v>669</v>
      </c>
      <c r="LP10" s="245"/>
      <c r="LQ10" s="246"/>
      <c r="LR10" s="245"/>
      <c r="LS10" s="88" t="s">
        <v>668</v>
      </c>
      <c r="LT10" s="88" t="s">
        <v>669</v>
      </c>
      <c r="LU10" s="245"/>
      <c r="LV10" s="246"/>
      <c r="LW10" s="245"/>
      <c r="LX10" s="88" t="s">
        <v>668</v>
      </c>
      <c r="LY10" s="88" t="s">
        <v>669</v>
      </c>
      <c r="LZ10" s="245"/>
      <c r="MA10" s="246"/>
      <c r="MB10" s="245"/>
      <c r="MC10" s="88" t="s">
        <v>668</v>
      </c>
      <c r="MD10" s="88" t="s">
        <v>669</v>
      </c>
      <c r="ME10" s="245"/>
      <c r="MF10" s="246"/>
      <c r="MG10" s="245"/>
      <c r="MH10" s="88" t="s">
        <v>668</v>
      </c>
      <c r="MI10" s="88" t="s">
        <v>669</v>
      </c>
      <c r="MJ10" s="245"/>
      <c r="MK10" s="246"/>
      <c r="ML10" s="245"/>
      <c r="MM10" s="88" t="s">
        <v>668</v>
      </c>
      <c r="MN10" s="88" t="s">
        <v>669</v>
      </c>
      <c r="MO10" s="245"/>
      <c r="MP10" s="246"/>
      <c r="MQ10" s="245"/>
      <c r="MR10" s="88" t="s">
        <v>668</v>
      </c>
      <c r="MS10" s="88" t="s">
        <v>669</v>
      </c>
      <c r="MT10" s="245"/>
      <c r="MU10" s="246"/>
      <c r="MV10" s="245"/>
      <c r="MW10" s="88" t="s">
        <v>668</v>
      </c>
      <c r="MX10" s="88" t="s">
        <v>669</v>
      </c>
    </row>
    <row r="11" spans="1:362" ht="11.25" customHeight="1" x14ac:dyDescent="0.2">
      <c r="A11" s="211" t="s">
        <v>1</v>
      </c>
      <c r="B11" s="211"/>
      <c r="C11" s="77">
        <v>145355.38529976021</v>
      </c>
      <c r="D11" s="94">
        <v>2.66565914254</v>
      </c>
      <c r="E11" s="96">
        <v>3874.6791174226701</v>
      </c>
      <c r="F11" s="77">
        <v>137761.15377796296</v>
      </c>
      <c r="G11" s="77">
        <v>152949.61682155827</v>
      </c>
      <c r="H11" s="77">
        <v>49940.86663557608</v>
      </c>
      <c r="I11" s="94">
        <v>5.4114183642400002</v>
      </c>
      <c r="J11" s="96">
        <v>2702.5092283803606</v>
      </c>
      <c r="K11" s="77">
        <v>44644.045880063619</v>
      </c>
      <c r="L11" s="77">
        <v>55237.687391088599</v>
      </c>
      <c r="M11" s="70">
        <v>45636.08084982053</v>
      </c>
      <c r="N11" s="123">
        <v>5.7256328878399998</v>
      </c>
      <c r="O11" s="74">
        <v>2612.9544538578702</v>
      </c>
      <c r="P11" s="70">
        <v>40514.784227015749</v>
      </c>
      <c r="Q11" s="70">
        <v>50757.377472625361</v>
      </c>
      <c r="R11" s="70">
        <v>73216.028917902891</v>
      </c>
      <c r="S11" s="123">
        <v>4.3391225420400001</v>
      </c>
      <c r="T11" s="74">
        <v>3176.9332151614103</v>
      </c>
      <c r="U11" s="70">
        <v>66989.354234897794</v>
      </c>
      <c r="V11" s="70">
        <v>79442.703600908266</v>
      </c>
      <c r="W11" s="70">
        <v>26674.516044798311</v>
      </c>
      <c r="X11" s="123">
        <v>7.5941131570499998</v>
      </c>
      <c r="Y11" s="74">
        <v>2025.6929325383596</v>
      </c>
      <c r="Z11" s="70">
        <v>22704.230853285891</v>
      </c>
      <c r="AA11" s="70">
        <v>30644.80123631069</v>
      </c>
      <c r="AB11" s="70">
        <v>51251.974842117117</v>
      </c>
      <c r="AC11" s="123">
        <v>5.1972697309400004</v>
      </c>
      <c r="AD11" s="74">
        <v>2663.7033749786829</v>
      </c>
      <c r="AE11" s="70">
        <v>46031.212161661242</v>
      </c>
      <c r="AF11" s="70">
        <v>56472.737522572977</v>
      </c>
      <c r="AG11" s="70">
        <v>63758.29845117205</v>
      </c>
      <c r="AH11" s="123">
        <v>4.7612806725899999</v>
      </c>
      <c r="AI11" s="74">
        <v>3035.7115413281776</v>
      </c>
      <c r="AJ11" s="70">
        <v>57808.41316271641</v>
      </c>
      <c r="AK11" s="70">
        <v>69708.183739627697</v>
      </c>
      <c r="AL11" s="70">
        <v>47033.821391636273</v>
      </c>
      <c r="AM11" s="123">
        <v>5.6468735582600003</v>
      </c>
      <c r="AN11" s="74">
        <v>2655.9404236054565</v>
      </c>
      <c r="AO11" s="70">
        <v>41828.273816285648</v>
      </c>
      <c r="AP11" s="70">
        <v>52239.368966986862</v>
      </c>
      <c r="AQ11" s="70">
        <v>58148.231468393489</v>
      </c>
      <c r="AR11" s="123">
        <v>4.9455111723899998</v>
      </c>
      <c r="AS11" s="74">
        <v>2875.7272838159229</v>
      </c>
      <c r="AT11" s="70">
        <v>52511.909562755252</v>
      </c>
      <c r="AU11" s="70">
        <v>63784.553374031748</v>
      </c>
      <c r="AV11" s="70">
        <v>17494.546730517992</v>
      </c>
      <c r="AW11" s="123">
        <v>9.7571217656200009</v>
      </c>
      <c r="AX11" s="74">
        <v>1706.9642268396619</v>
      </c>
      <c r="AY11" s="70">
        <v>14148.95832301408</v>
      </c>
      <c r="AZ11" s="70">
        <v>20840.135138021891</v>
      </c>
      <c r="BA11" s="70">
        <v>44047.759507702227</v>
      </c>
      <c r="BB11" s="123">
        <v>5.74575137205</v>
      </c>
      <c r="BC11" s="74">
        <v>2530.8747462722058</v>
      </c>
      <c r="BD11" s="70">
        <v>39087.336155626879</v>
      </c>
      <c r="BE11" s="70">
        <v>49008.182859777553</v>
      </c>
      <c r="BF11" s="134">
        <v>2077.1291288583011</v>
      </c>
      <c r="BG11" s="138">
        <v>27.129837989719999</v>
      </c>
      <c r="BH11" s="139">
        <v>563.52176749651881</v>
      </c>
      <c r="BI11" s="134">
        <v>972.64676006080003</v>
      </c>
      <c r="BJ11" s="134">
        <v>3181.6114976558001</v>
      </c>
      <c r="BK11" s="70">
        <v>110371.20836175801</v>
      </c>
      <c r="BL11" s="123">
        <v>3.19069766956</v>
      </c>
      <c r="BM11" s="74">
        <v>3521.6115730650458</v>
      </c>
      <c r="BN11" s="70">
        <v>103468.97651101123</v>
      </c>
      <c r="BO11" s="70">
        <v>117273.44021250472</v>
      </c>
      <c r="BP11" s="70">
        <v>14337.18514079022</v>
      </c>
      <c r="BQ11" s="123">
        <v>9.8524765672400001</v>
      </c>
      <c r="BR11" s="74">
        <v>1412.5678063979462</v>
      </c>
      <c r="BS11" s="70">
        <v>11568.60311452956</v>
      </c>
      <c r="BT11" s="70">
        <v>17105.767167050861</v>
      </c>
      <c r="BU11" s="70">
        <v>18220.749799620371</v>
      </c>
      <c r="BV11" s="123">
        <v>8.6777850921099997</v>
      </c>
      <c r="BW11" s="74">
        <v>1581.157509782081</v>
      </c>
      <c r="BX11" s="70">
        <v>15121.73802656252</v>
      </c>
      <c r="BY11" s="70">
        <v>21319.761572678191</v>
      </c>
      <c r="BZ11" s="70">
        <v>40285.011761663198</v>
      </c>
      <c r="CA11" s="123">
        <v>5.8927247980499997</v>
      </c>
      <c r="CB11" s="74">
        <v>2373.8848779750288</v>
      </c>
      <c r="CC11" s="70">
        <v>35632.282897387988</v>
      </c>
      <c r="CD11" s="70">
        <v>44937.740625938372</v>
      </c>
      <c r="CE11" s="70">
        <v>18276.161526432152</v>
      </c>
      <c r="CF11" s="123">
        <v>9.0109771388799995</v>
      </c>
      <c r="CG11" s="74">
        <v>1646.8607370123946</v>
      </c>
      <c r="CH11" s="70">
        <v>15048.37379433485</v>
      </c>
      <c r="CI11" s="70">
        <v>21503.949258529439</v>
      </c>
      <c r="CJ11" s="70">
        <v>25543.219102962881</v>
      </c>
      <c r="CK11" s="123">
        <v>7.6190632256799997</v>
      </c>
      <c r="CL11" s="74">
        <v>1946.1540133294668</v>
      </c>
      <c r="CM11" s="70">
        <v>21728.827328469131</v>
      </c>
      <c r="CN11" s="70">
        <v>29357.610877456609</v>
      </c>
      <c r="CO11" s="70">
        <v>21385.64194145986</v>
      </c>
      <c r="CP11" s="123">
        <v>8.4680882680499998</v>
      </c>
      <c r="CQ11" s="74">
        <v>1810.9550362912782</v>
      </c>
      <c r="CR11" s="70">
        <v>17836.23529270761</v>
      </c>
      <c r="CS11" s="70">
        <v>24935.048590212082</v>
      </c>
      <c r="CT11" s="70">
        <v>32378.151959632189</v>
      </c>
      <c r="CU11" s="123">
        <v>6.7207578913199999</v>
      </c>
      <c r="CV11" s="74">
        <v>2176.0572028914808</v>
      </c>
      <c r="CW11" s="70">
        <v>28113.158213665989</v>
      </c>
      <c r="CX11" s="70">
        <v>36643.14570559829</v>
      </c>
      <c r="CY11" s="70">
        <v>23724.63064938274</v>
      </c>
      <c r="CZ11" s="123">
        <v>7.8444230140900002</v>
      </c>
      <c r="DA11" s="74">
        <v>1861.0603866675981</v>
      </c>
      <c r="DB11" s="70">
        <v>20077.019318460141</v>
      </c>
      <c r="DC11" s="70">
        <v>27372.241980305302</v>
      </c>
      <c r="DD11" s="70">
        <v>9578.5493734148113</v>
      </c>
      <c r="DE11" s="123">
        <v>12.37577950511</v>
      </c>
      <c r="DF11" s="74">
        <v>1185.4201502418482</v>
      </c>
      <c r="DG11" s="70">
        <v>7255.1685723927903</v>
      </c>
      <c r="DH11" s="70">
        <v>11901.930174436829</v>
      </c>
      <c r="DI11" s="70">
        <v>18999.672740494341</v>
      </c>
      <c r="DJ11" s="123">
        <v>8.7804868128999995</v>
      </c>
      <c r="DK11" s="74">
        <v>1668.2637594728242</v>
      </c>
      <c r="DL11" s="70">
        <v>15729.935855214289</v>
      </c>
      <c r="DM11" s="70">
        <v>22269.409625774359</v>
      </c>
      <c r="DN11" s="146">
        <v>391.12607888368427</v>
      </c>
      <c r="DO11" s="147">
        <v>66.957474173890006</v>
      </c>
      <c r="DP11" s="148">
        <v>261.88814325590869</v>
      </c>
      <c r="DQ11" s="146">
        <v>0</v>
      </c>
      <c r="DR11" s="146">
        <v>904.41740764331996</v>
      </c>
      <c r="DS11" s="70">
        <v>167946.5868051491</v>
      </c>
      <c r="DT11" s="123">
        <v>2.3442970819000002</v>
      </c>
      <c r="DU11" s="74">
        <v>3937.1669336163268</v>
      </c>
      <c r="DV11" s="70">
        <v>160229.88141414046</v>
      </c>
      <c r="DW11" s="70">
        <v>175663.29219616007</v>
      </c>
      <c r="DX11" s="70">
        <v>35887.504125711057</v>
      </c>
      <c r="DY11" s="123">
        <v>6.4925846976099999</v>
      </c>
      <c r="DZ11" s="74">
        <v>2330.0266012209386</v>
      </c>
      <c r="EA11" s="70">
        <v>31320.73590429785</v>
      </c>
      <c r="EB11" s="70">
        <v>40454.272347124221</v>
      </c>
      <c r="EC11" s="70">
        <v>33948.014590055907</v>
      </c>
      <c r="ED11" s="123">
        <v>6.5788808225700004</v>
      </c>
      <c r="EE11" s="74">
        <v>2233.3994215095172</v>
      </c>
      <c r="EF11" s="70">
        <v>29570.632160804769</v>
      </c>
      <c r="EG11" s="70">
        <v>38325.39701930702</v>
      </c>
      <c r="EH11" s="70">
        <v>59447.778721854367</v>
      </c>
      <c r="EI11" s="123">
        <v>4.7358308766299997</v>
      </c>
      <c r="EJ11" s="74">
        <v>2815.346260180022</v>
      </c>
      <c r="EK11" s="70">
        <v>53929.801447892038</v>
      </c>
      <c r="EL11" s="70">
        <v>64965.7559958165</v>
      </c>
      <c r="EM11" s="70">
        <v>41830.281257766881</v>
      </c>
      <c r="EN11" s="123">
        <v>5.8371792659399997</v>
      </c>
      <c r="EO11" s="74">
        <v>2441.7085044620035</v>
      </c>
      <c r="EP11" s="70">
        <v>37044.620528276311</v>
      </c>
      <c r="EQ11" s="70">
        <v>46615.941987257422</v>
      </c>
      <c r="ER11" s="70">
        <v>43740.776743473252</v>
      </c>
      <c r="ES11" s="123">
        <v>5.7912362342500003</v>
      </c>
      <c r="ET11" s="74">
        <v>2533.1317119122618</v>
      </c>
      <c r="EU11" s="70">
        <v>38775.929820029058</v>
      </c>
      <c r="EV11" s="70">
        <v>48705.623666917432</v>
      </c>
      <c r="EW11" s="70">
        <v>38982.909459171111</v>
      </c>
      <c r="EX11" s="123">
        <v>5.8978417367700002</v>
      </c>
      <c r="EY11" s="74">
        <v>2299.150304289336</v>
      </c>
      <c r="EZ11" s="70">
        <v>34476.65766771981</v>
      </c>
      <c r="FA11" s="70">
        <v>43489.161250622368</v>
      </c>
      <c r="FB11" s="70">
        <v>50758.287460685278</v>
      </c>
      <c r="FC11" s="123">
        <v>5.2563361443099996</v>
      </c>
      <c r="FD11" s="74">
        <v>2668.0262100304785</v>
      </c>
      <c r="FE11" s="70">
        <v>45529.052179216778</v>
      </c>
      <c r="FF11" s="70">
        <v>55987.522742153771</v>
      </c>
      <c r="FG11" s="70">
        <v>37301.588964060087</v>
      </c>
      <c r="FH11" s="123">
        <v>6.34755754595</v>
      </c>
      <c r="FI11" s="74">
        <v>2367.739825047162</v>
      </c>
      <c r="FJ11" s="70">
        <v>32660.904182206588</v>
      </c>
      <c r="FK11" s="70">
        <v>41942.273745913553</v>
      </c>
      <c r="FL11" s="70">
        <v>29030.921229168642</v>
      </c>
      <c r="FM11" s="123">
        <v>7.1043741734800001</v>
      </c>
      <c r="FN11" s="74">
        <v>2062.4652701277819</v>
      </c>
      <c r="FO11" s="70">
        <v>24988.563580353581</v>
      </c>
      <c r="FP11" s="70">
        <v>33073.278877983619</v>
      </c>
      <c r="FQ11" s="70">
        <v>29902.140126710961</v>
      </c>
      <c r="FR11" s="123">
        <v>6.7640372095299997</v>
      </c>
      <c r="FS11" s="74">
        <v>2022.5918846168738</v>
      </c>
      <c r="FT11" s="70">
        <v>25937.932877438969</v>
      </c>
      <c r="FU11" s="70">
        <v>33866.347375982878</v>
      </c>
      <c r="FV11" s="146">
        <v>1226.709311930867</v>
      </c>
      <c r="FW11" s="147">
        <v>42.169281682300003</v>
      </c>
      <c r="FX11" s="148">
        <v>517.29450517110558</v>
      </c>
      <c r="FY11" s="146">
        <v>212.83071239506</v>
      </c>
      <c r="FZ11" s="146">
        <v>2240.58791146668</v>
      </c>
      <c r="GA11" s="70">
        <v>136441.1963568207</v>
      </c>
      <c r="GB11" s="123">
        <v>2.7394063749500002</v>
      </c>
      <c r="GC11" s="74">
        <v>3737.6788310624102</v>
      </c>
      <c r="GD11" s="70">
        <v>129115.48046216086</v>
      </c>
      <c r="GE11" s="70">
        <v>143766.91225148065</v>
      </c>
      <c r="GF11" s="70">
        <v>19831.483653681029</v>
      </c>
      <c r="GG11" s="123">
        <v>8.6399636931299995</v>
      </c>
      <c r="GH11" s="74">
        <v>1713.4329874876901</v>
      </c>
      <c r="GI11" s="70">
        <v>16473.21670828238</v>
      </c>
      <c r="GJ11" s="70">
        <v>23189.750599079682</v>
      </c>
      <c r="GK11" s="70">
        <v>21214.5792759701</v>
      </c>
      <c r="GL11" s="123">
        <v>7.9701464674300002</v>
      </c>
      <c r="GM11" s="74">
        <v>1690.8330407433714</v>
      </c>
      <c r="GN11" s="70">
        <v>17900.607412242829</v>
      </c>
      <c r="GO11" s="70">
        <v>24528.55113969736</v>
      </c>
      <c r="GP11" s="70">
        <v>30056.649720444111</v>
      </c>
      <c r="GQ11" s="123">
        <v>6.82346544398</v>
      </c>
      <c r="GR11" s="74">
        <v>2050.9051072913508</v>
      </c>
      <c r="GS11" s="70">
        <v>26036.94957444389</v>
      </c>
      <c r="GT11" s="70">
        <v>34076.349866444281</v>
      </c>
      <c r="GU11" s="70">
        <v>37873.269598094819</v>
      </c>
      <c r="GV11" s="123">
        <v>6.1770318722999997</v>
      </c>
      <c r="GW11" s="74">
        <v>2339.4439341570724</v>
      </c>
      <c r="GX11" s="70">
        <v>33288.043743296388</v>
      </c>
      <c r="GY11" s="70">
        <v>42458.495452893258</v>
      </c>
      <c r="GZ11" s="70">
        <v>38347.18590901493</v>
      </c>
      <c r="HA11" s="123">
        <v>6.1253402646900001</v>
      </c>
      <c r="HB11" s="74">
        <v>2348.8956188604784</v>
      </c>
      <c r="HC11" s="70">
        <v>33743.435092604559</v>
      </c>
      <c r="HD11" s="70">
        <v>42950.936725425228</v>
      </c>
      <c r="HE11" s="70">
        <v>33252.516083372771</v>
      </c>
      <c r="HF11" s="123">
        <v>6.5049330883999996</v>
      </c>
      <c r="HG11" s="74">
        <v>2163.0539214323117</v>
      </c>
      <c r="HH11" s="70">
        <v>29013.00830074738</v>
      </c>
      <c r="HI11" s="70">
        <v>37492.023865998082</v>
      </c>
      <c r="HJ11" s="70">
        <v>38205.190705201931</v>
      </c>
      <c r="HK11" s="123">
        <v>6.0860487718599998</v>
      </c>
      <c r="HL11" s="74">
        <v>2325.186539699067</v>
      </c>
      <c r="HM11" s="70">
        <v>33647.90883005457</v>
      </c>
      <c r="HN11" s="70">
        <v>42762.472580349291</v>
      </c>
      <c r="HO11" s="70">
        <v>25325.518009594191</v>
      </c>
      <c r="HP11" s="123">
        <v>7.5748467756900002</v>
      </c>
      <c r="HQ11" s="74">
        <v>1918.369184376513</v>
      </c>
      <c r="HR11" s="70">
        <v>21565.58349916483</v>
      </c>
      <c r="HS11" s="70">
        <v>29085.452520023511</v>
      </c>
      <c r="HT11" s="70">
        <v>30484.255821035749</v>
      </c>
      <c r="HU11" s="123">
        <v>6.9387509181800002</v>
      </c>
      <c r="HV11" s="74">
        <v>2115.2265806812979</v>
      </c>
      <c r="HW11" s="70">
        <v>26338.487903758709</v>
      </c>
      <c r="HX11" s="70">
        <v>34630.023738312782</v>
      </c>
      <c r="HY11" s="70">
        <v>30333.41179668999</v>
      </c>
      <c r="HZ11" s="123">
        <v>6.7197907034500002</v>
      </c>
      <c r="IA11" s="74">
        <v>2038.3417859534104</v>
      </c>
      <c r="IB11" s="70">
        <v>26338.335308038339</v>
      </c>
      <c r="IC11" s="70">
        <v>34328.488285341598</v>
      </c>
      <c r="ID11" s="146">
        <v>953.16877951018796</v>
      </c>
      <c r="IE11" s="147">
        <v>47.41426464437</v>
      </c>
      <c r="IF11" s="148">
        <v>451.9379676244547</v>
      </c>
      <c r="IG11" s="146">
        <v>67.386639720049999</v>
      </c>
      <c r="IH11" s="146">
        <v>1838.95091930032</v>
      </c>
      <c r="II11" s="70">
        <v>90372.519540314926</v>
      </c>
      <c r="IJ11" s="123">
        <v>3.57347862567</v>
      </c>
      <c r="IK11" s="74">
        <v>3229.442669249333</v>
      </c>
      <c r="IL11" s="70">
        <v>84042.928218449626</v>
      </c>
      <c r="IM11" s="70">
        <v>96702.110862180445</v>
      </c>
      <c r="IN11" s="70">
        <v>15391.31869926139</v>
      </c>
      <c r="IO11" s="123">
        <v>9.7261680182700001</v>
      </c>
      <c r="IP11" s="74">
        <v>1496.9855169172461</v>
      </c>
      <c r="IQ11" s="70">
        <v>12457.281000725579</v>
      </c>
      <c r="IR11" s="70">
        <v>18325.356397797179</v>
      </c>
      <c r="IS11" s="70">
        <v>11548.02873076853</v>
      </c>
      <c r="IT11" s="123">
        <v>11.116561308350001</v>
      </c>
      <c r="IU11" s="74">
        <v>1283.7436937615132</v>
      </c>
      <c r="IV11" s="70">
        <v>9031.9373256156196</v>
      </c>
      <c r="IW11" s="70">
        <v>14064.12013592145</v>
      </c>
      <c r="IX11" s="70">
        <v>14577.231810667719</v>
      </c>
      <c r="IY11" s="123">
        <v>9.8497809623099997</v>
      </c>
      <c r="IZ11" s="74">
        <v>1435.8254037191236</v>
      </c>
      <c r="JA11" s="70">
        <v>11763.065731290621</v>
      </c>
      <c r="JB11" s="70">
        <v>17391.397890044798</v>
      </c>
      <c r="JC11" s="70">
        <v>21237.621025250461</v>
      </c>
      <c r="JD11" s="123">
        <v>7.9264862914599998</v>
      </c>
      <c r="JE11" s="74">
        <v>1683.3971191992616</v>
      </c>
      <c r="JF11" s="70">
        <v>17938.223299941488</v>
      </c>
      <c r="JG11" s="70">
        <v>24537.018750559379</v>
      </c>
      <c r="JH11" s="70">
        <v>19328.430760487208</v>
      </c>
      <c r="JI11" s="123">
        <v>8.2701543757899998</v>
      </c>
      <c r="JJ11" s="74">
        <v>1598.4910623105122</v>
      </c>
      <c r="JK11" s="70">
        <v>16195.44584874951</v>
      </c>
      <c r="JL11" s="70">
        <v>22461.415672224892</v>
      </c>
      <c r="JM11" s="70">
        <v>18946.721850505972</v>
      </c>
      <c r="JN11" s="123">
        <v>8.11687924746</v>
      </c>
      <c r="JO11" s="74">
        <v>1537.8825339571772</v>
      </c>
      <c r="JP11" s="70">
        <v>15932.52747149676</v>
      </c>
      <c r="JQ11" s="70">
        <v>21960.916229515129</v>
      </c>
      <c r="JR11" s="70">
        <v>18182.07484200507</v>
      </c>
      <c r="JS11" s="123">
        <v>8.7199917597300001</v>
      </c>
      <c r="JT11" s="74">
        <v>1585.4754279704684</v>
      </c>
      <c r="JU11" s="70">
        <v>15074.60010480979</v>
      </c>
      <c r="JV11" s="70">
        <v>21289.549579200309</v>
      </c>
      <c r="JW11" s="70">
        <v>12572.45575416861</v>
      </c>
      <c r="JX11" s="123">
        <v>10.25321735262</v>
      </c>
      <c r="JY11" s="74">
        <v>1289.0812150366351</v>
      </c>
      <c r="JZ11" s="70">
        <v>10045.90299954974</v>
      </c>
      <c r="KA11" s="70">
        <v>15099.00850878748</v>
      </c>
      <c r="KB11" s="70">
        <v>24933.65312700405</v>
      </c>
      <c r="KC11" s="123">
        <v>7.4065730971599999</v>
      </c>
      <c r="KD11" s="74">
        <v>1846.7292446436393</v>
      </c>
      <c r="KE11" s="70">
        <v>21314.130318305739</v>
      </c>
      <c r="KF11" s="70">
        <v>28553.175935702329</v>
      </c>
      <c r="KG11" s="70">
        <v>21054.097865782969</v>
      </c>
      <c r="KH11" s="123">
        <v>8.3224588259200001</v>
      </c>
      <c r="KI11" s="74">
        <v>1752.2186260478366</v>
      </c>
      <c r="KJ11" s="70">
        <v>17619.812465689029</v>
      </c>
      <c r="KK11" s="70">
        <v>24488.383265876881</v>
      </c>
      <c r="KL11" s="146">
        <v>618.37667519524939</v>
      </c>
      <c r="KM11" s="147">
        <v>46.421403658389998</v>
      </c>
      <c r="KN11" s="148">
        <v>287.05913252170569</v>
      </c>
      <c r="KO11" s="146">
        <v>55.751114019409997</v>
      </c>
      <c r="KP11" s="146">
        <v>1181.00223637109</v>
      </c>
      <c r="KQ11" s="70">
        <v>223051.4934096263</v>
      </c>
      <c r="KR11" s="123">
        <v>1.798176016</v>
      </c>
      <c r="KS11" s="74">
        <v>4010.8584578190316</v>
      </c>
      <c r="KT11" s="70">
        <v>215190.35528521636</v>
      </c>
      <c r="KU11" s="70">
        <v>230912.63153404224</v>
      </c>
      <c r="KV11" s="70">
        <v>138521.06165405811</v>
      </c>
      <c r="KW11" s="123">
        <v>2.7343248140999998</v>
      </c>
      <c r="KX11" s="74">
        <v>3787.6157615603179</v>
      </c>
      <c r="KY11" s="70">
        <v>131097.47117412425</v>
      </c>
      <c r="KZ11" s="70">
        <v>145944.65213399279</v>
      </c>
      <c r="LA11" s="70">
        <v>143341.96666284229</v>
      </c>
      <c r="LB11" s="123">
        <v>2.6917613026499998</v>
      </c>
      <c r="LC11" s="74">
        <v>3858.4235890831228</v>
      </c>
      <c r="LD11" s="70">
        <v>135779.59539114046</v>
      </c>
      <c r="LE11" s="70">
        <v>150904.33793454545</v>
      </c>
      <c r="LF11" s="70">
        <v>56326.718976546013</v>
      </c>
      <c r="LG11" s="123">
        <v>4.86946033122</v>
      </c>
      <c r="LH11" s="74">
        <v>2742.807236438603</v>
      </c>
      <c r="LI11" s="70">
        <v>50950.915576590662</v>
      </c>
      <c r="LJ11" s="70">
        <v>61702.522376501358</v>
      </c>
      <c r="LK11" s="70">
        <v>128017.5704567357</v>
      </c>
      <c r="LL11" s="123">
        <v>2.9291739747599999</v>
      </c>
      <c r="LM11" s="74">
        <v>3749.8573569439127</v>
      </c>
      <c r="LN11" s="70">
        <v>120667.9850899633</v>
      </c>
      <c r="LO11" s="70">
        <v>135367.15582350816</v>
      </c>
      <c r="LP11" s="70">
        <v>95697.832551022962</v>
      </c>
      <c r="LQ11" s="123">
        <v>3.5699142776300001</v>
      </c>
      <c r="LR11" s="74">
        <v>3416.3305876250374</v>
      </c>
      <c r="LS11" s="70">
        <v>89001.947639995517</v>
      </c>
      <c r="LT11" s="70">
        <v>102393.71746205041</v>
      </c>
      <c r="LU11" s="70">
        <v>97583.332123396685</v>
      </c>
      <c r="LV11" s="123">
        <v>3.51530118814</v>
      </c>
      <c r="LW11" s="74">
        <v>3430.3480335650047</v>
      </c>
      <c r="LX11" s="70">
        <v>90859.973523171546</v>
      </c>
      <c r="LY11" s="70">
        <v>104306.69072362159</v>
      </c>
      <c r="LZ11" s="70">
        <v>87351.893549917571</v>
      </c>
      <c r="MA11" s="123">
        <v>3.7297411036499999</v>
      </c>
      <c r="MB11" s="74">
        <v>3257.9994785509198</v>
      </c>
      <c r="MC11" s="70">
        <v>80966.331910307708</v>
      </c>
      <c r="MD11" s="70">
        <v>93737.455189527522</v>
      </c>
      <c r="ME11" s="70">
        <v>116836.9950634791</v>
      </c>
      <c r="MF11" s="123">
        <v>3.0905741263399999</v>
      </c>
      <c r="MG11" s="74">
        <v>3610.9339394200902</v>
      </c>
      <c r="MH11" s="70">
        <v>109759.69459166263</v>
      </c>
      <c r="MI11" s="70">
        <v>123914.29553529566</v>
      </c>
      <c r="MJ11" s="70">
        <v>162387.4936279362</v>
      </c>
      <c r="MK11" s="123">
        <v>2.4347237587700001</v>
      </c>
      <c r="ML11" s="74">
        <v>3953.6868886384632</v>
      </c>
      <c r="MM11" s="70">
        <v>154638.40972005783</v>
      </c>
      <c r="MN11" s="70">
        <v>170136.57753581661</v>
      </c>
      <c r="MO11" s="70">
        <v>129572.3378716978</v>
      </c>
      <c r="MP11" s="123">
        <v>2.93012755583</v>
      </c>
      <c r="MQ11" s="74">
        <v>3796.6347767161787</v>
      </c>
      <c r="MR11" s="70">
        <v>122131.07044688215</v>
      </c>
      <c r="MS11" s="70">
        <v>137013.60529651371</v>
      </c>
      <c r="MT11" s="70">
        <v>0</v>
      </c>
      <c r="MU11" s="70" t="s">
        <v>689</v>
      </c>
      <c r="MV11" s="70" t="s">
        <v>689</v>
      </c>
      <c r="MW11" s="70" t="s">
        <v>689</v>
      </c>
      <c r="MX11" s="70" t="s">
        <v>689</v>
      </c>
    </row>
    <row r="12" spans="1:362" s="4" customFormat="1" ht="11.25" customHeight="1" x14ac:dyDescent="0.2">
      <c r="A12" s="212" t="s">
        <v>31</v>
      </c>
      <c r="B12" s="212"/>
      <c r="C12" s="77">
        <v>3341.0960476620921</v>
      </c>
      <c r="D12" s="94">
        <v>6.23113699565</v>
      </c>
      <c r="E12" s="96">
        <v>208.1882718861543</v>
      </c>
      <c r="F12" s="77">
        <v>2933.0545327616101</v>
      </c>
      <c r="G12" s="77">
        <v>3749.1375625625801</v>
      </c>
      <c r="H12" s="112">
        <v>380.40553071641529</v>
      </c>
      <c r="I12" s="113">
        <v>21.82624895288</v>
      </c>
      <c r="J12" s="114">
        <v>83.028258164680963</v>
      </c>
      <c r="K12" s="112">
        <v>217.67313501455001</v>
      </c>
      <c r="L12" s="112">
        <v>543.13792641828002</v>
      </c>
      <c r="M12" s="71">
        <v>511.74790155220512</v>
      </c>
      <c r="N12" s="124">
        <v>18.485035226880001</v>
      </c>
      <c r="O12" s="125">
        <v>94.596779874729805</v>
      </c>
      <c r="P12" s="71">
        <v>326.34161994428001</v>
      </c>
      <c r="Q12" s="71">
        <v>697.15418316012995</v>
      </c>
      <c r="R12" s="71">
        <v>1337.3739559759999</v>
      </c>
      <c r="S12" s="124">
        <v>10.682908593320001</v>
      </c>
      <c r="T12" s="125">
        <v>142.87043726783872</v>
      </c>
      <c r="U12" s="71">
        <v>1057.35304447555</v>
      </c>
      <c r="V12" s="71">
        <v>1617.3948674764499</v>
      </c>
      <c r="W12" s="71">
        <v>434.44471956794428</v>
      </c>
      <c r="X12" s="124">
        <v>19.46933367614</v>
      </c>
      <c r="Y12" s="125">
        <v>84.583492091046239</v>
      </c>
      <c r="Z12" s="71">
        <v>268.66412138287001</v>
      </c>
      <c r="AA12" s="71">
        <v>600.22531775302002</v>
      </c>
      <c r="AB12" s="71">
        <v>1045.7705702474309</v>
      </c>
      <c r="AC12" s="124">
        <v>12.39842765064</v>
      </c>
      <c r="AD12" s="125">
        <v>129.65910754383805</v>
      </c>
      <c r="AE12" s="71">
        <v>791.64338919391002</v>
      </c>
      <c r="AF12" s="71">
        <v>1299.8977513009499</v>
      </c>
      <c r="AG12" s="71">
        <v>1205.171035717095</v>
      </c>
      <c r="AH12" s="124">
        <v>11.366451694649999</v>
      </c>
      <c r="AI12" s="125">
        <v>136.98518361267259</v>
      </c>
      <c r="AJ12" s="71">
        <v>936.68500942065998</v>
      </c>
      <c r="AK12" s="71">
        <v>1473.6570620135301</v>
      </c>
      <c r="AL12" s="71">
        <v>876.4441091637226</v>
      </c>
      <c r="AM12" s="124">
        <v>13.471492828060001</v>
      </c>
      <c r="AN12" s="125">
        <v>118.07010530790413</v>
      </c>
      <c r="AO12" s="71">
        <v>645.03095510938999</v>
      </c>
      <c r="AP12" s="71">
        <v>1107.8572632180601</v>
      </c>
      <c r="AQ12" s="71">
        <v>915.40668933473</v>
      </c>
      <c r="AR12" s="124">
        <v>13.429720917939999</v>
      </c>
      <c r="AS12" s="125">
        <v>122.93656364179941</v>
      </c>
      <c r="AT12" s="71">
        <v>674.45545221369002</v>
      </c>
      <c r="AU12" s="71">
        <v>1156.35792645577</v>
      </c>
      <c r="AV12" s="128">
        <v>147.3176443864063</v>
      </c>
      <c r="AW12" s="129">
        <v>33.9155428364</v>
      </c>
      <c r="AX12" s="130">
        <v>49.963578787439744</v>
      </c>
      <c r="AY12" s="128">
        <v>49.390829424300001</v>
      </c>
      <c r="AZ12" s="128">
        <v>245.24445934850999</v>
      </c>
      <c r="BA12" s="71">
        <v>711.03029488654624</v>
      </c>
      <c r="BB12" s="124">
        <v>15.05190632671</v>
      </c>
      <c r="BC12" s="125">
        <v>107.02361394086594</v>
      </c>
      <c r="BD12" s="71">
        <v>501.26786606714001</v>
      </c>
      <c r="BE12" s="71">
        <v>920.79272370596004</v>
      </c>
      <c r="BF12" s="128">
        <v>122.3641714285713</v>
      </c>
      <c r="BG12" s="129">
        <v>43.954345693880001</v>
      </c>
      <c r="BH12" s="130">
        <v>53.784370915162675</v>
      </c>
      <c r="BI12" s="128">
        <v>16.94874150371</v>
      </c>
      <c r="BJ12" s="128">
        <v>227.77960135343</v>
      </c>
      <c r="BK12" s="70">
        <v>3348.2338109528091</v>
      </c>
      <c r="BL12" s="123">
        <v>6.2999952920800002</v>
      </c>
      <c r="BM12" s="74">
        <v>210.93857245788661</v>
      </c>
      <c r="BN12" s="70">
        <v>2934.8018059850701</v>
      </c>
      <c r="BO12" s="70">
        <v>3761.6658159205499</v>
      </c>
      <c r="BP12" s="131">
        <v>386.87322907217879</v>
      </c>
      <c r="BQ12" s="132">
        <v>20.73649922996</v>
      </c>
      <c r="BR12" s="133">
        <v>80.223964167476836</v>
      </c>
      <c r="BS12" s="131">
        <v>229.63714860690001</v>
      </c>
      <c r="BT12" s="131">
        <v>544.10930953746004</v>
      </c>
      <c r="BU12" s="71">
        <v>510.31751274388449</v>
      </c>
      <c r="BV12" s="124">
        <v>18.150606356929998</v>
      </c>
      <c r="BW12" s="125">
        <v>92.625722908644065</v>
      </c>
      <c r="BX12" s="71">
        <v>328.77443180095997</v>
      </c>
      <c r="BY12" s="71">
        <v>691.86059368681003</v>
      </c>
      <c r="BZ12" s="71">
        <v>1341.684952178555</v>
      </c>
      <c r="CA12" s="124">
        <v>11.12864788746</v>
      </c>
      <c r="CB12" s="125">
        <v>149.3113940869755</v>
      </c>
      <c r="CC12" s="71">
        <v>1049.0399972866201</v>
      </c>
      <c r="CD12" s="71">
        <v>1634.32990707049</v>
      </c>
      <c r="CE12" s="71">
        <v>552.56521258872692</v>
      </c>
      <c r="CF12" s="124">
        <v>17.023269690820001</v>
      </c>
      <c r="CG12" s="125">
        <v>94.064666356658421</v>
      </c>
      <c r="CH12" s="71">
        <v>368.20185431190998</v>
      </c>
      <c r="CI12" s="71">
        <v>736.92857086555</v>
      </c>
      <c r="CJ12" s="71">
        <v>812.45034796528591</v>
      </c>
      <c r="CK12" s="124">
        <v>14.699766775640001</v>
      </c>
      <c r="CL12" s="125">
        <v>119.42830631881094</v>
      </c>
      <c r="CM12" s="71">
        <v>578.37516884580998</v>
      </c>
      <c r="CN12" s="71">
        <v>1046.5255270847699</v>
      </c>
      <c r="CO12" s="71">
        <v>781.65681420978706</v>
      </c>
      <c r="CP12" s="124">
        <v>14.771316162830001</v>
      </c>
      <c r="CQ12" s="125">
        <v>115.46099933526081</v>
      </c>
      <c r="CR12" s="71">
        <v>555.35741389368002</v>
      </c>
      <c r="CS12" s="71">
        <v>1007.9562145259</v>
      </c>
      <c r="CT12" s="71">
        <v>661.14791982259317</v>
      </c>
      <c r="CU12" s="124">
        <v>16.019050524280001</v>
      </c>
      <c r="CV12" s="125">
        <v>105.90961931663774</v>
      </c>
      <c r="CW12" s="71">
        <v>453.56888034564003</v>
      </c>
      <c r="CX12" s="71">
        <v>868.72695929955</v>
      </c>
      <c r="CY12" s="71">
        <v>480.22105755502508</v>
      </c>
      <c r="CZ12" s="124">
        <v>19.381089444339999</v>
      </c>
      <c r="DA12" s="125">
        <v>93.07207269529458</v>
      </c>
      <c r="DB12" s="71">
        <v>297.80314710575999</v>
      </c>
      <c r="DC12" s="71">
        <v>662.63896800428995</v>
      </c>
      <c r="DD12" s="128">
        <v>176.27524592578339</v>
      </c>
      <c r="DE12" s="129">
        <v>30.67861324731</v>
      </c>
      <c r="DF12" s="130">
        <v>54.078800948321181</v>
      </c>
      <c r="DG12" s="128">
        <v>70.282743739970002</v>
      </c>
      <c r="DH12" s="128">
        <v>282.26774811159999</v>
      </c>
      <c r="DI12" s="71">
        <v>668.27619171818719</v>
      </c>
      <c r="DJ12" s="124">
        <v>16.036879644910002</v>
      </c>
      <c r="DK12" s="125">
        <v>107.17064856144376</v>
      </c>
      <c r="DL12" s="71">
        <v>458.22558033796003</v>
      </c>
      <c r="DM12" s="71">
        <v>878.32680309840998</v>
      </c>
      <c r="DN12" s="71">
        <v>0</v>
      </c>
      <c r="DO12" s="71" t="s">
        <v>689</v>
      </c>
      <c r="DP12" s="71" t="s">
        <v>689</v>
      </c>
      <c r="DQ12" s="71" t="s">
        <v>689</v>
      </c>
      <c r="DR12" s="71" t="s">
        <v>689</v>
      </c>
      <c r="DS12" s="70">
        <v>5615.026683395231</v>
      </c>
      <c r="DT12" s="123">
        <v>4.2142000016800001</v>
      </c>
      <c r="DU12" s="74">
        <v>236.62845458590735</v>
      </c>
      <c r="DV12" s="70">
        <v>5151.2434346894997</v>
      </c>
      <c r="DW12" s="70">
        <v>6078.8099321009704</v>
      </c>
      <c r="DX12" s="71">
        <v>820.48185317067271</v>
      </c>
      <c r="DY12" s="124">
        <v>14.33566627339</v>
      </c>
      <c r="DZ12" s="125">
        <v>117.62154030424168</v>
      </c>
      <c r="EA12" s="71">
        <v>589.94787036824005</v>
      </c>
      <c r="EB12" s="71">
        <v>1051.0158359731099</v>
      </c>
      <c r="EC12" s="71">
        <v>1179.5311728174031</v>
      </c>
      <c r="ED12" s="124">
        <v>12.12749003473</v>
      </c>
      <c r="EE12" s="125">
        <v>143.04752543994491</v>
      </c>
      <c r="EF12" s="71">
        <v>899.16317487753997</v>
      </c>
      <c r="EG12" s="71">
        <v>1459.89917075726</v>
      </c>
      <c r="EH12" s="71">
        <v>2064.9921427633608</v>
      </c>
      <c r="EI12" s="124">
        <v>8.3568559881100004</v>
      </c>
      <c r="EJ12" s="125">
        <v>172.56841953645039</v>
      </c>
      <c r="EK12" s="71">
        <v>1726.76425560293</v>
      </c>
      <c r="EL12" s="71">
        <v>2403.2200299237902</v>
      </c>
      <c r="EM12" s="71">
        <v>957.0236545341188</v>
      </c>
      <c r="EN12" s="124">
        <v>13.291387712620001</v>
      </c>
      <c r="EO12" s="125">
        <v>127.20172442557251</v>
      </c>
      <c r="EP12" s="71">
        <v>707.71285588860997</v>
      </c>
      <c r="EQ12" s="71">
        <v>1206.3344531796199</v>
      </c>
      <c r="ER12" s="71">
        <v>1438.7286043888739</v>
      </c>
      <c r="ES12" s="124">
        <v>10.36094510505</v>
      </c>
      <c r="ET12" s="125">
        <v>149.06588091141697</v>
      </c>
      <c r="EU12" s="71">
        <v>1146.5648464787701</v>
      </c>
      <c r="EV12" s="71">
        <v>1730.8923622989801</v>
      </c>
      <c r="EW12" s="71">
        <v>1608.536894223404</v>
      </c>
      <c r="EX12" s="124">
        <v>9.6716315001099993</v>
      </c>
      <c r="EY12" s="125">
        <v>155.57176095263586</v>
      </c>
      <c r="EZ12" s="71">
        <v>1303.6218457447701</v>
      </c>
      <c r="FA12" s="71">
        <v>1913.45194270204</v>
      </c>
      <c r="FB12" s="71">
        <v>1499.7178696491519</v>
      </c>
      <c r="FC12" s="124">
        <v>10.006915579039999</v>
      </c>
      <c r="FD12" s="125">
        <v>150.07550113961548</v>
      </c>
      <c r="FE12" s="71">
        <v>1205.5752924537101</v>
      </c>
      <c r="FF12" s="71">
        <v>1793.8604468445899</v>
      </c>
      <c r="FG12" s="71">
        <v>1084.8546744439341</v>
      </c>
      <c r="FH12" s="124">
        <v>12.33715827372</v>
      </c>
      <c r="FI12" s="125">
        <v>133.84023822598863</v>
      </c>
      <c r="FJ12" s="71">
        <v>822.53262783874004</v>
      </c>
      <c r="FK12" s="71">
        <v>1347.17672104913</v>
      </c>
      <c r="FL12" s="71">
        <v>744.73084441347135</v>
      </c>
      <c r="FM12" s="124">
        <v>15.61677919668</v>
      </c>
      <c r="FN12" s="125">
        <v>116.30297158164909</v>
      </c>
      <c r="FO12" s="71">
        <v>516.78120881845996</v>
      </c>
      <c r="FP12" s="71">
        <v>972.68048000848</v>
      </c>
      <c r="FQ12" s="71">
        <v>1004.011409176784</v>
      </c>
      <c r="FR12" s="124">
        <v>12.86662942257</v>
      </c>
      <c r="FS12" s="125">
        <v>129.18242737914628</v>
      </c>
      <c r="FT12" s="71">
        <v>750.81850407820002</v>
      </c>
      <c r="FU12" s="71">
        <v>1257.2043142753701</v>
      </c>
      <c r="FV12" s="128">
        <v>34.492100000000001</v>
      </c>
      <c r="FW12" s="129">
        <v>68.736208430420007</v>
      </c>
      <c r="FX12" s="130">
        <v>23.70856174802881</v>
      </c>
      <c r="FY12" s="128">
        <v>0</v>
      </c>
      <c r="FZ12" s="128">
        <v>80.960027151380004</v>
      </c>
      <c r="GA12" s="70">
        <v>5975.2398069510473</v>
      </c>
      <c r="GB12" s="123">
        <v>4.0028810523600002</v>
      </c>
      <c r="GC12" s="74">
        <v>239.18174206536119</v>
      </c>
      <c r="GD12" s="70">
        <v>5506.45220674341</v>
      </c>
      <c r="GE12" s="70">
        <v>6444.02740715869</v>
      </c>
      <c r="GF12" s="71">
        <v>879.11670559805088</v>
      </c>
      <c r="GG12" s="124">
        <v>13.931130798570001</v>
      </c>
      <c r="GH12" s="125">
        <v>122.47089812890808</v>
      </c>
      <c r="GI12" s="71">
        <v>639.07815611112005</v>
      </c>
      <c r="GJ12" s="71">
        <v>1119.1552550849799</v>
      </c>
      <c r="GK12" s="71">
        <v>1016.013580771159</v>
      </c>
      <c r="GL12" s="124">
        <v>12.920264627590001</v>
      </c>
      <c r="GM12" s="125">
        <v>131.27164328786165</v>
      </c>
      <c r="GN12" s="71">
        <v>758.72588773557004</v>
      </c>
      <c r="GO12" s="71">
        <v>1273.30127380675</v>
      </c>
      <c r="GP12" s="71">
        <v>1832.344504139528</v>
      </c>
      <c r="GQ12" s="124">
        <v>9.0475875797299992</v>
      </c>
      <c r="GR12" s="125">
        <v>165.78297377436061</v>
      </c>
      <c r="GS12" s="71">
        <v>1507.4158462918399</v>
      </c>
      <c r="GT12" s="71">
        <v>2157.2731619872102</v>
      </c>
      <c r="GU12" s="71">
        <v>1309.6763354351349</v>
      </c>
      <c r="GV12" s="124">
        <v>10.911007109350001</v>
      </c>
      <c r="GW12" s="125">
        <v>142.89887806873705</v>
      </c>
      <c r="GX12" s="71">
        <v>1029.5996809892399</v>
      </c>
      <c r="GY12" s="71">
        <v>1589.7529898810301</v>
      </c>
      <c r="GZ12" s="71">
        <v>1493.031414857061</v>
      </c>
      <c r="HA12" s="124">
        <v>9.9320437522800002</v>
      </c>
      <c r="HB12" s="125">
        <v>148.28853335887752</v>
      </c>
      <c r="HC12" s="71">
        <v>1202.3912301534001</v>
      </c>
      <c r="HD12" s="71">
        <v>1783.6715995607201</v>
      </c>
      <c r="HE12" s="71">
        <v>1710.8384059693619</v>
      </c>
      <c r="HF12" s="124">
        <v>9.5156092944299999</v>
      </c>
      <c r="HG12" s="125">
        <v>162.79669837105502</v>
      </c>
      <c r="HH12" s="71">
        <v>1391.76274036007</v>
      </c>
      <c r="HI12" s="71">
        <v>2029.91407157865</v>
      </c>
      <c r="HJ12" s="71">
        <v>1777.4477085475789</v>
      </c>
      <c r="HK12" s="124">
        <v>9.43270582221</v>
      </c>
      <c r="HL12" s="125">
        <v>167.66141349092288</v>
      </c>
      <c r="HM12" s="71">
        <v>1448.8373765082999</v>
      </c>
      <c r="HN12" s="71">
        <v>2106.05804058686</v>
      </c>
      <c r="HO12" s="71">
        <v>982.49000231551042</v>
      </c>
      <c r="HP12" s="124">
        <v>12.783143570749999</v>
      </c>
      <c r="HQ12" s="125">
        <v>125.59310756421894</v>
      </c>
      <c r="HR12" s="71">
        <v>736.33203478318001</v>
      </c>
      <c r="HS12" s="71">
        <v>1228.6479698478399</v>
      </c>
      <c r="HT12" s="71">
        <v>985.33483128046021</v>
      </c>
      <c r="HU12" s="124">
        <v>12.78793806332</v>
      </c>
      <c r="HV12" s="125">
        <v>126.00400794045973</v>
      </c>
      <c r="HW12" s="71">
        <v>738.37151380947</v>
      </c>
      <c r="HX12" s="71">
        <v>1232.2981487514501</v>
      </c>
      <c r="HY12" s="71">
        <v>1476.7796258279311</v>
      </c>
      <c r="HZ12" s="124">
        <v>10.170394669029999</v>
      </c>
      <c r="IA12" s="125">
        <v>150.19431633853034</v>
      </c>
      <c r="IB12" s="71">
        <v>1182.4041751218001</v>
      </c>
      <c r="IC12" s="71">
        <v>1771.1550765340601</v>
      </c>
      <c r="ID12" s="128">
        <v>53.275108218319801</v>
      </c>
      <c r="IE12" s="129">
        <v>56.292474908419997</v>
      </c>
      <c r="IF12" s="130">
        <v>29.989876926232409</v>
      </c>
      <c r="IG12" s="128">
        <v>0</v>
      </c>
      <c r="IH12" s="128">
        <v>112.05418689452</v>
      </c>
      <c r="II12" s="70">
        <v>4588.4256146058451</v>
      </c>
      <c r="IJ12" s="123">
        <v>4.9807462437199996</v>
      </c>
      <c r="IK12" s="74">
        <v>228.53783644517156</v>
      </c>
      <c r="IL12" s="70">
        <v>4140.4996860686197</v>
      </c>
      <c r="IM12" s="70">
        <v>5036.3515431430797</v>
      </c>
      <c r="IN12" s="71">
        <v>741.74110740115634</v>
      </c>
      <c r="IO12" s="124">
        <v>15.44158933646</v>
      </c>
      <c r="IP12" s="125">
        <v>114.53661574463241</v>
      </c>
      <c r="IQ12" s="71">
        <v>517.25346563057997</v>
      </c>
      <c r="IR12" s="71">
        <v>966.22874917172999</v>
      </c>
      <c r="IS12" s="71">
        <v>604.24175100906916</v>
      </c>
      <c r="IT12" s="124">
        <v>16.381815714489999</v>
      </c>
      <c r="IU12" s="125">
        <v>98.985770120320169</v>
      </c>
      <c r="IV12" s="71">
        <v>410.23320659129001</v>
      </c>
      <c r="IW12" s="71">
        <v>798.25029542685002</v>
      </c>
      <c r="IX12" s="71">
        <v>1021.599046995978</v>
      </c>
      <c r="IY12" s="124">
        <v>12.5792508573</v>
      </c>
      <c r="IZ12" s="125">
        <v>128.50950687744972</v>
      </c>
      <c r="JA12" s="71">
        <v>769.72504184518004</v>
      </c>
      <c r="JB12" s="71">
        <v>1273.47305214677</v>
      </c>
      <c r="JC12" s="71">
        <v>1523.4125577386369</v>
      </c>
      <c r="JD12" s="124">
        <v>10.072482665920001</v>
      </c>
      <c r="JE12" s="125">
        <v>153.44546580860921</v>
      </c>
      <c r="JF12" s="71">
        <v>1222.6649711627999</v>
      </c>
      <c r="JG12" s="71">
        <v>1824.16014431448</v>
      </c>
      <c r="JH12" s="71">
        <v>1127.987080027656</v>
      </c>
      <c r="JI12" s="124">
        <v>11.902192406939999</v>
      </c>
      <c r="JJ12" s="125">
        <v>134.25519259035434</v>
      </c>
      <c r="JK12" s="71">
        <v>864.85173781308004</v>
      </c>
      <c r="JL12" s="71">
        <v>1391.12242224223</v>
      </c>
      <c r="JM12" s="71">
        <v>1363.0980706568159</v>
      </c>
      <c r="JN12" s="124">
        <v>10.606103494459999</v>
      </c>
      <c r="JO12" s="125">
        <v>144.57159210481365</v>
      </c>
      <c r="JP12" s="71">
        <v>1079.74295694377</v>
      </c>
      <c r="JQ12" s="71">
        <v>1646.4531843698601</v>
      </c>
      <c r="JR12" s="71">
        <v>1115.1553043692579</v>
      </c>
      <c r="JS12" s="124">
        <v>12.01095372949</v>
      </c>
      <c r="JT12" s="125">
        <v>133.9407876197578</v>
      </c>
      <c r="JU12" s="71">
        <v>852.63618457360997</v>
      </c>
      <c r="JV12" s="71">
        <v>1377.6744241649001</v>
      </c>
      <c r="JW12" s="71">
        <v>1044.548439973624</v>
      </c>
      <c r="JX12" s="124">
        <v>12.81960002282</v>
      </c>
      <c r="JY12" s="125">
        <v>133.90693204919765</v>
      </c>
      <c r="JZ12" s="71">
        <v>782.09567587695005</v>
      </c>
      <c r="KA12" s="71">
        <v>1307.0012040703</v>
      </c>
      <c r="KB12" s="71">
        <v>1101.961271531078</v>
      </c>
      <c r="KC12" s="124">
        <v>12.524517706539999</v>
      </c>
      <c r="KD12" s="125">
        <v>138.01533457214484</v>
      </c>
      <c r="KE12" s="71">
        <v>831.45618645543004</v>
      </c>
      <c r="KF12" s="71">
        <v>1372.46635660672</v>
      </c>
      <c r="KG12" s="71">
        <v>1063.4062684094131</v>
      </c>
      <c r="KH12" s="124">
        <v>12.57816787977</v>
      </c>
      <c r="KI12" s="125">
        <v>133.75702568450976</v>
      </c>
      <c r="KJ12" s="71">
        <v>801.24731538857998</v>
      </c>
      <c r="KK12" s="71">
        <v>1325.5652214302399</v>
      </c>
      <c r="KL12" s="128">
        <v>47.146371575373102</v>
      </c>
      <c r="KM12" s="129">
        <v>56.560772970659997</v>
      </c>
      <c r="KN12" s="130">
        <v>26.666352190652116</v>
      </c>
      <c r="KO12" s="128">
        <v>0</v>
      </c>
      <c r="KP12" s="128">
        <v>99.411461468110005</v>
      </c>
      <c r="KQ12" s="70">
        <v>9963.9251255268136</v>
      </c>
      <c r="KR12" s="123">
        <v>1.8943984602899999</v>
      </c>
      <c r="KS12" s="74">
        <v>188.7564441627564</v>
      </c>
      <c r="KT12" s="70">
        <v>9593.9692931179798</v>
      </c>
      <c r="KU12" s="70">
        <v>10333.880957935649</v>
      </c>
      <c r="KV12" s="71">
        <v>7998.3404886899207</v>
      </c>
      <c r="KW12" s="124">
        <v>2.6995205089900001</v>
      </c>
      <c r="KX12" s="125">
        <v>215.91684187122888</v>
      </c>
      <c r="KY12" s="71">
        <v>7575.1512549666904</v>
      </c>
      <c r="KZ12" s="71">
        <v>8421.5297224131391</v>
      </c>
      <c r="LA12" s="71">
        <v>7385.1069957546697</v>
      </c>
      <c r="LB12" s="124">
        <v>2.9760374014500002</v>
      </c>
      <c r="LC12" s="125">
        <v>219.78354633096848</v>
      </c>
      <c r="LD12" s="71">
        <v>6954.3391605514898</v>
      </c>
      <c r="LE12" s="71">
        <v>7815.8748309578395</v>
      </c>
      <c r="LF12" s="71">
        <v>3608.9643125949492</v>
      </c>
      <c r="LG12" s="124">
        <v>5.6152900611999996</v>
      </c>
      <c r="LH12" s="125">
        <v>202.65381435755026</v>
      </c>
      <c r="LI12" s="71">
        <v>3211.77013512449</v>
      </c>
      <c r="LJ12" s="71">
        <v>4006.1584900654002</v>
      </c>
      <c r="LK12" s="71">
        <v>6429.8364347838206</v>
      </c>
      <c r="LL12" s="124">
        <v>3.5532495281599998</v>
      </c>
      <c r="LM12" s="125">
        <v>228.46813278023512</v>
      </c>
      <c r="LN12" s="71">
        <v>5982.04712291945</v>
      </c>
      <c r="LO12" s="71">
        <v>6877.6257466481802</v>
      </c>
      <c r="LP12" s="71">
        <v>5288.9908971620689</v>
      </c>
      <c r="LQ12" s="124">
        <v>4.2546888951600002</v>
      </c>
      <c r="LR12" s="125">
        <v>225.0301083673786</v>
      </c>
      <c r="LS12" s="71">
        <v>4847.9399893248701</v>
      </c>
      <c r="LT12" s="71">
        <v>5730.0418049992704</v>
      </c>
      <c r="LU12" s="71">
        <v>4537.6576938719036</v>
      </c>
      <c r="LV12" s="124">
        <v>4.7981844446500004</v>
      </c>
      <c r="LW12" s="125">
        <v>217.72518561861745</v>
      </c>
      <c r="LX12" s="71">
        <v>4110.9241715321295</v>
      </c>
      <c r="LY12" s="71">
        <v>4964.3912162116803</v>
      </c>
      <c r="LZ12" s="71">
        <v>5277.0460030960676</v>
      </c>
      <c r="MA12" s="124">
        <v>4.2231707524699997</v>
      </c>
      <c r="MB12" s="125">
        <v>222.8586633969843</v>
      </c>
      <c r="MC12" s="71">
        <v>4840.2510491952598</v>
      </c>
      <c r="MD12" s="71">
        <v>5713.8409569968799</v>
      </c>
      <c r="ME12" s="71">
        <v>6699.4380510255578</v>
      </c>
      <c r="MF12" s="124">
        <v>3.3276561685299999</v>
      </c>
      <c r="MG12" s="125">
        <v>222.93426356175792</v>
      </c>
      <c r="MH12" s="71">
        <v>6262.4949235245604</v>
      </c>
      <c r="MI12" s="71">
        <v>7136.3811785265498</v>
      </c>
      <c r="MJ12" s="71">
        <v>8051.3390771111935</v>
      </c>
      <c r="MK12" s="124">
        <v>2.6694426584299999</v>
      </c>
      <c r="ML12" s="125">
        <v>214.92587989918397</v>
      </c>
      <c r="MM12" s="71">
        <v>7630.0920931632199</v>
      </c>
      <c r="MN12" s="71">
        <v>8472.5860610591608</v>
      </c>
      <c r="MO12" s="71">
        <v>6283.4551246295223</v>
      </c>
      <c r="MP12" s="124">
        <v>3.5952115829700002</v>
      </c>
      <c r="MQ12" s="125">
        <v>225.90350645116087</v>
      </c>
      <c r="MR12" s="71">
        <v>5840.6923880039403</v>
      </c>
      <c r="MS12" s="71">
        <v>6726.2178612550897</v>
      </c>
      <c r="MT12" s="71">
        <v>0</v>
      </c>
      <c r="MU12" s="71" t="s">
        <v>689</v>
      </c>
      <c r="MV12" s="71" t="s">
        <v>689</v>
      </c>
      <c r="MW12" s="71" t="s">
        <v>689</v>
      </c>
      <c r="MX12" s="71" t="s">
        <v>689</v>
      </c>
    </row>
    <row r="13" spans="1:362" ht="11.25" customHeight="1" x14ac:dyDescent="0.2">
      <c r="A13" s="212" t="s">
        <v>32</v>
      </c>
      <c r="B13" s="212"/>
      <c r="C13" s="77">
        <v>7290.1959865939216</v>
      </c>
      <c r="D13" s="94">
        <v>5.8109315815700002</v>
      </c>
      <c r="E13" s="96">
        <v>423.62830094337801</v>
      </c>
      <c r="F13" s="77">
        <v>6459.89977391303</v>
      </c>
      <c r="G13" s="77">
        <v>8120.4921992748205</v>
      </c>
      <c r="H13" s="78">
        <v>1624.9606807634491</v>
      </c>
      <c r="I13" s="95">
        <v>14.59280264827</v>
      </c>
      <c r="J13" s="97">
        <v>237.12730525577012</v>
      </c>
      <c r="K13" s="78">
        <v>1160.1997027111199</v>
      </c>
      <c r="L13" s="78">
        <v>2089.7216588157798</v>
      </c>
      <c r="M13" s="71">
        <v>2154.6300322747852</v>
      </c>
      <c r="N13" s="124">
        <v>12.75402621187</v>
      </c>
      <c r="O13" s="125">
        <v>274.80207908516115</v>
      </c>
      <c r="P13" s="71">
        <v>1616.02785439116</v>
      </c>
      <c r="Q13" s="71">
        <v>2693.23221015841</v>
      </c>
      <c r="R13" s="71">
        <v>3323.572769885971</v>
      </c>
      <c r="S13" s="124">
        <v>9.7506952194299998</v>
      </c>
      <c r="T13" s="125">
        <v>324.07145118751936</v>
      </c>
      <c r="U13" s="71">
        <v>2688.40439714082</v>
      </c>
      <c r="V13" s="71">
        <v>3958.7411426311201</v>
      </c>
      <c r="W13" s="71">
        <v>1274.9868090844941</v>
      </c>
      <c r="X13" s="124">
        <v>16.388947137719999</v>
      </c>
      <c r="Y13" s="125">
        <v>208.95691415382245</v>
      </c>
      <c r="Z13" s="71">
        <v>865.43878302239</v>
      </c>
      <c r="AA13" s="71">
        <v>1684.5348351466</v>
      </c>
      <c r="AB13" s="71">
        <v>2812.8944483024861</v>
      </c>
      <c r="AC13" s="124">
        <v>10.50520371921</v>
      </c>
      <c r="AD13" s="125">
        <v>295.50029220065545</v>
      </c>
      <c r="AE13" s="71">
        <v>2233.7245181681601</v>
      </c>
      <c r="AF13" s="71">
        <v>3392.0643784368199</v>
      </c>
      <c r="AG13" s="71">
        <v>2639.3687032690559</v>
      </c>
      <c r="AH13" s="124">
        <v>11.157292285440001</v>
      </c>
      <c r="AI13" s="125">
        <v>294.48208071422675</v>
      </c>
      <c r="AJ13" s="71">
        <v>2062.19443097677</v>
      </c>
      <c r="AK13" s="71">
        <v>3216.54297556134</v>
      </c>
      <c r="AL13" s="71">
        <v>2107.863954299427</v>
      </c>
      <c r="AM13" s="124">
        <v>12.576936751010001</v>
      </c>
      <c r="AN13" s="125">
        <v>265.10471632963737</v>
      </c>
      <c r="AO13" s="71">
        <v>1588.26825816165</v>
      </c>
      <c r="AP13" s="71">
        <v>2627.4596504372098</v>
      </c>
      <c r="AQ13" s="71">
        <v>2307.695055574105</v>
      </c>
      <c r="AR13" s="124">
        <v>12.140833687840001</v>
      </c>
      <c r="AS13" s="125">
        <v>280.17341871976913</v>
      </c>
      <c r="AT13" s="71">
        <v>1758.5652454579099</v>
      </c>
      <c r="AU13" s="71">
        <v>2856.8248656903002</v>
      </c>
      <c r="AV13" s="131">
        <v>566.91324456166035</v>
      </c>
      <c r="AW13" s="132">
        <v>25.806464198139999</v>
      </c>
      <c r="AX13" s="133">
        <v>146.30026349234254</v>
      </c>
      <c r="AY13" s="131">
        <v>280.16999718796001</v>
      </c>
      <c r="AZ13" s="131">
        <v>853.65649193536001</v>
      </c>
      <c r="BA13" s="71">
        <v>1629.0900891703959</v>
      </c>
      <c r="BB13" s="124">
        <v>14.096276392229999</v>
      </c>
      <c r="BC13" s="125">
        <v>229.6410416479624</v>
      </c>
      <c r="BD13" s="71">
        <v>1179.00191816814</v>
      </c>
      <c r="BE13" s="71">
        <v>2079.17826017265</v>
      </c>
      <c r="BF13" s="128">
        <v>133.68601702702699</v>
      </c>
      <c r="BG13" s="129">
        <v>49.432925065799999</v>
      </c>
      <c r="BH13" s="130">
        <v>66.084908620423747</v>
      </c>
      <c r="BI13" s="128">
        <v>4.1619762093799997</v>
      </c>
      <c r="BJ13" s="128">
        <v>263.21005784467002</v>
      </c>
      <c r="BK13" s="73">
        <v>7044.3246738276248</v>
      </c>
      <c r="BL13" s="140">
        <v>5.9631505303800001</v>
      </c>
      <c r="BM13" s="76">
        <v>420.06368414886509</v>
      </c>
      <c r="BN13" s="73">
        <v>6221.0149816826697</v>
      </c>
      <c r="BO13" s="73">
        <v>7867.6343659725899</v>
      </c>
      <c r="BP13" s="71">
        <v>940.11937109082965</v>
      </c>
      <c r="BQ13" s="124">
        <v>19.661856281919999</v>
      </c>
      <c r="BR13" s="125">
        <v>184.84491962238999</v>
      </c>
      <c r="BS13" s="71">
        <v>577.82998590575005</v>
      </c>
      <c r="BT13" s="71">
        <v>1302.40875627591</v>
      </c>
      <c r="BU13" s="71">
        <v>1517.55959450658</v>
      </c>
      <c r="BV13" s="124">
        <v>15.44808265803</v>
      </c>
      <c r="BW13" s="125">
        <v>234.43386054428188</v>
      </c>
      <c r="BX13" s="71">
        <v>1058.0776710831201</v>
      </c>
      <c r="BY13" s="71">
        <v>1977.0415179300501</v>
      </c>
      <c r="BZ13" s="71">
        <v>2978.9156197013399</v>
      </c>
      <c r="CA13" s="124">
        <v>10.369756959189999</v>
      </c>
      <c r="CB13" s="125">
        <v>308.90630978226915</v>
      </c>
      <c r="CC13" s="71">
        <v>2373.4703779309398</v>
      </c>
      <c r="CD13" s="71">
        <v>3584.36086147175</v>
      </c>
      <c r="CE13" s="71">
        <v>1152.0373521209369</v>
      </c>
      <c r="CF13" s="124">
        <v>17.056245733880001</v>
      </c>
      <c r="CG13" s="125">
        <v>196.49432172381199</v>
      </c>
      <c r="CH13" s="71">
        <v>766.91555837564999</v>
      </c>
      <c r="CI13" s="71">
        <v>1537.1591458662199</v>
      </c>
      <c r="CJ13" s="71">
        <v>1746.375375857526</v>
      </c>
      <c r="CK13" s="124">
        <v>14.12766870402</v>
      </c>
      <c r="CL13" s="125">
        <v>246.72212742973747</v>
      </c>
      <c r="CM13" s="71">
        <v>1262.8088919061499</v>
      </c>
      <c r="CN13" s="71">
        <v>2229.9418598089001</v>
      </c>
      <c r="CO13" s="71">
        <v>1245.1639057879061</v>
      </c>
      <c r="CP13" s="124">
        <v>16.99249624226</v>
      </c>
      <c r="CQ13" s="125">
        <v>211.5844299010287</v>
      </c>
      <c r="CR13" s="71">
        <v>830.46604349246002</v>
      </c>
      <c r="CS13" s="71">
        <v>1659.8617680833499</v>
      </c>
      <c r="CT13" s="71">
        <v>1968.0596140969369</v>
      </c>
      <c r="CU13" s="124">
        <v>13.4165943501</v>
      </c>
      <c r="CV13" s="125">
        <v>264.04657499150517</v>
      </c>
      <c r="CW13" s="71">
        <v>1450.53783687245</v>
      </c>
      <c r="CX13" s="71">
        <v>2485.5813913214301</v>
      </c>
      <c r="CY13" s="71">
        <v>1516.7852282127419</v>
      </c>
      <c r="CZ13" s="124">
        <v>15.133110260780001</v>
      </c>
      <c r="DA13" s="125">
        <v>229.53678100468537</v>
      </c>
      <c r="DB13" s="71">
        <v>1066.9014043163099</v>
      </c>
      <c r="DC13" s="71">
        <v>1966.66905210917</v>
      </c>
      <c r="DD13" s="128">
        <v>374.87477188263409</v>
      </c>
      <c r="DE13" s="129">
        <v>31.976044535730001</v>
      </c>
      <c r="DF13" s="130">
        <v>119.87012401040823</v>
      </c>
      <c r="DG13" s="128">
        <v>139.93364599988999</v>
      </c>
      <c r="DH13" s="128">
        <v>609.81589776537999</v>
      </c>
      <c r="DI13" s="71">
        <v>1471.3848723397739</v>
      </c>
      <c r="DJ13" s="124">
        <v>15.30092148528</v>
      </c>
      <c r="DK13" s="125">
        <v>225.13544406295048</v>
      </c>
      <c r="DL13" s="71">
        <v>1030.1275103329699</v>
      </c>
      <c r="DM13" s="71">
        <v>1912.6422343465799</v>
      </c>
      <c r="DN13" s="128">
        <v>25.126009836065599</v>
      </c>
      <c r="DO13" s="129">
        <v>98.577024283339995</v>
      </c>
      <c r="DP13" s="130">
        <v>24.76847281753242</v>
      </c>
      <c r="DQ13" s="128">
        <v>0</v>
      </c>
      <c r="DR13" s="128">
        <v>73.671324510489995</v>
      </c>
      <c r="DS13" s="73">
        <v>11493.335649902539</v>
      </c>
      <c r="DT13" s="140">
        <v>3.7964288524000001</v>
      </c>
      <c r="DU13" s="76">
        <v>436.3363107165498</v>
      </c>
      <c r="DV13" s="73">
        <v>10638.13219575105</v>
      </c>
      <c r="DW13" s="73">
        <v>12348.53910405404</v>
      </c>
      <c r="DX13" s="71">
        <v>2030.633462673972</v>
      </c>
      <c r="DY13" s="124">
        <v>12.93188282989</v>
      </c>
      <c r="DZ13" s="125">
        <v>262.59914009751776</v>
      </c>
      <c r="EA13" s="71">
        <v>1515.9486057116601</v>
      </c>
      <c r="EB13" s="71">
        <v>2545.3183196362802</v>
      </c>
      <c r="EC13" s="71">
        <v>2282.9611727971519</v>
      </c>
      <c r="ED13" s="124">
        <v>12.19648267568</v>
      </c>
      <c r="EE13" s="125">
        <v>278.44096393275584</v>
      </c>
      <c r="EF13" s="71">
        <v>1737.2269116683501</v>
      </c>
      <c r="EG13" s="71">
        <v>2828.6954339259601</v>
      </c>
      <c r="EH13" s="71">
        <v>5010.1194359329329</v>
      </c>
      <c r="EI13" s="124">
        <v>7.4424898990899999</v>
      </c>
      <c r="EJ13" s="125">
        <v>372.8776329515843</v>
      </c>
      <c r="EK13" s="71">
        <v>4279.2927047072999</v>
      </c>
      <c r="EL13" s="71">
        <v>5740.9461671585696</v>
      </c>
      <c r="EM13" s="71">
        <v>3436.439485007189</v>
      </c>
      <c r="EN13" s="124">
        <v>9.6018228387600004</v>
      </c>
      <c r="EO13" s="125">
        <v>329.96083131149499</v>
      </c>
      <c r="EP13" s="71">
        <v>2789.7281393277799</v>
      </c>
      <c r="EQ13" s="71">
        <v>4083.1508306865999</v>
      </c>
      <c r="ER13" s="71">
        <v>2649.4742651909341</v>
      </c>
      <c r="ES13" s="124">
        <v>11.380423154760001</v>
      </c>
      <c r="ET13" s="125">
        <v>301.5213827553153</v>
      </c>
      <c r="EU13" s="71">
        <v>2058.5032144218198</v>
      </c>
      <c r="EV13" s="71">
        <v>3240.4453159600498</v>
      </c>
      <c r="EW13" s="71">
        <v>2975.8017995017049</v>
      </c>
      <c r="EX13" s="124">
        <v>10.32269182826</v>
      </c>
      <c r="EY13" s="125">
        <v>307.18284918231666</v>
      </c>
      <c r="EZ13" s="71">
        <v>2373.7344784359898</v>
      </c>
      <c r="FA13" s="71">
        <v>3577.8691205674299</v>
      </c>
      <c r="FB13" s="71">
        <v>3455.9724508507802</v>
      </c>
      <c r="FC13" s="124">
        <v>9.5658254165300001</v>
      </c>
      <c r="FD13" s="125">
        <v>330.59229109176363</v>
      </c>
      <c r="FE13" s="71">
        <v>2808.0234667443601</v>
      </c>
      <c r="FF13" s="71">
        <v>4103.9214349572003</v>
      </c>
      <c r="FG13" s="71">
        <v>2338.6496576633631</v>
      </c>
      <c r="FH13" s="124">
        <v>12.06183085092</v>
      </c>
      <c r="FI13" s="125">
        <v>282.08396590306393</v>
      </c>
      <c r="FJ13" s="71">
        <v>1785.7752438771499</v>
      </c>
      <c r="FK13" s="71">
        <v>2891.5240714495799</v>
      </c>
      <c r="FL13" s="71">
        <v>1684.1114757830121</v>
      </c>
      <c r="FM13" s="124">
        <v>14.57737849209</v>
      </c>
      <c r="FN13" s="125">
        <v>245.49930405358941</v>
      </c>
      <c r="FO13" s="71">
        <v>1202.9416816083401</v>
      </c>
      <c r="FP13" s="71">
        <v>2165.2812699576798</v>
      </c>
      <c r="FQ13" s="71">
        <v>2441.2931604233031</v>
      </c>
      <c r="FR13" s="124">
        <v>11.763807609700001</v>
      </c>
      <c r="FS13" s="125">
        <v>287.18903058087847</v>
      </c>
      <c r="FT13" s="71">
        <v>1878.41300372982</v>
      </c>
      <c r="FU13" s="71">
        <v>3004.1733171167798</v>
      </c>
      <c r="FV13" s="71">
        <v>0</v>
      </c>
      <c r="FW13" s="71" t="s">
        <v>689</v>
      </c>
      <c r="FX13" s="71" t="s">
        <v>689</v>
      </c>
      <c r="FY13" s="71" t="s">
        <v>689</v>
      </c>
      <c r="FZ13" s="71" t="s">
        <v>689</v>
      </c>
      <c r="GA13" s="73">
        <v>10786.856667822231</v>
      </c>
      <c r="GB13" s="140">
        <v>4.07246724055</v>
      </c>
      <c r="GC13" s="76">
        <v>439.29120408216608</v>
      </c>
      <c r="GD13" s="73">
        <v>9925.8617290959792</v>
      </c>
      <c r="GE13" s="73">
        <v>11647.8516065485</v>
      </c>
      <c r="GF13" s="71">
        <v>2260.690818667143</v>
      </c>
      <c r="GG13" s="124">
        <v>12.466504631379999</v>
      </c>
      <c r="GH13" s="125">
        <v>281.82912561021061</v>
      </c>
      <c r="GI13" s="71">
        <v>1708.3158826767301</v>
      </c>
      <c r="GJ13" s="71">
        <v>2813.0657546575599</v>
      </c>
      <c r="GK13" s="71">
        <v>1987.9693011690979</v>
      </c>
      <c r="GL13" s="124">
        <v>13.29279904679</v>
      </c>
      <c r="GM13" s="125">
        <v>264.25676431623532</v>
      </c>
      <c r="GN13" s="71">
        <v>1470.0355604382</v>
      </c>
      <c r="GO13" s="71">
        <v>2505.9030418999901</v>
      </c>
      <c r="GP13" s="71">
        <v>2548.7716033442962</v>
      </c>
      <c r="GQ13" s="124">
        <v>11.37825618165</v>
      </c>
      <c r="GR13" s="125">
        <v>290.00576251369807</v>
      </c>
      <c r="GS13" s="71">
        <v>1980.37075350839</v>
      </c>
      <c r="GT13" s="71">
        <v>3117.1724531802001</v>
      </c>
      <c r="GU13" s="71">
        <v>2635.2486811596368</v>
      </c>
      <c r="GV13" s="124">
        <v>11.32306392598</v>
      </c>
      <c r="GW13" s="125">
        <v>298.39089277631649</v>
      </c>
      <c r="GX13" s="71">
        <v>2050.4132780033201</v>
      </c>
      <c r="GY13" s="71">
        <v>3220.0840843159499</v>
      </c>
      <c r="GZ13" s="71">
        <v>3362.9964035322628</v>
      </c>
      <c r="HA13" s="124">
        <v>9.7459364717400003</v>
      </c>
      <c r="HB13" s="125">
        <v>327.75549303503959</v>
      </c>
      <c r="HC13" s="71">
        <v>2720.6074414484401</v>
      </c>
      <c r="HD13" s="71">
        <v>4005.38536561609</v>
      </c>
      <c r="HE13" s="71">
        <v>2901.8249659907101</v>
      </c>
      <c r="HF13" s="124">
        <v>10.324898421369999</v>
      </c>
      <c r="HG13" s="125">
        <v>299.61048010459263</v>
      </c>
      <c r="HH13" s="71">
        <v>2314.5992155949698</v>
      </c>
      <c r="HI13" s="71">
        <v>3489.0507163864499</v>
      </c>
      <c r="HJ13" s="71">
        <v>2950.606803101216</v>
      </c>
      <c r="HK13" s="124">
        <v>10.401393583560001</v>
      </c>
      <c r="HL13" s="125">
        <v>306.90422669371992</v>
      </c>
      <c r="HM13" s="71">
        <v>2349.0855720784298</v>
      </c>
      <c r="HN13" s="71">
        <v>3552.1280341240099</v>
      </c>
      <c r="HO13" s="71">
        <v>2230.292236184162</v>
      </c>
      <c r="HP13" s="124">
        <v>12.463116058900001</v>
      </c>
      <c r="HQ13" s="125">
        <v>277.96390984835443</v>
      </c>
      <c r="HR13" s="71">
        <v>1685.4929838794601</v>
      </c>
      <c r="HS13" s="71">
        <v>2775.0914884888598</v>
      </c>
      <c r="HT13" s="71">
        <v>2448.186462378289</v>
      </c>
      <c r="HU13" s="124">
        <v>11.746185368200001</v>
      </c>
      <c r="HV13" s="125">
        <v>287.56852003020822</v>
      </c>
      <c r="HW13" s="71">
        <v>1884.5625200316099</v>
      </c>
      <c r="HX13" s="71">
        <v>3011.8104047249699</v>
      </c>
      <c r="HY13" s="71">
        <v>2794.8526568349198</v>
      </c>
      <c r="HZ13" s="124">
        <v>10.86319293907</v>
      </c>
      <c r="IA13" s="125">
        <v>303.61023647463321</v>
      </c>
      <c r="IB13" s="71">
        <v>2199.7875280069702</v>
      </c>
      <c r="IC13" s="71">
        <v>3389.9177856628698</v>
      </c>
      <c r="ID13" s="128">
        <v>25.126009836065599</v>
      </c>
      <c r="IE13" s="129">
        <v>98.577024283339995</v>
      </c>
      <c r="IF13" s="130">
        <v>24.768472817532395</v>
      </c>
      <c r="IG13" s="128">
        <v>0</v>
      </c>
      <c r="IH13" s="128">
        <v>73.671324510489995</v>
      </c>
      <c r="II13" s="73">
        <v>7758.6787937740246</v>
      </c>
      <c r="IJ13" s="140">
        <v>5.5933290289600004</v>
      </c>
      <c r="IK13" s="76">
        <v>433.96843323588848</v>
      </c>
      <c r="IL13" s="73">
        <v>6908.1162942044302</v>
      </c>
      <c r="IM13" s="73">
        <v>8609.2412933436099</v>
      </c>
      <c r="IN13" s="71">
        <v>1176.149973503002</v>
      </c>
      <c r="IO13" s="124">
        <v>18.293624833100001</v>
      </c>
      <c r="IP13" s="125">
        <v>215.16046362718686</v>
      </c>
      <c r="IQ13" s="71">
        <v>754.44321389678998</v>
      </c>
      <c r="IR13" s="71">
        <v>1597.8567331092199</v>
      </c>
      <c r="IS13" s="71">
        <v>1204.1682441308451</v>
      </c>
      <c r="IT13" s="124">
        <v>17.704689621170001</v>
      </c>
      <c r="IU13" s="125">
        <v>213.19425014009991</v>
      </c>
      <c r="IV13" s="71">
        <v>786.31519214523996</v>
      </c>
      <c r="IW13" s="71">
        <v>1622.02129611645</v>
      </c>
      <c r="IX13" s="71">
        <v>1360.497398118551</v>
      </c>
      <c r="IY13" s="124">
        <v>16.22503425284</v>
      </c>
      <c r="IZ13" s="125">
        <v>220.74116885379718</v>
      </c>
      <c r="JA13" s="71">
        <v>927.85265725985005</v>
      </c>
      <c r="JB13" s="71">
        <v>1793.1421389772599</v>
      </c>
      <c r="JC13" s="71">
        <v>1686.0477548740871</v>
      </c>
      <c r="JD13" s="124">
        <v>14.167793330869999</v>
      </c>
      <c r="JE13" s="125">
        <v>238.87576137036345</v>
      </c>
      <c r="JF13" s="71">
        <v>1217.8598658086</v>
      </c>
      <c r="JG13" s="71">
        <v>2154.2356439395699</v>
      </c>
      <c r="JH13" s="71">
        <v>1894.032995605425</v>
      </c>
      <c r="JI13" s="124">
        <v>13.722302235140001</v>
      </c>
      <c r="JJ13" s="125">
        <v>259.90493209033656</v>
      </c>
      <c r="JK13" s="71">
        <v>1384.6286893040501</v>
      </c>
      <c r="JL13" s="71">
        <v>2403.4373019067998</v>
      </c>
      <c r="JM13" s="71">
        <v>2090.7953305395572</v>
      </c>
      <c r="JN13" s="124">
        <v>12.98114667712</v>
      </c>
      <c r="JO13" s="125">
        <v>271.40920857572536</v>
      </c>
      <c r="JP13" s="71">
        <v>1558.8430566586301</v>
      </c>
      <c r="JQ13" s="71">
        <v>2622.74760442048</v>
      </c>
      <c r="JR13" s="71">
        <v>2029.477971680418</v>
      </c>
      <c r="JS13" s="124">
        <v>13.03217960428</v>
      </c>
      <c r="JT13" s="125">
        <v>264.48521429869959</v>
      </c>
      <c r="JU13" s="71">
        <v>1511.0964772116199</v>
      </c>
      <c r="JV13" s="71">
        <v>2547.8594661492102</v>
      </c>
      <c r="JW13" s="71">
        <v>1357.7663059333299</v>
      </c>
      <c r="JX13" s="124">
        <v>15.97618190175</v>
      </c>
      <c r="JY13" s="125">
        <v>216.91921483652752</v>
      </c>
      <c r="JZ13" s="71">
        <v>932.61245729903999</v>
      </c>
      <c r="KA13" s="71">
        <v>1782.9201545676201</v>
      </c>
      <c r="KB13" s="71">
        <v>2521.201719268639</v>
      </c>
      <c r="KC13" s="124">
        <v>11.750179678209999</v>
      </c>
      <c r="KD13" s="125">
        <v>296.24573206414249</v>
      </c>
      <c r="KE13" s="71">
        <v>1940.57075384923</v>
      </c>
      <c r="KF13" s="71">
        <v>3101.83268468805</v>
      </c>
      <c r="KG13" s="71">
        <v>1958.868291433917</v>
      </c>
      <c r="KH13" s="124">
        <v>13.06286803834</v>
      </c>
      <c r="KI13" s="125">
        <v>255.88437995496722</v>
      </c>
      <c r="KJ13" s="71">
        <v>1457.3441225158299</v>
      </c>
      <c r="KK13" s="71">
        <v>2460.3924603519999</v>
      </c>
      <c r="KL13" s="128">
        <v>95.288296190476203</v>
      </c>
      <c r="KM13" s="129">
        <v>69.802683389920006</v>
      </c>
      <c r="KN13" s="130">
        <v>66.513787697484602</v>
      </c>
      <c r="KO13" s="128">
        <v>0</v>
      </c>
      <c r="KP13" s="128">
        <v>225.65292455289</v>
      </c>
      <c r="KQ13" s="73">
        <v>14722.7476715578</v>
      </c>
      <c r="KR13" s="140">
        <v>2.6048003413899998</v>
      </c>
      <c r="KS13" s="76">
        <v>383.49818161048751</v>
      </c>
      <c r="KT13" s="73">
        <v>13971.105047464651</v>
      </c>
      <c r="KU13" s="73">
        <v>15474.39029565093</v>
      </c>
      <c r="KV13" s="71">
        <v>10688.45179330159</v>
      </c>
      <c r="KW13" s="124">
        <v>3.9554755452600001</v>
      </c>
      <c r="KX13" s="125">
        <v>422.7790968510887</v>
      </c>
      <c r="KY13" s="71">
        <v>9859.8199900570999</v>
      </c>
      <c r="KZ13" s="71">
        <v>11517.08359654607</v>
      </c>
      <c r="LA13" s="71">
        <v>9573.71775512153</v>
      </c>
      <c r="LB13" s="124">
        <v>4.3796769942899996</v>
      </c>
      <c r="LC13" s="125">
        <v>419.29791401941048</v>
      </c>
      <c r="LD13" s="71">
        <v>8751.9089448507293</v>
      </c>
      <c r="LE13" s="71">
        <v>10395.52656539232</v>
      </c>
      <c r="LF13" s="71">
        <v>3499.129273016913</v>
      </c>
      <c r="LG13" s="124">
        <v>9.34975600812</v>
      </c>
      <c r="LH13" s="125">
        <v>327.16004943588172</v>
      </c>
      <c r="LI13" s="71">
        <v>2857.9073589422601</v>
      </c>
      <c r="LJ13" s="71">
        <v>4140.35118709157</v>
      </c>
      <c r="LK13" s="71">
        <v>8536.2460177536559</v>
      </c>
      <c r="LL13" s="124">
        <v>5.0191624595100004</v>
      </c>
      <c r="LM13" s="125">
        <v>428.44805557438929</v>
      </c>
      <c r="LN13" s="71">
        <v>7696.5032595816601</v>
      </c>
      <c r="LO13" s="71">
        <v>9375.9887759256508</v>
      </c>
      <c r="LP13" s="71">
        <v>6255.2326115113674</v>
      </c>
      <c r="LQ13" s="124">
        <v>6.2633404347099999</v>
      </c>
      <c r="LR13" s="125">
        <v>391.78651344182373</v>
      </c>
      <c r="LS13" s="71">
        <v>5487.3451555369002</v>
      </c>
      <c r="LT13" s="71">
        <v>7023.1200674858401</v>
      </c>
      <c r="LU13" s="71">
        <v>6868.0513949110627</v>
      </c>
      <c r="LV13" s="124">
        <v>5.9766878316899996</v>
      </c>
      <c r="LW13" s="125">
        <v>410.48199199376802</v>
      </c>
      <c r="LX13" s="71">
        <v>6063.5214743010401</v>
      </c>
      <c r="LY13" s="71">
        <v>7672.5813155210799</v>
      </c>
      <c r="LZ13" s="71">
        <v>6209.0253059712259</v>
      </c>
      <c r="MA13" s="124">
        <v>6.3371802946400004</v>
      </c>
      <c r="MB13" s="125">
        <v>393.47712817896706</v>
      </c>
      <c r="MC13" s="71">
        <v>5437.8243060002196</v>
      </c>
      <c r="MD13" s="71">
        <v>6980.2263059422303</v>
      </c>
      <c r="ME13" s="71">
        <v>8969.8176164322904</v>
      </c>
      <c r="MF13" s="124">
        <v>4.7338923622499998</v>
      </c>
      <c r="MG13" s="125">
        <v>424.62151105232914</v>
      </c>
      <c r="MH13" s="71">
        <v>8137.5747477087698</v>
      </c>
      <c r="MI13" s="71">
        <v>9802.0604851558001</v>
      </c>
      <c r="MJ13" s="71">
        <v>11125.71842612575</v>
      </c>
      <c r="MK13" s="124">
        <v>3.78136633551</v>
      </c>
      <c r="ML13" s="125">
        <v>420.704171149047</v>
      </c>
      <c r="MM13" s="71">
        <v>10301.15340252786</v>
      </c>
      <c r="MN13" s="71">
        <v>11950.283449723631</v>
      </c>
      <c r="MO13" s="71">
        <v>8425.5170297976856</v>
      </c>
      <c r="MP13" s="124">
        <v>5.0996943190100001</v>
      </c>
      <c r="MQ13" s="125">
        <v>429.67561331567498</v>
      </c>
      <c r="MR13" s="71">
        <v>7583.36830266382</v>
      </c>
      <c r="MS13" s="71">
        <v>9267.6657569315394</v>
      </c>
      <c r="MT13" s="71">
        <v>0</v>
      </c>
      <c r="MU13" s="71" t="s">
        <v>689</v>
      </c>
      <c r="MV13" s="71" t="s">
        <v>689</v>
      </c>
      <c r="MW13" s="71" t="s">
        <v>689</v>
      </c>
      <c r="MX13" s="71" t="s">
        <v>689</v>
      </c>
    </row>
    <row r="14" spans="1:362" ht="11.25" customHeight="1" x14ac:dyDescent="0.2">
      <c r="A14" s="212" t="s">
        <v>33</v>
      </c>
      <c r="B14" s="212"/>
      <c r="C14" s="77">
        <v>50178.642141802578</v>
      </c>
      <c r="D14" s="94">
        <v>3.6036677346400001</v>
      </c>
      <c r="E14" s="96">
        <v>1808.2715365468896</v>
      </c>
      <c r="F14" s="77">
        <v>46634.495055901913</v>
      </c>
      <c r="G14" s="77">
        <v>53722.789227703332</v>
      </c>
      <c r="H14" s="78">
        <v>18463.83113528015</v>
      </c>
      <c r="I14" s="95">
        <v>7.2620167209000002</v>
      </c>
      <c r="J14" s="97">
        <v>1340.8465043630024</v>
      </c>
      <c r="K14" s="78">
        <v>15835.820277932289</v>
      </c>
      <c r="L14" s="78">
        <v>21091.841992627971</v>
      </c>
      <c r="M14" s="71">
        <v>16379.081975466839</v>
      </c>
      <c r="N14" s="124">
        <v>7.7993932815699996</v>
      </c>
      <c r="O14" s="125">
        <v>1277.4690191777011</v>
      </c>
      <c r="P14" s="71">
        <v>13875.2887065129</v>
      </c>
      <c r="Q14" s="71">
        <v>18882.87524442076</v>
      </c>
      <c r="R14" s="71">
        <v>24854.744996129029</v>
      </c>
      <c r="S14" s="124">
        <v>6.0150434124299998</v>
      </c>
      <c r="T14" s="125">
        <v>1495.0237015649184</v>
      </c>
      <c r="U14" s="71">
        <v>21924.552385028092</v>
      </c>
      <c r="V14" s="71">
        <v>27784.937607229931</v>
      </c>
      <c r="W14" s="71">
        <v>9698.1192481324924</v>
      </c>
      <c r="X14" s="124">
        <v>10.284945710480001</v>
      </c>
      <c r="Y14" s="125">
        <v>997.44629960816007</v>
      </c>
      <c r="Z14" s="71">
        <v>7743.1604243878</v>
      </c>
      <c r="AA14" s="71">
        <v>11653.07807187718</v>
      </c>
      <c r="AB14" s="72">
        <v>17750.005086935002</v>
      </c>
      <c r="AC14" s="127">
        <v>7.4214499341</v>
      </c>
      <c r="AD14" s="75">
        <v>1317.3077408262627</v>
      </c>
      <c r="AE14" s="72">
        <v>15168.12935835976</v>
      </c>
      <c r="AF14" s="72">
        <v>20331.880815510209</v>
      </c>
      <c r="AG14" s="72">
        <v>20289.351386395891</v>
      </c>
      <c r="AH14" s="127">
        <v>6.9504898476400001</v>
      </c>
      <c r="AI14" s="75">
        <v>1410.2093082629729</v>
      </c>
      <c r="AJ14" s="72">
        <v>17525.39193153739</v>
      </c>
      <c r="AK14" s="72">
        <v>23053.310841254381</v>
      </c>
      <c r="AL14" s="72">
        <v>16524.462675908359</v>
      </c>
      <c r="AM14" s="127">
        <v>7.7880538405899999</v>
      </c>
      <c r="AN14" s="75">
        <v>1286.9340500680814</v>
      </c>
      <c r="AO14" s="72">
        <v>14002.118287296729</v>
      </c>
      <c r="AP14" s="72">
        <v>19046.807064519999</v>
      </c>
      <c r="AQ14" s="72">
        <v>20674.747906734839</v>
      </c>
      <c r="AR14" s="127">
        <v>6.8154947511200001</v>
      </c>
      <c r="AS14" s="75">
        <v>1409.0863583915138</v>
      </c>
      <c r="AT14" s="72">
        <v>17912.98939318084</v>
      </c>
      <c r="AU14" s="72">
        <v>23436.50642028881</v>
      </c>
      <c r="AV14" s="71">
        <v>4508.5514025105676</v>
      </c>
      <c r="AW14" s="124">
        <v>15.08723071823</v>
      </c>
      <c r="AX14" s="125">
        <v>680.21555214657246</v>
      </c>
      <c r="AY14" s="71">
        <v>3175.3534185792901</v>
      </c>
      <c r="AZ14" s="71">
        <v>5841.7493864418402</v>
      </c>
      <c r="BA14" s="71">
        <v>17500.069145246831</v>
      </c>
      <c r="BB14" s="124">
        <v>7.5909322588099997</v>
      </c>
      <c r="BC14" s="125">
        <v>1328.4183940610487</v>
      </c>
      <c r="BD14" s="71">
        <v>14896.41693648671</v>
      </c>
      <c r="BE14" s="71">
        <v>20103.721354006961</v>
      </c>
      <c r="BF14" s="128">
        <v>935.68481086956604</v>
      </c>
      <c r="BG14" s="129">
        <v>38.439261542430003</v>
      </c>
      <c r="BH14" s="130">
        <v>359.67033166292958</v>
      </c>
      <c r="BI14" s="128">
        <v>230.74391450267001</v>
      </c>
      <c r="BJ14" s="128">
        <v>1640.6257072364699</v>
      </c>
      <c r="BK14" s="73">
        <v>43651.275385119457</v>
      </c>
      <c r="BL14" s="140">
        <v>4.0951956709399999</v>
      </c>
      <c r="BM14" s="76">
        <v>1787.6051398812831</v>
      </c>
      <c r="BN14" s="73">
        <v>40147.633692373573</v>
      </c>
      <c r="BO14" s="73">
        <v>47154.917077865379</v>
      </c>
      <c r="BP14" s="72">
        <v>6376.7151715797954</v>
      </c>
      <c r="BQ14" s="127">
        <v>13.006403032990001</v>
      </c>
      <c r="BR14" s="75">
        <v>829.38127548173213</v>
      </c>
      <c r="BS14" s="72">
        <v>4751.1577421837501</v>
      </c>
      <c r="BT14" s="72">
        <v>8002.2726009758399</v>
      </c>
      <c r="BU14" s="72">
        <v>6737.0330075810634</v>
      </c>
      <c r="BV14" s="127">
        <v>12.29697988841</v>
      </c>
      <c r="BW14" s="75">
        <v>828.45159401754154</v>
      </c>
      <c r="BX14" s="72">
        <v>5113.2977203719302</v>
      </c>
      <c r="BY14" s="72">
        <v>8360.7682947901994</v>
      </c>
      <c r="BZ14" s="72">
        <v>16438.950990049922</v>
      </c>
      <c r="CA14" s="127">
        <v>7.85017168129</v>
      </c>
      <c r="CB14" s="75">
        <v>1290.4858753226474</v>
      </c>
      <c r="CC14" s="72">
        <v>13909.64515185995</v>
      </c>
      <c r="CD14" s="72">
        <v>18968.256828239879</v>
      </c>
      <c r="CE14" s="72">
        <v>7094.4123299707762</v>
      </c>
      <c r="CF14" s="127">
        <v>11.999697357360001</v>
      </c>
      <c r="CG14" s="75">
        <v>851.30800887961129</v>
      </c>
      <c r="CH14" s="72">
        <v>5425.8792928162802</v>
      </c>
      <c r="CI14" s="72">
        <v>8762.9453671252795</v>
      </c>
      <c r="CJ14" s="71">
        <v>8710.4529264559933</v>
      </c>
      <c r="CK14" s="124">
        <v>11.099378465399999</v>
      </c>
      <c r="CL14" s="125">
        <v>966.80613635773204</v>
      </c>
      <c r="CM14" s="71">
        <v>6815.5477191625696</v>
      </c>
      <c r="CN14" s="71">
        <v>10605.35813374942</v>
      </c>
      <c r="CO14" s="71">
        <v>8266.450747025041</v>
      </c>
      <c r="CP14" s="124">
        <v>11.31736195115</v>
      </c>
      <c r="CQ14" s="125">
        <v>935.5441515547775</v>
      </c>
      <c r="CR14" s="71">
        <v>6432.8179040306404</v>
      </c>
      <c r="CS14" s="71">
        <v>10100.083590019431</v>
      </c>
      <c r="CT14" s="71">
        <v>13735.831544658169</v>
      </c>
      <c r="CU14" s="124">
        <v>8.7699180270100001</v>
      </c>
      <c r="CV14" s="125">
        <v>1204.6211667943394</v>
      </c>
      <c r="CW14" s="71">
        <v>11374.817442726709</v>
      </c>
      <c r="CX14" s="71">
        <v>16096.84564658962</v>
      </c>
      <c r="CY14" s="71">
        <v>9332.1671310080965</v>
      </c>
      <c r="CZ14" s="124">
        <v>10.676502397649999</v>
      </c>
      <c r="DA14" s="125">
        <v>996.34904749463328</v>
      </c>
      <c r="DB14" s="71">
        <v>7379.3588818878798</v>
      </c>
      <c r="DC14" s="71">
        <v>11284.97538012831</v>
      </c>
      <c r="DD14" s="71">
        <v>4662.0400095177638</v>
      </c>
      <c r="DE14" s="124">
        <v>15.64899993551</v>
      </c>
      <c r="DF14" s="125">
        <v>729.56263808295785</v>
      </c>
      <c r="DG14" s="71">
        <v>3232.1235144091802</v>
      </c>
      <c r="DH14" s="71">
        <v>6091.9565046263497</v>
      </c>
      <c r="DI14" s="71">
        <v>8454.9666323397323</v>
      </c>
      <c r="DJ14" s="124">
        <v>11.56420439535</v>
      </c>
      <c r="DK14" s="125">
        <v>977.74962292238513</v>
      </c>
      <c r="DL14" s="71">
        <v>6538.6125855143</v>
      </c>
      <c r="DM14" s="71">
        <v>10371.320679165179</v>
      </c>
      <c r="DN14" s="128">
        <v>116.6725357142857</v>
      </c>
      <c r="DO14" s="129">
        <v>70.558709987810005</v>
      </c>
      <c r="DP14" s="130">
        <v>82.322636110066966</v>
      </c>
      <c r="DQ14" s="128">
        <v>0</v>
      </c>
      <c r="DR14" s="128">
        <v>278.02193760240999</v>
      </c>
      <c r="DS14" s="73">
        <v>63260.403293991512</v>
      </c>
      <c r="DT14" s="140">
        <v>2.9354451217899999</v>
      </c>
      <c r="DU14" s="76">
        <v>1856.9744225155987</v>
      </c>
      <c r="DV14" s="73">
        <v>59620.800305648991</v>
      </c>
      <c r="DW14" s="73">
        <v>66900.006282334056</v>
      </c>
      <c r="DX14" s="71">
        <v>13710.04273689135</v>
      </c>
      <c r="DY14" s="124">
        <v>8.8016672808200003</v>
      </c>
      <c r="DZ14" s="125">
        <v>1206.7123457599048</v>
      </c>
      <c r="EA14" s="71">
        <v>11344.92999950215</v>
      </c>
      <c r="EB14" s="71">
        <v>16075.155474280529</v>
      </c>
      <c r="EC14" s="71">
        <v>14388.859340145351</v>
      </c>
      <c r="ED14" s="124">
        <v>8.6982281485899993</v>
      </c>
      <c r="EE14" s="125">
        <v>1251.5758133855643</v>
      </c>
      <c r="EF14" s="71">
        <v>11935.81582198829</v>
      </c>
      <c r="EG14" s="71">
        <v>16841.902858302408</v>
      </c>
      <c r="EH14" s="71">
        <v>22935.81469193552</v>
      </c>
      <c r="EI14" s="124">
        <v>6.5562697913100001</v>
      </c>
      <c r="EJ14" s="125">
        <v>1503.7338900387642</v>
      </c>
      <c r="EK14" s="71">
        <v>19988.55042512732</v>
      </c>
      <c r="EL14" s="71">
        <v>25883.07895874375</v>
      </c>
      <c r="EM14" s="71">
        <v>15577.73885299398</v>
      </c>
      <c r="EN14" s="124">
        <v>7.9997908070200001</v>
      </c>
      <c r="EO14" s="125">
        <v>1246.186520703817</v>
      </c>
      <c r="EP14" s="71">
        <v>13135.258154395289</v>
      </c>
      <c r="EQ14" s="71">
        <v>18020.219551592669</v>
      </c>
      <c r="ER14" s="71">
        <v>16281.00632897739</v>
      </c>
      <c r="ES14" s="124">
        <v>7.6497481731099999</v>
      </c>
      <c r="ET14" s="125">
        <v>1245.4559842146125</v>
      </c>
      <c r="EU14" s="71">
        <v>13839.95745558692</v>
      </c>
      <c r="EV14" s="71">
        <v>18722.055202367839</v>
      </c>
      <c r="EW14" s="71">
        <v>16103.465933638659</v>
      </c>
      <c r="EX14" s="124">
        <v>8.0204996528700008</v>
      </c>
      <c r="EY14" s="125">
        <v>1291.5784293070428</v>
      </c>
      <c r="EZ14" s="71">
        <v>13572.018728988111</v>
      </c>
      <c r="FA14" s="71">
        <v>18634.913138289201</v>
      </c>
      <c r="FB14" s="71">
        <v>18781.247388166299</v>
      </c>
      <c r="FC14" s="124">
        <v>7.3104823974400004</v>
      </c>
      <c r="FD14" s="125">
        <v>1372.9997843308627</v>
      </c>
      <c r="FE14" s="71">
        <v>16090.21726009661</v>
      </c>
      <c r="FF14" s="71">
        <v>21472.277516235961</v>
      </c>
      <c r="FG14" s="71">
        <v>13459.170231734921</v>
      </c>
      <c r="FH14" s="124">
        <v>8.7329162719299998</v>
      </c>
      <c r="FI14" s="125">
        <v>1175.3780672339915</v>
      </c>
      <c r="FJ14" s="71">
        <v>11155.471551738059</v>
      </c>
      <c r="FK14" s="71">
        <v>15762.86891173177</v>
      </c>
      <c r="FL14" s="71">
        <v>10279.307260529609</v>
      </c>
      <c r="FM14" s="124">
        <v>9.9055424682699993</v>
      </c>
      <c r="FN14" s="125">
        <v>1018.2211461354823</v>
      </c>
      <c r="FO14" s="71">
        <v>8283.6304858070198</v>
      </c>
      <c r="FP14" s="71">
        <v>12274.984035252201</v>
      </c>
      <c r="FQ14" s="71">
        <v>12016.121783745421</v>
      </c>
      <c r="FR14" s="124">
        <v>9.21972452246</v>
      </c>
      <c r="FS14" s="125">
        <v>1107.8533267443581</v>
      </c>
      <c r="FT14" s="71">
        <v>9844.7691631736507</v>
      </c>
      <c r="FU14" s="71">
        <v>14187.47440431718</v>
      </c>
      <c r="FV14" s="128">
        <v>382.38864515993902</v>
      </c>
      <c r="FW14" s="129">
        <v>57.553387867049999</v>
      </c>
      <c r="FX14" s="130">
        <v>220.07762010847333</v>
      </c>
      <c r="FY14" s="128">
        <v>0</v>
      </c>
      <c r="FZ14" s="128">
        <v>813.73285437582001</v>
      </c>
      <c r="GA14" s="73">
        <v>54126.817392482873</v>
      </c>
      <c r="GB14" s="140">
        <v>3.5141619395200001</v>
      </c>
      <c r="GC14" s="76">
        <v>1902.1040158795643</v>
      </c>
      <c r="GD14" s="73">
        <v>50398.762026510063</v>
      </c>
      <c r="GE14" s="73">
        <v>57854.872758455749</v>
      </c>
      <c r="GF14" s="71">
        <v>5903.67405766924</v>
      </c>
      <c r="GG14" s="124">
        <v>14.03123918084</v>
      </c>
      <c r="GH14" s="125">
        <v>828.35862748851787</v>
      </c>
      <c r="GI14" s="71">
        <v>4280.1209815087605</v>
      </c>
      <c r="GJ14" s="71">
        <v>7527.2271338297196</v>
      </c>
      <c r="GK14" s="71">
        <v>9120.3755638861112</v>
      </c>
      <c r="GL14" s="124">
        <v>11.105414429490001</v>
      </c>
      <c r="GM14" s="125">
        <v>1012.8555038957372</v>
      </c>
      <c r="GN14" s="71">
        <v>7135.2152547073601</v>
      </c>
      <c r="GO14" s="71">
        <v>11105.53587306488</v>
      </c>
      <c r="GP14" s="71">
        <v>12538.08559267121</v>
      </c>
      <c r="GQ14" s="124">
        <v>9.2890442966099993</v>
      </c>
      <c r="GR14" s="125">
        <v>1164.6683246496493</v>
      </c>
      <c r="GS14" s="71">
        <v>10255.37762242335</v>
      </c>
      <c r="GT14" s="71">
        <v>14820.79356291906</v>
      </c>
      <c r="GU14" s="71">
        <v>15286.32171186415</v>
      </c>
      <c r="GV14" s="124">
        <v>8.2787693136199998</v>
      </c>
      <c r="GW14" s="125">
        <v>1265.5193110623868</v>
      </c>
      <c r="GX14" s="71">
        <v>12805.949440442009</v>
      </c>
      <c r="GY14" s="71">
        <v>17766.69398328631</v>
      </c>
      <c r="GZ14" s="72">
        <v>15424.82022138739</v>
      </c>
      <c r="HA14" s="127">
        <v>8.4512213398</v>
      </c>
      <c r="HB14" s="75">
        <v>1303.5856981753464</v>
      </c>
      <c r="HC14" s="72">
        <v>12869.83920220228</v>
      </c>
      <c r="HD14" s="72">
        <v>17979.801240572499</v>
      </c>
      <c r="HE14" s="72">
        <v>12903.97154387499</v>
      </c>
      <c r="HF14" s="127">
        <v>9.1477990243700003</v>
      </c>
      <c r="HG14" s="75">
        <v>1180.4293829955291</v>
      </c>
      <c r="HH14" s="72">
        <v>10590.37246691098</v>
      </c>
      <c r="HI14" s="72">
        <v>15217.570620839</v>
      </c>
      <c r="HJ14" s="72">
        <v>13159.914158657841</v>
      </c>
      <c r="HK14" s="127">
        <v>8.9192356696000008</v>
      </c>
      <c r="HL14" s="75">
        <v>1173.7637577275284</v>
      </c>
      <c r="HM14" s="72">
        <v>10859.379467153551</v>
      </c>
      <c r="HN14" s="72">
        <v>15460.448850162131</v>
      </c>
      <c r="HO14" s="72">
        <v>9944.6184210427964</v>
      </c>
      <c r="HP14" s="127">
        <v>10.56557774398</v>
      </c>
      <c r="HQ14" s="75">
        <v>1050.7063906172154</v>
      </c>
      <c r="HR14" s="72">
        <v>7885.2717371070403</v>
      </c>
      <c r="HS14" s="72">
        <v>12003.965104978561</v>
      </c>
      <c r="HT14" s="71">
        <v>10905.51406872145</v>
      </c>
      <c r="HU14" s="124">
        <v>10.05922196779</v>
      </c>
      <c r="HV14" s="125">
        <v>1097.0098669013989</v>
      </c>
      <c r="HW14" s="71">
        <v>8755.4142389096905</v>
      </c>
      <c r="HX14" s="71">
        <v>13055.613898533211</v>
      </c>
      <c r="HY14" s="71">
        <v>12006.33255915295</v>
      </c>
      <c r="HZ14" s="124">
        <v>9.2277259580699997</v>
      </c>
      <c r="IA14" s="125">
        <v>1107.9114661730814</v>
      </c>
      <c r="IB14" s="71">
        <v>9834.8659873948</v>
      </c>
      <c r="IC14" s="71">
        <v>14177.7991309111</v>
      </c>
      <c r="ID14" s="128">
        <v>173.04083571428569</v>
      </c>
      <c r="IE14" s="129">
        <v>75.245470749459997</v>
      </c>
      <c r="IF14" s="130">
        <v>130.20539142201952</v>
      </c>
      <c r="IG14" s="128">
        <v>0</v>
      </c>
      <c r="IH14" s="128">
        <v>428.23871349438002</v>
      </c>
      <c r="II14" s="73">
        <v>38261.095846534918</v>
      </c>
      <c r="IJ14" s="140">
        <v>4.65856863554</v>
      </c>
      <c r="IK14" s="76">
        <v>1782.4194107194246</v>
      </c>
      <c r="IL14" s="73">
        <v>34767.617996179877</v>
      </c>
      <c r="IM14" s="73">
        <v>41754.573696890053</v>
      </c>
      <c r="IN14" s="71">
        <v>5936.5346190592163</v>
      </c>
      <c r="IO14" s="124">
        <v>13.792453994740001</v>
      </c>
      <c r="IP14" s="125">
        <v>818.79380621533699</v>
      </c>
      <c r="IQ14" s="71">
        <v>4331.7282481127404</v>
      </c>
      <c r="IR14" s="71">
        <v>7541.3409900057104</v>
      </c>
      <c r="IS14" s="71">
        <v>4260.1243543066121</v>
      </c>
      <c r="IT14" s="124">
        <v>15.94074301791</v>
      </c>
      <c r="IU14" s="125">
        <v>679.09547556320501</v>
      </c>
      <c r="IV14" s="71">
        <v>2929.1216801386699</v>
      </c>
      <c r="IW14" s="71">
        <v>5591.1270284745597</v>
      </c>
      <c r="IX14" s="71">
        <v>5574.553726977766</v>
      </c>
      <c r="IY14" s="124">
        <v>14.460025225760001</v>
      </c>
      <c r="IZ14" s="125">
        <v>806.08187514466385</v>
      </c>
      <c r="JA14" s="71">
        <v>3994.6622831037598</v>
      </c>
      <c r="JB14" s="71">
        <v>7154.4451708517799</v>
      </c>
      <c r="JC14" s="71">
        <v>9316.8436088293438</v>
      </c>
      <c r="JD14" s="124">
        <v>11.23907567098</v>
      </c>
      <c r="JE14" s="125">
        <v>1047.1271033432024</v>
      </c>
      <c r="JF14" s="71">
        <v>7264.5121990409698</v>
      </c>
      <c r="JG14" s="71">
        <v>11369.17501861772</v>
      </c>
      <c r="JH14" s="72">
        <v>9025.5777676769776</v>
      </c>
      <c r="JI14" s="127">
        <v>10.98288147771</v>
      </c>
      <c r="JJ14" s="75">
        <v>991.26850890231003</v>
      </c>
      <c r="JK14" s="72">
        <v>7082.7271912197803</v>
      </c>
      <c r="JL14" s="72">
        <v>10968.428344134179</v>
      </c>
      <c r="JM14" s="72">
        <v>8267.939319354562</v>
      </c>
      <c r="JN14" s="127">
        <v>11.35293609537</v>
      </c>
      <c r="JO14" s="75">
        <v>938.65386733049093</v>
      </c>
      <c r="JP14" s="72">
        <v>6428.2115454376099</v>
      </c>
      <c r="JQ14" s="72">
        <v>10107.66709327151</v>
      </c>
      <c r="JR14" s="72">
        <v>7700.8795823271739</v>
      </c>
      <c r="JS14" s="127">
        <v>12.191880808960001</v>
      </c>
      <c r="JT14" s="75">
        <v>938.88205991885252</v>
      </c>
      <c r="JU14" s="72">
        <v>5860.7045591554997</v>
      </c>
      <c r="JV14" s="72">
        <v>9541.0546054988499</v>
      </c>
      <c r="JW14" s="72">
        <v>4681.3208904708508</v>
      </c>
      <c r="JX14" s="127">
        <v>15.291979024490001</v>
      </c>
      <c r="JY14" s="75">
        <v>715.86660863981581</v>
      </c>
      <c r="JZ14" s="72">
        <v>3278.24811980202</v>
      </c>
      <c r="KA14" s="72">
        <v>6084.3936611396803</v>
      </c>
      <c r="KB14" s="71">
        <v>10976.62913524091</v>
      </c>
      <c r="KC14" s="124">
        <v>10.00867873044</v>
      </c>
      <c r="KD14" s="125">
        <v>1098.6155455779781</v>
      </c>
      <c r="KE14" s="71">
        <v>8823.3822330522999</v>
      </c>
      <c r="KF14" s="71">
        <v>13129.8760374295</v>
      </c>
      <c r="KG14" s="71">
        <v>8074.7320971658946</v>
      </c>
      <c r="KH14" s="124">
        <v>11.742158690049999</v>
      </c>
      <c r="KI14" s="125">
        <v>948.14785664540864</v>
      </c>
      <c r="KJ14" s="71">
        <v>6216.3964461221003</v>
      </c>
      <c r="KK14" s="71">
        <v>9933.0677482096908</v>
      </c>
      <c r="KL14" s="128">
        <v>185.82303043478299</v>
      </c>
      <c r="KM14" s="129">
        <v>99.51475431435</v>
      </c>
      <c r="KN14" s="130">
        <v>184.92133219666107</v>
      </c>
      <c r="KO14" s="128">
        <v>0</v>
      </c>
      <c r="KP14" s="128">
        <v>548.26218151340004</v>
      </c>
      <c r="KQ14" s="73">
        <v>82334.264524472383</v>
      </c>
      <c r="KR14" s="140">
        <v>2.0909715810899998</v>
      </c>
      <c r="KS14" s="76">
        <v>1721.5860727080237</v>
      </c>
      <c r="KT14" s="73">
        <v>78960.017825678864</v>
      </c>
      <c r="KU14" s="73">
        <v>85708.511223265639</v>
      </c>
      <c r="KV14" s="71">
        <v>51764.193579520492</v>
      </c>
      <c r="KW14" s="124">
        <v>3.5795415770100001</v>
      </c>
      <c r="KX14" s="125">
        <v>1852.9208311823177</v>
      </c>
      <c r="KY14" s="71">
        <v>48132.535484199201</v>
      </c>
      <c r="KZ14" s="71">
        <v>55395.851674841717</v>
      </c>
      <c r="LA14" s="71">
        <v>51269.517058614263</v>
      </c>
      <c r="LB14" s="124">
        <v>3.61170201371</v>
      </c>
      <c r="LC14" s="125">
        <v>1851.7021800265952</v>
      </c>
      <c r="LD14" s="71">
        <v>47640.2474756679</v>
      </c>
      <c r="LE14" s="71">
        <v>54898.78664156056</v>
      </c>
      <c r="LF14" s="71">
        <v>19812.841302236789</v>
      </c>
      <c r="LG14" s="124">
        <v>6.9412335361700004</v>
      </c>
      <c r="LH14" s="125">
        <v>1375.255584938317</v>
      </c>
      <c r="LI14" s="71">
        <v>17117.3898862202</v>
      </c>
      <c r="LJ14" s="71">
        <v>22508.292718253379</v>
      </c>
      <c r="LK14" s="71">
        <v>45181.555548209428</v>
      </c>
      <c r="LL14" s="124">
        <v>4.0405793922799997</v>
      </c>
      <c r="LM14" s="125">
        <v>1825.596622590811</v>
      </c>
      <c r="LN14" s="71">
        <v>41603.45191763356</v>
      </c>
      <c r="LO14" s="71">
        <v>48759.659178785267</v>
      </c>
      <c r="LP14" s="72">
        <v>34963.128968567456</v>
      </c>
      <c r="LQ14" s="127">
        <v>4.9147088073200003</v>
      </c>
      <c r="LR14" s="75">
        <v>1718.3359787322597</v>
      </c>
      <c r="LS14" s="72">
        <v>31595.25233691293</v>
      </c>
      <c r="LT14" s="72">
        <v>38331.005600221979</v>
      </c>
      <c r="LU14" s="72">
        <v>36323.812369711013</v>
      </c>
      <c r="LV14" s="127">
        <v>4.7310164649599997</v>
      </c>
      <c r="LW14" s="75">
        <v>1718.4855439106366</v>
      </c>
      <c r="LX14" s="72">
        <v>32955.642595693564</v>
      </c>
      <c r="LY14" s="72">
        <v>39691.982143728521</v>
      </c>
      <c r="LZ14" s="72">
        <v>32252.655950282351</v>
      </c>
      <c r="MA14" s="127">
        <v>5.1088309555100002</v>
      </c>
      <c r="MB14" s="75">
        <v>1647.7336711623414</v>
      </c>
      <c r="MC14" s="72">
        <v>29023.157298690308</v>
      </c>
      <c r="MD14" s="72">
        <v>35482.154601874441</v>
      </c>
      <c r="ME14" s="72">
        <v>44062.966719008713</v>
      </c>
      <c r="MF14" s="127">
        <v>4.1339814388500002</v>
      </c>
      <c r="MG14" s="75">
        <v>1821.5548655692451</v>
      </c>
      <c r="MH14" s="72">
        <v>40492.784786629352</v>
      </c>
      <c r="MI14" s="72">
        <v>47633.148651388001</v>
      </c>
      <c r="MJ14" s="72">
        <v>60822.949423479913</v>
      </c>
      <c r="MK14" s="127">
        <v>3.0848511628200002</v>
      </c>
      <c r="ML14" s="75">
        <v>1876.297462551672</v>
      </c>
      <c r="MM14" s="72">
        <v>57145.473972594817</v>
      </c>
      <c r="MN14" s="72">
        <v>64500.424874364959</v>
      </c>
      <c r="MO14" s="72">
        <v>44102.76908234939</v>
      </c>
      <c r="MP14" s="127">
        <v>4.1199147335599999</v>
      </c>
      <c r="MQ14" s="75">
        <v>1816.9964813315682</v>
      </c>
      <c r="MR14" s="72">
        <v>40541.521418903591</v>
      </c>
      <c r="MS14" s="72">
        <v>47664.016745795139</v>
      </c>
      <c r="MT14" s="72">
        <v>0</v>
      </c>
      <c r="MU14" s="72" t="s">
        <v>689</v>
      </c>
      <c r="MV14" s="72" t="s">
        <v>689</v>
      </c>
      <c r="MW14" s="72" t="s">
        <v>689</v>
      </c>
      <c r="MX14" s="72" t="s">
        <v>689</v>
      </c>
    </row>
    <row r="15" spans="1:362" ht="11.25" customHeight="1" x14ac:dyDescent="0.2">
      <c r="A15" s="210" t="s">
        <v>34</v>
      </c>
      <c r="B15" s="210"/>
      <c r="C15" s="85">
        <v>84545.451123701787</v>
      </c>
      <c r="D15" s="101">
        <v>4.0146270948299998</v>
      </c>
      <c r="E15" s="102">
        <v>3394.1845882618945</v>
      </c>
      <c r="F15" s="85">
        <v>77892.971573827963</v>
      </c>
      <c r="G15" s="85">
        <v>91197.930673576047</v>
      </c>
      <c r="H15" s="84">
        <v>29471.669288816131</v>
      </c>
      <c r="I15" s="98">
        <v>7.9158403467599996</v>
      </c>
      <c r="J15" s="99">
        <v>2332.9302884284411</v>
      </c>
      <c r="K15" s="84">
        <v>24899.209945053881</v>
      </c>
      <c r="L15" s="84">
        <v>34044.128632578388</v>
      </c>
      <c r="M15" s="89">
        <v>26590.620940526751</v>
      </c>
      <c r="N15" s="126">
        <v>8.5021815291599996</v>
      </c>
      <c r="O15" s="91">
        <v>2260.7828620954915</v>
      </c>
      <c r="P15" s="89">
        <v>22159.567953954309</v>
      </c>
      <c r="Q15" s="89">
        <v>31021.67392709916</v>
      </c>
      <c r="R15" s="89">
        <v>43700.337195912063</v>
      </c>
      <c r="S15" s="126">
        <v>6.3631425474499999</v>
      </c>
      <c r="T15" s="91">
        <v>2780.714749490689</v>
      </c>
      <c r="U15" s="89">
        <v>38250.23643563113</v>
      </c>
      <c r="V15" s="89">
        <v>49150.437956192967</v>
      </c>
      <c r="W15" s="89">
        <v>15266.96526801336</v>
      </c>
      <c r="X15" s="126">
        <v>11.4537001943</v>
      </c>
      <c r="Y15" s="91">
        <v>1748.6324305659132</v>
      </c>
      <c r="Z15" s="89">
        <v>11839.708681905529</v>
      </c>
      <c r="AA15" s="89">
        <v>18694.221854121191</v>
      </c>
      <c r="AB15" s="89">
        <v>29643.30473663221</v>
      </c>
      <c r="AC15" s="126">
        <v>7.7338593641099997</v>
      </c>
      <c r="AD15" s="91">
        <v>2292.5714992061403</v>
      </c>
      <c r="AE15" s="89">
        <v>25149.947166205311</v>
      </c>
      <c r="AF15" s="89">
        <v>34136.66230705913</v>
      </c>
      <c r="AG15" s="89">
        <v>39624.407325790024</v>
      </c>
      <c r="AH15" s="126">
        <v>6.7347113215099998</v>
      </c>
      <c r="AI15" s="91">
        <v>2668.5894462525321</v>
      </c>
      <c r="AJ15" s="89">
        <v>34394.068121611497</v>
      </c>
      <c r="AK15" s="89">
        <v>44854.746529968506</v>
      </c>
      <c r="AL15" s="89">
        <v>27525.050652264741</v>
      </c>
      <c r="AM15" s="126">
        <v>8.3746423805199992</v>
      </c>
      <c r="AN15" s="91">
        <v>2305.1245571832469</v>
      </c>
      <c r="AO15" s="89">
        <v>23007.08954030685</v>
      </c>
      <c r="AP15" s="89">
        <v>32043.011764222611</v>
      </c>
      <c r="AQ15" s="89">
        <v>34250.381816749883</v>
      </c>
      <c r="AR15" s="126">
        <v>7.2644626892100002</v>
      </c>
      <c r="AS15" s="91">
        <v>2488.1062079905405</v>
      </c>
      <c r="AT15" s="89">
        <v>29373.783259378019</v>
      </c>
      <c r="AU15" s="89">
        <v>39126.980374121718</v>
      </c>
      <c r="AV15" s="89">
        <v>12271.76443905935</v>
      </c>
      <c r="AW15" s="126">
        <v>12.695208161389999</v>
      </c>
      <c r="AX15" s="91">
        <v>1557.9260406146</v>
      </c>
      <c r="AY15" s="89">
        <v>9218.2855088777305</v>
      </c>
      <c r="AZ15" s="89">
        <v>15325.24336924097</v>
      </c>
      <c r="BA15" s="89">
        <v>24207.56997839846</v>
      </c>
      <c r="BB15" s="126">
        <v>8.8371618409000003</v>
      </c>
      <c r="BC15" s="91">
        <v>2139.2621367398033</v>
      </c>
      <c r="BD15" s="89">
        <v>20014.693236898369</v>
      </c>
      <c r="BE15" s="89">
        <v>28400.446719898569</v>
      </c>
      <c r="BF15" s="135">
        <v>885.39412953313695</v>
      </c>
      <c r="BG15" s="136">
        <v>48.042270881679997</v>
      </c>
      <c r="BH15" s="137">
        <v>425.36344608084528</v>
      </c>
      <c r="BI15" s="135">
        <v>51.697094874859999</v>
      </c>
      <c r="BJ15" s="135">
        <v>1719.0911641914199</v>
      </c>
      <c r="BK15" s="90">
        <v>56327.374491858107</v>
      </c>
      <c r="BL15" s="141">
        <v>5.3216461455399999</v>
      </c>
      <c r="BM15" s="142">
        <v>2997.5435535325223</v>
      </c>
      <c r="BN15" s="90">
        <v>50452.297084844278</v>
      </c>
      <c r="BO15" s="90">
        <v>62202.45189887187</v>
      </c>
      <c r="BP15" s="89">
        <v>6633.4773690474067</v>
      </c>
      <c r="BQ15" s="126">
        <v>16.967776771019999</v>
      </c>
      <c r="BR15" s="91">
        <v>1125.5536321363086</v>
      </c>
      <c r="BS15" s="89">
        <v>4427.4327873920602</v>
      </c>
      <c r="BT15" s="89">
        <v>8839.5219507027505</v>
      </c>
      <c r="BU15" s="89">
        <v>9455.8396847888289</v>
      </c>
      <c r="BV15" s="126">
        <v>13.99079147048</v>
      </c>
      <c r="BW15" s="91">
        <v>1322.9468120812801</v>
      </c>
      <c r="BX15" s="89">
        <v>6862.9115796475098</v>
      </c>
      <c r="BY15" s="89">
        <v>12048.767789930151</v>
      </c>
      <c r="BZ15" s="89">
        <v>19525.460199733359</v>
      </c>
      <c r="CA15" s="126">
        <v>10.05209163802</v>
      </c>
      <c r="CB15" s="91">
        <v>1962.7171520226145</v>
      </c>
      <c r="CC15" s="89">
        <v>15678.60526993012</v>
      </c>
      <c r="CD15" s="89">
        <v>23372.315129536611</v>
      </c>
      <c r="CE15" s="89">
        <v>9477.1466317517024</v>
      </c>
      <c r="CF15" s="126">
        <v>14.696690437899999</v>
      </c>
      <c r="CG15" s="91">
        <v>1392.826902814546</v>
      </c>
      <c r="CH15" s="89">
        <v>6747.2560655367997</v>
      </c>
      <c r="CI15" s="89">
        <v>12207.037197966611</v>
      </c>
      <c r="CJ15" s="89">
        <v>14273.940452684061</v>
      </c>
      <c r="CK15" s="126">
        <v>11.676055826760001</v>
      </c>
      <c r="CL15" s="91">
        <v>1666.633255934189</v>
      </c>
      <c r="CM15" s="89">
        <v>11007.39929561642</v>
      </c>
      <c r="CN15" s="89">
        <v>17540.481609751721</v>
      </c>
      <c r="CO15" s="89">
        <v>11092.37047443711</v>
      </c>
      <c r="CP15" s="126">
        <v>13.808917546609999</v>
      </c>
      <c r="CQ15" s="91">
        <v>1531.7362927790009</v>
      </c>
      <c r="CR15" s="89">
        <v>8090.2225067774498</v>
      </c>
      <c r="CS15" s="89">
        <v>14094.518442096771</v>
      </c>
      <c r="CT15" s="89">
        <v>16013.112881054451</v>
      </c>
      <c r="CU15" s="126">
        <v>11.176725684279999</v>
      </c>
      <c r="CV15" s="91">
        <v>1789.7417002289433</v>
      </c>
      <c r="CW15" s="89">
        <v>12505.28360697634</v>
      </c>
      <c r="CX15" s="89">
        <v>19520.942155132569</v>
      </c>
      <c r="CY15" s="89">
        <v>12395.457232606859</v>
      </c>
      <c r="CZ15" s="126">
        <v>12.52274518716</v>
      </c>
      <c r="DA15" s="91">
        <v>1552.2515240224841</v>
      </c>
      <c r="DB15" s="89">
        <v>9353.1001505754593</v>
      </c>
      <c r="DC15" s="89">
        <v>15437.814314638261</v>
      </c>
      <c r="DD15" s="143">
        <v>4365.3593460886286</v>
      </c>
      <c r="DE15" s="144">
        <v>21.190056734430001</v>
      </c>
      <c r="DF15" s="145">
        <v>925.02212209793618</v>
      </c>
      <c r="DG15" s="143">
        <v>2552.34930187391</v>
      </c>
      <c r="DH15" s="143">
        <v>6178.36939030335</v>
      </c>
      <c r="DI15" s="89">
        <v>8405.0450440966288</v>
      </c>
      <c r="DJ15" s="126">
        <v>15.806098995159999</v>
      </c>
      <c r="DK15" s="91">
        <v>1328.5097402574972</v>
      </c>
      <c r="DL15" s="89">
        <v>5801.2138000813402</v>
      </c>
      <c r="DM15" s="89">
        <v>11008.876288111909</v>
      </c>
      <c r="DN15" s="135">
        <v>249.32753333333301</v>
      </c>
      <c r="DO15" s="136">
        <v>99.217297908860004</v>
      </c>
      <c r="DP15" s="137">
        <v>247.37604151615753</v>
      </c>
      <c r="DQ15" s="135">
        <v>0</v>
      </c>
      <c r="DR15" s="135">
        <v>734.17566534307002</v>
      </c>
      <c r="DS15" s="90">
        <v>87577.821177860926</v>
      </c>
      <c r="DT15" s="141">
        <v>3.9234427049099998</v>
      </c>
      <c r="DU15" s="142">
        <v>3436.065636118607</v>
      </c>
      <c r="DV15" s="90">
        <v>80843.256282553048</v>
      </c>
      <c r="DW15" s="90">
        <v>94312.386073169037</v>
      </c>
      <c r="DX15" s="89">
        <v>19326.346072975051</v>
      </c>
      <c r="DY15" s="126">
        <v>10.205382784299999</v>
      </c>
      <c r="DZ15" s="91">
        <v>1972.327594965991</v>
      </c>
      <c r="EA15" s="89">
        <v>15460.655021127321</v>
      </c>
      <c r="EB15" s="89">
        <v>23192.0371248228</v>
      </c>
      <c r="EC15" s="89">
        <v>16096.662904295979</v>
      </c>
      <c r="ED15" s="126">
        <v>11.325856992909999</v>
      </c>
      <c r="EE15" s="91">
        <v>1823.0850211707086</v>
      </c>
      <c r="EF15" s="89">
        <v>12523.481922047051</v>
      </c>
      <c r="EG15" s="89">
        <v>19669.843886544921</v>
      </c>
      <c r="EH15" s="89">
        <v>29436.85245122245</v>
      </c>
      <c r="EI15" s="126">
        <v>7.9641159852800003</v>
      </c>
      <c r="EJ15" s="91">
        <v>2344.3850716300112</v>
      </c>
      <c r="EK15" s="89">
        <v>24841.942144934412</v>
      </c>
      <c r="EL15" s="89">
        <v>34031.762757510507</v>
      </c>
      <c r="EM15" s="89">
        <v>21859.079265231579</v>
      </c>
      <c r="EN15" s="126">
        <v>9.4686498840900004</v>
      </c>
      <c r="EO15" s="91">
        <v>2069.7596835095615</v>
      </c>
      <c r="EP15" s="89">
        <v>17802.42482889993</v>
      </c>
      <c r="EQ15" s="89">
        <v>25915.733701563229</v>
      </c>
      <c r="ER15" s="89">
        <v>23371.567544916041</v>
      </c>
      <c r="ES15" s="126">
        <v>9.3276316607799998</v>
      </c>
      <c r="ET15" s="91">
        <v>2180.0137339404573</v>
      </c>
      <c r="EU15" s="89">
        <v>19098.819140590182</v>
      </c>
      <c r="EV15" s="89">
        <v>27644.315949241911</v>
      </c>
      <c r="EW15" s="89">
        <v>18295.104831807319</v>
      </c>
      <c r="EX15" s="126">
        <v>10.224898372329999</v>
      </c>
      <c r="EY15" s="91">
        <v>1870.6558761634456</v>
      </c>
      <c r="EZ15" s="89">
        <v>14628.68668705884</v>
      </c>
      <c r="FA15" s="89">
        <v>21961.522976555781</v>
      </c>
      <c r="FB15" s="89">
        <v>27021.349752019069</v>
      </c>
      <c r="FC15" s="126">
        <v>8.3586966939299998</v>
      </c>
      <c r="FD15" s="91">
        <v>2258.6326683782354</v>
      </c>
      <c r="FE15" s="89">
        <v>22594.51106769226</v>
      </c>
      <c r="FF15" s="89">
        <v>31448.188436345899</v>
      </c>
      <c r="FG15" s="89">
        <v>20418.914400217851</v>
      </c>
      <c r="FH15" s="126">
        <v>9.9493515786100009</v>
      </c>
      <c r="FI15" s="91">
        <v>2031.5495822134546</v>
      </c>
      <c r="FJ15" s="89">
        <v>16437.150386272191</v>
      </c>
      <c r="FK15" s="89">
        <v>24400.6784141635</v>
      </c>
      <c r="FL15" s="89">
        <v>16322.7716484425</v>
      </c>
      <c r="FM15" s="126">
        <v>10.861544297609999</v>
      </c>
      <c r="FN15" s="91">
        <v>1772.9050731937966</v>
      </c>
      <c r="FO15" s="89">
        <v>12847.941556974411</v>
      </c>
      <c r="FP15" s="89">
        <v>19797.601739910599</v>
      </c>
      <c r="FQ15" s="89">
        <v>14440.71377336542</v>
      </c>
      <c r="FR15" s="126">
        <v>11.513561490920001</v>
      </c>
      <c r="FS15" s="91">
        <v>1662.6404600243407</v>
      </c>
      <c r="FT15" s="89">
        <v>11181.998352478689</v>
      </c>
      <c r="FU15" s="89">
        <v>17699.429194252141</v>
      </c>
      <c r="FV15" s="135">
        <v>809.82856677092764</v>
      </c>
      <c r="FW15" s="136">
        <v>57.733695088819999</v>
      </c>
      <c r="FX15" s="137">
        <v>467.54395548167457</v>
      </c>
      <c r="FY15" s="135">
        <v>0</v>
      </c>
      <c r="FZ15" s="135">
        <v>1726.1978807043799</v>
      </c>
      <c r="GA15" s="90">
        <v>65552.282489564634</v>
      </c>
      <c r="GB15" s="141">
        <v>4.8486085779400003</v>
      </c>
      <c r="GC15" s="142">
        <v>3178.3735918273569</v>
      </c>
      <c r="GD15" s="90">
        <v>59322.78472016997</v>
      </c>
      <c r="GE15" s="90">
        <v>71781.780258959276</v>
      </c>
      <c r="GF15" s="89">
        <v>10788.00207174659</v>
      </c>
      <c r="GG15" s="126">
        <v>13.60841625542</v>
      </c>
      <c r="GH15" s="91">
        <v>1468.0762275664026</v>
      </c>
      <c r="GI15" s="89">
        <v>7910.6255391570903</v>
      </c>
      <c r="GJ15" s="89">
        <v>13665.378604336091</v>
      </c>
      <c r="GK15" s="89">
        <v>9090.2208301437167</v>
      </c>
      <c r="GL15" s="126">
        <v>14.535993771559999</v>
      </c>
      <c r="GM15" s="91">
        <v>1321.3539336904485</v>
      </c>
      <c r="GN15" s="89">
        <v>6500.4147092801804</v>
      </c>
      <c r="GO15" s="89">
        <v>11680.02695100725</v>
      </c>
      <c r="GP15" s="89">
        <v>13137.448020289061</v>
      </c>
      <c r="GQ15" s="126">
        <v>12.59561452496</v>
      </c>
      <c r="GR15" s="91">
        <v>1654.7423110523609</v>
      </c>
      <c r="GS15" s="89">
        <v>9894.21268693194</v>
      </c>
      <c r="GT15" s="89">
        <v>16380.683353646171</v>
      </c>
      <c r="GU15" s="89">
        <v>18642.02286963589</v>
      </c>
      <c r="GV15" s="126">
        <v>10.404385864849999</v>
      </c>
      <c r="GW15" s="91">
        <v>1939.5879923703787</v>
      </c>
      <c r="GX15" s="89">
        <v>14840.5002597437</v>
      </c>
      <c r="GY15" s="89">
        <v>22443.545479528071</v>
      </c>
      <c r="GZ15" s="89">
        <v>18066.33786923817</v>
      </c>
      <c r="HA15" s="126">
        <v>10.6306153524</v>
      </c>
      <c r="HB15" s="91">
        <v>1920.5628871438369</v>
      </c>
      <c r="HC15" s="89">
        <v>14302.10378039209</v>
      </c>
      <c r="HD15" s="89">
        <v>21830.571958084249</v>
      </c>
      <c r="HE15" s="89">
        <v>15735.881167537669</v>
      </c>
      <c r="HF15" s="126">
        <v>11.313011873080001</v>
      </c>
      <c r="HG15" s="91">
        <v>1780.2021048171721</v>
      </c>
      <c r="HH15" s="89">
        <v>12246.74915689372</v>
      </c>
      <c r="HI15" s="89">
        <v>19225.013178181642</v>
      </c>
      <c r="HJ15" s="89">
        <v>20317.22203489528</v>
      </c>
      <c r="HK15" s="126">
        <v>9.7280982802300002</v>
      </c>
      <c r="HL15" s="91">
        <v>1976.4793273664261</v>
      </c>
      <c r="HM15" s="89">
        <v>16443.393737069258</v>
      </c>
      <c r="HN15" s="89">
        <v>24191.050332721341</v>
      </c>
      <c r="HO15" s="89">
        <v>12168.1173500517</v>
      </c>
      <c r="HP15" s="126">
        <v>12.95016683711</v>
      </c>
      <c r="HQ15" s="91">
        <v>1575.7914977673108</v>
      </c>
      <c r="HR15" s="89">
        <v>9079.6227672834302</v>
      </c>
      <c r="HS15" s="89">
        <v>15256.611932819969</v>
      </c>
      <c r="HT15" s="89">
        <v>16145.22045865554</v>
      </c>
      <c r="HU15" s="126">
        <v>11.03150951186</v>
      </c>
      <c r="HV15" s="91">
        <v>1781.0615306081529</v>
      </c>
      <c r="HW15" s="89">
        <v>12654.40400441388</v>
      </c>
      <c r="HX15" s="89">
        <v>19636.036912897209</v>
      </c>
      <c r="HY15" s="89">
        <v>14055.446954874171</v>
      </c>
      <c r="HZ15" s="126">
        <v>11.9319600177</v>
      </c>
      <c r="IA15" s="91">
        <v>1677.0903109652086</v>
      </c>
      <c r="IB15" s="89">
        <v>10768.41034656137</v>
      </c>
      <c r="IC15" s="89">
        <v>17342.483563186961</v>
      </c>
      <c r="ID15" s="135">
        <v>701.72682574151702</v>
      </c>
      <c r="IE15" s="136">
        <v>61.423319748600001</v>
      </c>
      <c r="IF15" s="137">
        <v>431.02391193690977</v>
      </c>
      <c r="IG15" s="135">
        <v>0</v>
      </c>
      <c r="IH15" s="135">
        <v>1546.5181696134</v>
      </c>
      <c r="II15" s="90">
        <v>39764.319285400197</v>
      </c>
      <c r="IJ15" s="141">
        <v>6.6591503215900003</v>
      </c>
      <c r="IK15" s="142">
        <v>2647.9657955733528</v>
      </c>
      <c r="IL15" s="90">
        <v>34574.401693782638</v>
      </c>
      <c r="IM15" s="90">
        <v>44954.236877017807</v>
      </c>
      <c r="IN15" s="89">
        <v>7536.8929992979993</v>
      </c>
      <c r="IO15" s="126">
        <v>16.310171139640001</v>
      </c>
      <c r="IP15" s="91">
        <v>1229.2801467968552</v>
      </c>
      <c r="IQ15" s="89">
        <v>5127.5481846661196</v>
      </c>
      <c r="IR15" s="89">
        <v>9946.2378139298798</v>
      </c>
      <c r="IS15" s="89">
        <v>5479.4943813220052</v>
      </c>
      <c r="IT15" s="126">
        <v>19.41340053779</v>
      </c>
      <c r="IU15" s="91">
        <v>1063.7561916919321</v>
      </c>
      <c r="IV15" s="89">
        <v>3394.57055727439</v>
      </c>
      <c r="IW15" s="89">
        <v>7564.4182053696204</v>
      </c>
      <c r="IX15" s="89">
        <v>6620.5816385754142</v>
      </c>
      <c r="IY15" s="126">
        <v>17.527532467419999</v>
      </c>
      <c r="IZ15" s="91">
        <v>1160.4245962334794</v>
      </c>
      <c r="JA15" s="89">
        <v>4346.1912231834203</v>
      </c>
      <c r="JB15" s="89">
        <v>8894.9720539674108</v>
      </c>
      <c r="JC15" s="89">
        <v>8711.3171038083583</v>
      </c>
      <c r="JD15" s="126">
        <v>14.775555627999999</v>
      </c>
      <c r="JE15" s="91">
        <v>1287.1455046050398</v>
      </c>
      <c r="JF15" s="89">
        <v>6188.5582719199201</v>
      </c>
      <c r="JG15" s="89">
        <v>11234.075935696799</v>
      </c>
      <c r="JH15" s="89">
        <v>7280.832917177142</v>
      </c>
      <c r="JI15" s="126">
        <v>16.74835994012</v>
      </c>
      <c r="JJ15" s="91">
        <v>1219.4201036077982</v>
      </c>
      <c r="JK15" s="89">
        <v>4890.8134320818199</v>
      </c>
      <c r="JL15" s="89">
        <v>9670.8524022724596</v>
      </c>
      <c r="JM15" s="89">
        <v>7224.8891299550087</v>
      </c>
      <c r="JN15" s="126">
        <v>16.315106587719999</v>
      </c>
      <c r="JO15" s="91">
        <v>1178.7483623965645</v>
      </c>
      <c r="JP15" s="89">
        <v>4914.5847928222402</v>
      </c>
      <c r="JQ15" s="89">
        <v>9535.1934670877799</v>
      </c>
      <c r="JR15" s="89">
        <v>7336.5619836281976</v>
      </c>
      <c r="JS15" s="126">
        <v>16.938654268290001</v>
      </c>
      <c r="JT15" s="91">
        <v>1242.7148695858712</v>
      </c>
      <c r="JU15" s="89">
        <v>4900.8855961875697</v>
      </c>
      <c r="JV15" s="89">
        <v>9772.23837106883</v>
      </c>
      <c r="JW15" s="89">
        <v>5488.8201177908068</v>
      </c>
      <c r="JX15" s="126">
        <v>18.971068781349999</v>
      </c>
      <c r="JY15" s="91">
        <v>1041.2878398304426</v>
      </c>
      <c r="JZ15" s="89">
        <v>3447.9334541836802</v>
      </c>
      <c r="KA15" s="89">
        <v>7529.7067813979302</v>
      </c>
      <c r="KB15" s="89">
        <v>10333.86100096341</v>
      </c>
      <c r="KC15" s="126">
        <v>14.01198393298</v>
      </c>
      <c r="KD15" s="91">
        <v>1447.978943111123</v>
      </c>
      <c r="KE15" s="89">
        <v>7495.8744220933204</v>
      </c>
      <c r="KF15" s="89">
        <v>13171.847579833509</v>
      </c>
      <c r="KG15" s="89">
        <v>9957.0912087737288</v>
      </c>
      <c r="KH15" s="126">
        <v>14.511898547179999</v>
      </c>
      <c r="KI15" s="91">
        <v>1444.9629744677857</v>
      </c>
      <c r="KJ15" s="89">
        <v>7125.0158198230802</v>
      </c>
      <c r="KK15" s="89">
        <v>12789.16659772439</v>
      </c>
      <c r="KL15" s="135">
        <v>290.11897699461713</v>
      </c>
      <c r="KM15" s="136">
        <v>71.535351765520005</v>
      </c>
      <c r="KN15" s="137">
        <v>207.5376307316412</v>
      </c>
      <c r="KO15" s="135">
        <v>0</v>
      </c>
      <c r="KP15" s="135">
        <v>696.88525866539999</v>
      </c>
      <c r="KQ15" s="90">
        <v>116030.55608807231</v>
      </c>
      <c r="KR15" s="141">
        <v>3.1002872325199999</v>
      </c>
      <c r="KS15" s="142">
        <v>3597.2805162239906</v>
      </c>
      <c r="KT15" s="90">
        <v>108980.01583398593</v>
      </c>
      <c r="KU15" s="90">
        <v>123081.09634215888</v>
      </c>
      <c r="KV15" s="89">
        <v>68070.07579254653</v>
      </c>
      <c r="KW15" s="126">
        <v>4.8026273498899998</v>
      </c>
      <c r="KX15" s="91">
        <v>3269.1520771069977</v>
      </c>
      <c r="KY15" s="89">
        <v>61662.65546143266</v>
      </c>
      <c r="KZ15" s="89">
        <v>74477.496123660356</v>
      </c>
      <c r="LA15" s="89">
        <v>75113.624853352434</v>
      </c>
      <c r="LB15" s="126">
        <v>4.4622969157899997</v>
      </c>
      <c r="LC15" s="91">
        <v>3351.7929651664235</v>
      </c>
      <c r="LD15" s="89">
        <v>68544.231357991855</v>
      </c>
      <c r="LE15" s="89">
        <v>81683.018348713304</v>
      </c>
      <c r="LF15" s="89">
        <v>29405.784088697361</v>
      </c>
      <c r="LG15" s="126">
        <v>7.9634010687399996</v>
      </c>
      <c r="LH15" s="91">
        <v>2341.7005243914905</v>
      </c>
      <c r="LI15" s="89">
        <v>24816.13539831161</v>
      </c>
      <c r="LJ15" s="89">
        <v>33995.432779083123</v>
      </c>
      <c r="LK15" s="89">
        <v>67869.93245598879</v>
      </c>
      <c r="LL15" s="126">
        <v>4.77275958301</v>
      </c>
      <c r="LM15" s="91">
        <v>3239.2687052774631</v>
      </c>
      <c r="LN15" s="89">
        <v>61521.082457397439</v>
      </c>
      <c r="LO15" s="89">
        <v>74218.782454580127</v>
      </c>
      <c r="LP15" s="89">
        <v>49190.480073782062</v>
      </c>
      <c r="LQ15" s="126">
        <v>5.9319644200499999</v>
      </c>
      <c r="LR15" s="91">
        <v>2917.9617760261931</v>
      </c>
      <c r="LS15" s="89">
        <v>43471.38008450636</v>
      </c>
      <c r="LT15" s="89">
        <v>54909.58006305778</v>
      </c>
      <c r="LU15" s="89">
        <v>49853.810664902579</v>
      </c>
      <c r="LV15" s="126">
        <v>5.8817328370100004</v>
      </c>
      <c r="LW15" s="91">
        <v>2932.2679523791066</v>
      </c>
      <c r="LX15" s="89">
        <v>44106.671085218673</v>
      </c>
      <c r="LY15" s="89">
        <v>55600.950244586471</v>
      </c>
      <c r="LZ15" s="89">
        <v>43613.16629056794</v>
      </c>
      <c r="MA15" s="126">
        <v>6.3604514167600001</v>
      </c>
      <c r="MB15" s="91">
        <v>2773.9942532213204</v>
      </c>
      <c r="MC15" s="89">
        <v>38176.237460933189</v>
      </c>
      <c r="MD15" s="89">
        <v>49050.095120202641</v>
      </c>
      <c r="ME15" s="89">
        <v>57104.772677012617</v>
      </c>
      <c r="MF15" s="126">
        <v>5.3948393402599999</v>
      </c>
      <c r="MG15" s="91">
        <v>3080.710741543046</v>
      </c>
      <c r="MH15" s="89">
        <v>51066.690576802699</v>
      </c>
      <c r="MI15" s="89">
        <v>63142.854777222477</v>
      </c>
      <c r="MJ15" s="89">
        <v>82387.486701220303</v>
      </c>
      <c r="MK15" s="126">
        <v>4.1849710933199997</v>
      </c>
      <c r="ML15" s="91">
        <v>3447.8925029561224</v>
      </c>
      <c r="MM15" s="89">
        <v>75629.741572861036</v>
      </c>
      <c r="MN15" s="89">
        <v>89145.231829579963</v>
      </c>
      <c r="MO15" s="89">
        <v>70760.596634921312</v>
      </c>
      <c r="MP15" s="126">
        <v>4.6608935561199996</v>
      </c>
      <c r="MQ15" s="91">
        <v>3298.0760888272894</v>
      </c>
      <c r="MR15" s="89">
        <v>64296.486282547303</v>
      </c>
      <c r="MS15" s="89">
        <v>77224.706987295358</v>
      </c>
      <c r="MT15" s="89">
        <v>0</v>
      </c>
      <c r="MU15" s="89" t="s">
        <v>689</v>
      </c>
      <c r="MV15" s="89" t="s">
        <v>689</v>
      </c>
      <c r="MW15" s="89" t="s">
        <v>689</v>
      </c>
      <c r="MX15" s="89" t="s">
        <v>689</v>
      </c>
    </row>
    <row r="16" spans="1:362" s="22" customFormat="1" ht="11.25" customHeight="1" x14ac:dyDescent="0.2">
      <c r="A16" s="9"/>
    </row>
    <row r="17" spans="1:37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37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37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37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37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37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37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378" s="22" customFormat="1" ht="11.25" customHeight="1" thickTop="1" x14ac:dyDescent="0.2">
      <c r="A24" s="9"/>
    </row>
    <row r="25" spans="1:378" s="42" customFormat="1" ht="11.25" customHeight="1" x14ac:dyDescent="0.2">
      <c r="A25" s="57" t="s">
        <v>628</v>
      </c>
    </row>
    <row r="26" spans="1:378" s="42" customFormat="1" ht="11.25" customHeight="1" x14ac:dyDescent="0.2">
      <c r="A26" s="10" t="s">
        <v>624</v>
      </c>
    </row>
    <row r="27" spans="1:378" s="42" customFormat="1" ht="11.25" customHeight="1" x14ac:dyDescent="0.2">
      <c r="A27" s="9" t="s">
        <v>630</v>
      </c>
    </row>
    <row r="28" spans="1:378" s="42" customFormat="1" ht="11.25" customHeight="1" x14ac:dyDescent="0.2">
      <c r="A28" s="9"/>
    </row>
    <row r="29" spans="1:378" s="42" customFormat="1" ht="11.25" customHeight="1" x14ac:dyDescent="0.2">
      <c r="A29" s="9"/>
    </row>
    <row r="30" spans="1:378" s="42" customFormat="1" ht="11.25" customHeight="1" x14ac:dyDescent="0.2">
      <c r="A30" s="9"/>
    </row>
    <row r="31" spans="1:37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37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</row>
    <row r="33" spans="3:37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</row>
  </sheetData>
  <mergeCells count="382"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  <mergeCell ref="Z9:AA9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BK6:DR6"/>
    <mergeCell ref="DN7:DR8"/>
    <mergeCell ref="DN9:DN10"/>
    <mergeCell ref="DO9:DO10"/>
    <mergeCell ref="DP9:DP10"/>
    <mergeCell ref="DQ9:DR9"/>
    <mergeCell ref="DI7:DM8"/>
    <mergeCell ref="DI9:DI10"/>
    <mergeCell ref="AV9:AV10"/>
    <mergeCell ref="AW9:AW10"/>
    <mergeCell ref="AX9:AX10"/>
    <mergeCell ref="AY9:AZ9"/>
    <mergeCell ref="C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BZ7:CD8"/>
    <mergeCell ref="BZ9:BZ10"/>
    <mergeCell ref="CA9:CA10"/>
    <mergeCell ref="CB9:CB10"/>
    <mergeCell ref="CC9:CD9"/>
    <mergeCell ref="CE7:CI8"/>
    <mergeCell ref="AG7:AK8"/>
    <mergeCell ref="AG9:AG10"/>
    <mergeCell ref="AH9:AH10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AL7:AP8"/>
    <mergeCell ref="AQ7:AU8"/>
    <mergeCell ref="AQ9:AQ10"/>
    <mergeCell ref="AR9:AR10"/>
    <mergeCell ref="AS9:AS10"/>
    <mergeCell ref="CJ7:CN8"/>
    <mergeCell ref="CJ9:CJ10"/>
    <mergeCell ref="CK9:CK10"/>
    <mergeCell ref="CL9:CL10"/>
    <mergeCell ref="CM9:CN9"/>
    <mergeCell ref="CO7:CS8"/>
    <mergeCell ref="CE9:CE10"/>
    <mergeCell ref="CF9:CF10"/>
    <mergeCell ref="CG9:CG10"/>
    <mergeCell ref="CH9:CI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DD7:DH8"/>
    <mergeCell ref="DD9:DD10"/>
    <mergeCell ref="DE9:DE10"/>
    <mergeCell ref="DF9:DF10"/>
    <mergeCell ref="DG9:DH9"/>
    <mergeCell ref="DX9:DX10"/>
    <mergeCell ref="CY9:CY10"/>
    <mergeCell ref="CZ9:CZ10"/>
    <mergeCell ref="DA9:DA10"/>
    <mergeCell ref="DB9:DC9"/>
    <mergeCell ref="DS7:DW8"/>
    <mergeCell ref="DS9:DS10"/>
    <mergeCell ref="DT9:DT10"/>
    <mergeCell ref="DU9:DU10"/>
    <mergeCell ref="DV9:DW9"/>
    <mergeCell ref="EH9:EH10"/>
    <mergeCell ref="DX7:EB8"/>
    <mergeCell ref="DJ9:DJ10"/>
    <mergeCell ref="DK9:DK10"/>
    <mergeCell ref="DL9:DM9"/>
    <mergeCell ref="EC7:EG8"/>
    <mergeCell ref="EC9:EC10"/>
    <mergeCell ref="ED9:ED10"/>
    <mergeCell ref="EE9:EE10"/>
    <mergeCell ref="EF9:EG9"/>
    <mergeCell ref="ER9:ER10"/>
    <mergeCell ref="EH7:EL8"/>
    <mergeCell ref="DY9:DY10"/>
    <mergeCell ref="DZ9:DZ10"/>
    <mergeCell ref="EA9:EB9"/>
    <mergeCell ref="EM9:EM10"/>
    <mergeCell ref="EN9:EN10"/>
    <mergeCell ref="EO9:EO10"/>
    <mergeCell ref="EP9:EQ9"/>
    <mergeCell ref="FB9:FB10"/>
    <mergeCell ref="ER7:EV8"/>
    <mergeCell ref="EI9:EI10"/>
    <mergeCell ref="EJ9:EJ10"/>
    <mergeCell ref="EK9:EL9"/>
    <mergeCell ref="GA9:GA10"/>
    <mergeCell ref="GA7:GE8"/>
    <mergeCell ref="GB9:GB10"/>
    <mergeCell ref="GC9:GC10"/>
    <mergeCell ref="GD9:GE9"/>
    <mergeCell ref="FC9:FC10"/>
    <mergeCell ref="FD9:FD10"/>
    <mergeCell ref="FE9:FF9"/>
    <mergeCell ref="EW7:FA8"/>
    <mergeCell ref="EW9:EW10"/>
    <mergeCell ref="EX9:EX10"/>
    <mergeCell ref="EY9:EY10"/>
    <mergeCell ref="EZ9:FA9"/>
    <mergeCell ref="FL9:FL10"/>
    <mergeCell ref="FB7:FF8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FM9:FM10"/>
    <mergeCell ref="FN9:FN10"/>
    <mergeCell ref="FO9:FP9"/>
    <mergeCell ref="FG7:FK8"/>
    <mergeCell ref="FG9:FG10"/>
    <mergeCell ref="FH9:FH10"/>
    <mergeCell ref="FI9:FI10"/>
    <mergeCell ref="FJ9:FK9"/>
    <mergeCell ref="ES9:ES10"/>
    <mergeCell ref="ET9:ET10"/>
    <mergeCell ref="EU9:EV9"/>
    <mergeCell ref="EM7:EQ8"/>
    <mergeCell ref="GA6:IH6"/>
    <mergeCell ref="ID7:IH8"/>
    <mergeCell ref="ID9:ID10"/>
    <mergeCell ref="IE9:IE10"/>
    <mergeCell ref="IF9:IF10"/>
    <mergeCell ref="IG9:IH9"/>
    <mergeCell ref="HY7:IC8"/>
    <mergeCell ref="HY9:HY10"/>
    <mergeCell ref="HZ9:HZ10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U9:GU10"/>
    <mergeCell ref="GV9:GV10"/>
    <mergeCell ref="GW9:GW10"/>
    <mergeCell ref="GX9:GY9"/>
    <mergeCell ref="GP7:GT8"/>
    <mergeCell ref="GP9:GP10"/>
    <mergeCell ref="GQ9:GQ10"/>
    <mergeCell ref="GR9:GR10"/>
    <mergeCell ref="GS9:GT9"/>
    <mergeCell ref="GU7:GY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HO9:HO10"/>
    <mergeCell ref="HP9:HP10"/>
    <mergeCell ref="HQ9:HQ10"/>
    <mergeCell ref="HR9:HS9"/>
    <mergeCell ref="HJ7:HN8"/>
    <mergeCell ref="HJ9:HJ10"/>
    <mergeCell ref="HK9:HK10"/>
    <mergeCell ref="HL9:HL10"/>
    <mergeCell ref="HM9:HN9"/>
    <mergeCell ref="HO7:HS8"/>
    <mergeCell ref="IA9:IA10"/>
    <mergeCell ref="IB9:IC9"/>
    <mergeCell ref="HT7:HX8"/>
    <mergeCell ref="HT9:HT10"/>
    <mergeCell ref="HU9:HU10"/>
    <mergeCell ref="HV9:HV10"/>
    <mergeCell ref="HW9:HX9"/>
    <mergeCell ref="IN9:IN10"/>
    <mergeCell ref="IO9:IO10"/>
    <mergeCell ref="IP9:IP10"/>
    <mergeCell ref="IQ9:IR9"/>
    <mergeCell ref="II7:IM8"/>
    <mergeCell ref="II9:II10"/>
    <mergeCell ref="IJ9:IJ10"/>
    <mergeCell ref="IK9:IK10"/>
    <mergeCell ref="IL9:IM9"/>
    <mergeCell ref="IX9:IX10"/>
    <mergeCell ref="IY9:IY10"/>
    <mergeCell ref="IN7:IR8"/>
    <mergeCell ref="JE9:JE10"/>
    <mergeCell ref="JF9:JG9"/>
    <mergeCell ref="JR9:JR10"/>
    <mergeCell ref="JS9:JS10"/>
    <mergeCell ref="JH7:JL8"/>
    <mergeCell ref="IZ9:IZ10"/>
    <mergeCell ref="JA9:JB9"/>
    <mergeCell ref="IS7:IW8"/>
    <mergeCell ref="IS9:IS10"/>
    <mergeCell ref="IT9:IT10"/>
    <mergeCell ref="IU9:IU10"/>
    <mergeCell ref="IV9:IW9"/>
    <mergeCell ref="JH9:JH10"/>
    <mergeCell ref="JI9:JI10"/>
    <mergeCell ref="IX7:JB8"/>
    <mergeCell ref="KT9:KU9"/>
    <mergeCell ref="JT9:JT10"/>
    <mergeCell ref="JU9:JV9"/>
    <mergeCell ref="JM7:JQ8"/>
    <mergeCell ref="JM9:JM10"/>
    <mergeCell ref="JN9:JN10"/>
    <mergeCell ref="JO9:JO10"/>
    <mergeCell ref="JP9:JQ9"/>
    <mergeCell ref="KB9:KB10"/>
    <mergeCell ref="KC9:KC10"/>
    <mergeCell ref="JR7:JV8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KD9:KD10"/>
    <mergeCell ref="KE9:KF9"/>
    <mergeCell ref="JW7:KA8"/>
    <mergeCell ref="JW9:JW10"/>
    <mergeCell ref="JX9:JX10"/>
    <mergeCell ref="JY9:JY10"/>
    <mergeCell ref="JZ9:KA9"/>
    <mergeCell ref="JJ9:JJ10"/>
    <mergeCell ref="JK9:JL9"/>
    <mergeCell ref="JC7:JG8"/>
    <mergeCell ref="JC9:JC10"/>
    <mergeCell ref="JD9:JD10"/>
    <mergeCell ref="KQ6:MX6"/>
    <mergeCell ref="MT7:MX8"/>
    <mergeCell ref="MT9:MT10"/>
    <mergeCell ref="MU9:MU10"/>
    <mergeCell ref="MV9:MV10"/>
    <mergeCell ref="MW9:MX9"/>
    <mergeCell ref="MO7:MS8"/>
    <mergeCell ref="MO9:MO10"/>
    <mergeCell ref="MP9:MP10"/>
    <mergeCell ref="MQ9:MQ10"/>
    <mergeCell ref="LA9:LA10"/>
    <mergeCell ref="LB9:LB10"/>
    <mergeCell ref="LC9:LC10"/>
    <mergeCell ref="LD9:LE9"/>
    <mergeCell ref="KV7:KZ8"/>
    <mergeCell ref="KV9:KV10"/>
    <mergeCell ref="KW9:KW10"/>
    <mergeCell ref="KX9:KX10"/>
    <mergeCell ref="KY9:KZ9"/>
    <mergeCell ref="LA7:LE8"/>
    <mergeCell ref="LQ9:LQ10"/>
    <mergeCell ref="LR9:LR10"/>
    <mergeCell ref="LS9:LT9"/>
    <mergeCell ref="LK9:LK10"/>
    <mergeCell ref="MR9:MS9"/>
    <mergeCell ref="MJ7:MN8"/>
    <mergeCell ref="MJ9:MJ10"/>
    <mergeCell ref="MK9:MK10"/>
    <mergeCell ref="ML9:ML10"/>
    <mergeCell ref="MM9:MN9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LX9:LY9"/>
    <mergeCell ref="LP7:LT8"/>
    <mergeCell ref="LP9:LP10"/>
    <mergeCell ref="BK7:BO8"/>
    <mergeCell ref="BL9:BL10"/>
    <mergeCell ref="BM9:BM10"/>
    <mergeCell ref="BN9:BO9"/>
    <mergeCell ref="LL9:LL10"/>
    <mergeCell ref="LM9:LM10"/>
    <mergeCell ref="LN9:LO9"/>
    <mergeCell ref="LF7:LJ8"/>
    <mergeCell ref="LF9:LF10"/>
    <mergeCell ref="LG9:LG10"/>
    <mergeCell ref="LH9:LH10"/>
    <mergeCell ref="LI9:LJ9"/>
    <mergeCell ref="KQ9:KQ10"/>
    <mergeCell ref="KR9:KR10"/>
    <mergeCell ref="KQ7:KU8"/>
    <mergeCell ref="KS9:KS10"/>
    <mergeCell ref="AB7:AF8"/>
    <mergeCell ref="R7:V8"/>
    <mergeCell ref="H7:L8"/>
    <mergeCell ref="A15:B15"/>
    <mergeCell ref="A14:B14"/>
    <mergeCell ref="A13:B13"/>
    <mergeCell ref="A12:B12"/>
    <mergeCell ref="A11:B11"/>
    <mergeCell ref="BK9:BK10"/>
    <mergeCell ref="AI9:AI10"/>
    <mergeCell ref="AJ9:AK9"/>
    <mergeCell ref="AB9:AB10"/>
    <mergeCell ref="AC9:AC10"/>
    <mergeCell ref="AD9:AD10"/>
    <mergeCell ref="AE9:AF9"/>
    <mergeCell ref="W7:AA8"/>
    <mergeCell ref="W9:W10"/>
    <mergeCell ref="X9:X10"/>
    <mergeCell ref="Y9:Y10"/>
    <mergeCell ref="AT9:AU9"/>
    <mergeCell ref="AL9:AL10"/>
    <mergeCell ref="AM9:AM10"/>
    <mergeCell ref="AN9:AN10"/>
    <mergeCell ref="AO9:AP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812</v>
      </c>
      <c r="B1" s="53"/>
      <c r="M1" s="3"/>
      <c r="N1" s="3"/>
      <c r="O1" s="3"/>
      <c r="P1" s="3"/>
      <c r="Q1" s="3" t="s">
        <v>328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51016.579599123361</v>
      </c>
      <c r="D11" s="123">
        <v>2.1545124088700001</v>
      </c>
      <c r="E11" s="74">
        <v>1099.1585380433226</v>
      </c>
      <c r="F11" s="70">
        <v>48862.268451258751</v>
      </c>
      <c r="G11" s="70">
        <v>53170.890746987861</v>
      </c>
      <c r="H11" s="70">
        <v>13.59588532914341</v>
      </c>
      <c r="I11" s="123">
        <v>5.5079919739600003</v>
      </c>
      <c r="J11" s="74">
        <v>0.74886027271808697</v>
      </c>
      <c r="K11" s="70">
        <v>12.12814616516</v>
      </c>
      <c r="L11" s="70">
        <v>15.063624493120001</v>
      </c>
      <c r="M11" s="70">
        <v>3.365732952766221</v>
      </c>
      <c r="N11" s="123">
        <v>2.14204118961</v>
      </c>
      <c r="O11" s="74">
        <v>7.2095386180685422E-2</v>
      </c>
      <c r="P11" s="70">
        <v>3.2244285923999998</v>
      </c>
      <c r="Q11" s="70">
        <v>3.5070373131300001</v>
      </c>
    </row>
    <row r="12" spans="1:17" ht="11.25" customHeight="1" x14ac:dyDescent="0.2">
      <c r="A12" s="212" t="s">
        <v>31</v>
      </c>
      <c r="B12" s="212"/>
      <c r="C12" s="70">
        <v>4562.1930127040914</v>
      </c>
      <c r="D12" s="123">
        <v>1.91642397194</v>
      </c>
      <c r="E12" s="74">
        <v>87.430960541856138</v>
      </c>
      <c r="F12" s="70">
        <v>4390.8314789083197</v>
      </c>
      <c r="G12" s="70">
        <v>4733.5545464998704</v>
      </c>
      <c r="H12" s="71">
        <v>15.13178029881332</v>
      </c>
      <c r="I12" s="124">
        <v>6.3865835512600002</v>
      </c>
      <c r="J12" s="125">
        <v>0.96640379157753475</v>
      </c>
      <c r="K12" s="71">
        <v>13.2376636728</v>
      </c>
      <c r="L12" s="71">
        <v>17.025896924830001</v>
      </c>
      <c r="M12" s="71">
        <v>3.6925369515502728</v>
      </c>
      <c r="N12" s="124">
        <v>5.7846689441499999</v>
      </c>
      <c r="O12" s="125">
        <v>0.21360103828759328</v>
      </c>
      <c r="P12" s="71">
        <v>3.2738866094499999</v>
      </c>
      <c r="Q12" s="71">
        <v>4.1111872936499996</v>
      </c>
    </row>
    <row r="13" spans="1:17" ht="11.25" customHeight="1" x14ac:dyDescent="0.2">
      <c r="A13" s="212" t="s">
        <v>32</v>
      </c>
      <c r="B13" s="212"/>
      <c r="C13" s="70">
        <v>7609.6299492073886</v>
      </c>
      <c r="D13" s="123">
        <v>1.8153421596399999</v>
      </c>
      <c r="E13" s="74">
        <v>138.14082066077839</v>
      </c>
      <c r="F13" s="70">
        <v>7338.8789159174703</v>
      </c>
      <c r="G13" s="70">
        <v>7880.3809824973196</v>
      </c>
      <c r="H13" s="71">
        <v>15.13520189584564</v>
      </c>
      <c r="I13" s="124">
        <v>6.87451605524</v>
      </c>
      <c r="J13" s="125">
        <v>1.0404718843227871</v>
      </c>
      <c r="K13" s="71">
        <v>13.09591447565</v>
      </c>
      <c r="L13" s="71">
        <v>17.174489316039999</v>
      </c>
      <c r="M13" s="71">
        <v>3.8493094926588012</v>
      </c>
      <c r="N13" s="124">
        <v>5.6720127514899996</v>
      </c>
      <c r="O13" s="125">
        <v>0.21833332526774155</v>
      </c>
      <c r="P13" s="71">
        <v>3.4213840385099998</v>
      </c>
      <c r="Q13" s="71">
        <v>4.2772349468100002</v>
      </c>
    </row>
    <row r="14" spans="1:17" ht="11.25" customHeight="1" x14ac:dyDescent="0.2">
      <c r="A14" s="212" t="s">
        <v>33</v>
      </c>
      <c r="B14" s="212"/>
      <c r="C14" s="70">
        <v>25699.369564925018</v>
      </c>
      <c r="D14" s="123">
        <v>2.4478053253000001</v>
      </c>
      <c r="E14" s="74">
        <v>629.07053677977285</v>
      </c>
      <c r="F14" s="70">
        <v>24466.413969101421</v>
      </c>
      <c r="G14" s="70">
        <v>26932.32516074862</v>
      </c>
      <c r="H14" s="71">
        <v>14.644574270615591</v>
      </c>
      <c r="I14" s="124">
        <v>8.2950312824299992</v>
      </c>
      <c r="J14" s="125">
        <v>1.2147720169267895</v>
      </c>
      <c r="K14" s="71">
        <v>12.26366486801</v>
      </c>
      <c r="L14" s="71">
        <v>17.025483673219998</v>
      </c>
      <c r="M14" s="71">
        <v>3.2673870099788238</v>
      </c>
      <c r="N14" s="124">
        <v>2.5038722192499998</v>
      </c>
      <c r="O14" s="125">
        <v>8.1811195638345602E-2</v>
      </c>
      <c r="P14" s="71">
        <v>3.1070400130000002</v>
      </c>
      <c r="Q14" s="71">
        <v>3.4277340069600002</v>
      </c>
    </row>
    <row r="15" spans="1:17" ht="11.25" customHeight="1" x14ac:dyDescent="0.2">
      <c r="A15" s="210" t="s">
        <v>34</v>
      </c>
      <c r="B15" s="210"/>
      <c r="C15" s="90">
        <v>13145.38707228678</v>
      </c>
      <c r="D15" s="141">
        <v>6.74299718335</v>
      </c>
      <c r="E15" s="142">
        <v>886.3930800243412</v>
      </c>
      <c r="F15" s="90">
        <v>11408.08855929359</v>
      </c>
      <c r="G15" s="90">
        <v>14882.685585279971</v>
      </c>
      <c r="H15" s="89">
        <v>10.121562118989271</v>
      </c>
      <c r="I15" s="126">
        <v>14.949095369269999</v>
      </c>
      <c r="J15" s="91">
        <v>1.5130819740273531</v>
      </c>
      <c r="K15" s="89">
        <v>7.1559759442399997</v>
      </c>
      <c r="L15" s="89">
        <v>13.08714829374</v>
      </c>
      <c r="M15" s="89">
        <v>3.1646469978957641</v>
      </c>
      <c r="N15" s="126">
        <v>5.4823469562999998</v>
      </c>
      <c r="O15" s="91">
        <v>0.17349692836680825</v>
      </c>
      <c r="P15" s="89">
        <v>2.82459926687</v>
      </c>
      <c r="Q15" s="89">
        <v>3.5046947289200001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CW3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813</v>
      </c>
      <c r="B1" s="53"/>
      <c r="M1" s="3"/>
      <c r="N1" s="3"/>
      <c r="O1" s="3"/>
      <c r="P1" s="3"/>
      <c r="Q1" s="3" t="s">
        <v>329</v>
      </c>
    </row>
    <row r="2" spans="1:17" ht="11.25" customHeight="1" x14ac:dyDescent="0.2">
      <c r="A2" s="2" t="s">
        <v>655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16123.997406999049</v>
      </c>
      <c r="D11" s="123">
        <v>5.1227736780299997</v>
      </c>
      <c r="E11" s="74">
        <v>825.99589501136143</v>
      </c>
      <c r="F11" s="70">
        <v>14505.0752013989</v>
      </c>
      <c r="G11" s="70">
        <v>17742.919612599198</v>
      </c>
      <c r="H11" s="70">
        <v>11.468919742465721</v>
      </c>
      <c r="I11" s="123">
        <v>7.8777109198000002</v>
      </c>
      <c r="J11" s="74">
        <v>0.90348834293505553</v>
      </c>
      <c r="K11" s="70">
        <v>9.6981151298599997</v>
      </c>
      <c r="L11" s="70">
        <v>13.239724355070001</v>
      </c>
      <c r="M11" s="70">
        <v>18.465358385683519</v>
      </c>
      <c r="N11" s="123">
        <v>5.5212374930500001</v>
      </c>
      <c r="O11" s="74">
        <v>1.0195162904155375</v>
      </c>
      <c r="P11" s="70">
        <v>16.467143174819999</v>
      </c>
      <c r="Q11" s="70">
        <v>20.463573596549999</v>
      </c>
    </row>
    <row r="12" spans="1:17" ht="11.25" customHeight="1" x14ac:dyDescent="0.2">
      <c r="A12" s="212" t="s">
        <v>31</v>
      </c>
      <c r="B12" s="212"/>
      <c r="C12" s="70">
        <v>396.38805448559549</v>
      </c>
      <c r="D12" s="123">
        <v>4.4878665804500004</v>
      </c>
      <c r="E12" s="74">
        <v>17.789367026154146</v>
      </c>
      <c r="F12" s="70">
        <v>361.52153580657</v>
      </c>
      <c r="G12" s="70">
        <v>431.25457316462001</v>
      </c>
      <c r="H12" s="71">
        <v>19.83354659497039</v>
      </c>
      <c r="I12" s="124">
        <v>15.843376094810001</v>
      </c>
      <c r="J12" s="125">
        <v>3.1423033799802602</v>
      </c>
      <c r="K12" s="71">
        <v>13.67474514171</v>
      </c>
      <c r="L12" s="71">
        <v>25.992348048229999</v>
      </c>
      <c r="M12" s="71">
        <v>23.077875249902132</v>
      </c>
      <c r="N12" s="124">
        <v>9.3643779453300002</v>
      </c>
      <c r="O12" s="125">
        <v>2.1610994601530735</v>
      </c>
      <c r="P12" s="71">
        <v>18.84219814099</v>
      </c>
      <c r="Q12" s="71">
        <v>27.31355235881</v>
      </c>
    </row>
    <row r="13" spans="1:17" ht="11.25" customHeight="1" x14ac:dyDescent="0.2">
      <c r="A13" s="212" t="s">
        <v>32</v>
      </c>
      <c r="B13" s="212"/>
      <c r="C13" s="70">
        <v>1103.4647679221259</v>
      </c>
      <c r="D13" s="123">
        <v>5.3031234077300002</v>
      </c>
      <c r="E13" s="74">
        <v>58.518098403750123</v>
      </c>
      <c r="F13" s="70">
        <v>988.77140260701003</v>
      </c>
      <c r="G13" s="70">
        <v>1218.15813323724</v>
      </c>
      <c r="H13" s="71">
        <v>16.11367216277543</v>
      </c>
      <c r="I13" s="124">
        <v>12.937258339890001</v>
      </c>
      <c r="J13" s="125">
        <v>2.0846673957418815</v>
      </c>
      <c r="K13" s="71">
        <v>12.02779914738</v>
      </c>
      <c r="L13" s="71">
        <v>20.199545178169998</v>
      </c>
      <c r="M13" s="71">
        <v>21.260345043532851</v>
      </c>
      <c r="N13" s="124">
        <v>8.9788959742499994</v>
      </c>
      <c r="O13" s="125">
        <v>1.9089442652251258</v>
      </c>
      <c r="P13" s="71">
        <v>17.518883035199998</v>
      </c>
      <c r="Q13" s="71">
        <v>25.001807051869999</v>
      </c>
    </row>
    <row r="14" spans="1:17" ht="11.25" customHeight="1" x14ac:dyDescent="0.2">
      <c r="A14" s="212" t="s">
        <v>33</v>
      </c>
      <c r="B14" s="212"/>
      <c r="C14" s="70">
        <v>5934.8598352790859</v>
      </c>
      <c r="D14" s="123">
        <v>5.3999289464900002</v>
      </c>
      <c r="E14" s="74">
        <v>320.47821417893255</v>
      </c>
      <c r="F14" s="70">
        <v>5306.7340776586798</v>
      </c>
      <c r="G14" s="70">
        <v>6562.9855928994903</v>
      </c>
      <c r="H14" s="71">
        <v>13.11356287079721</v>
      </c>
      <c r="I14" s="124">
        <v>11.36399866459</v>
      </c>
      <c r="J14" s="125">
        <v>1.490225109517717</v>
      </c>
      <c r="K14" s="71">
        <v>10.192775327290001</v>
      </c>
      <c r="L14" s="71">
        <v>16.034350414310001</v>
      </c>
      <c r="M14" s="71">
        <v>17.02307222384346</v>
      </c>
      <c r="N14" s="124">
        <v>7.8925017533100004</v>
      </c>
      <c r="O14" s="125">
        <v>1.3435462737347739</v>
      </c>
      <c r="P14" s="71">
        <v>14.389769915760001</v>
      </c>
      <c r="Q14" s="71">
        <v>19.656374531929998</v>
      </c>
    </row>
    <row r="15" spans="1:17" ht="11.25" customHeight="1" x14ac:dyDescent="0.2">
      <c r="A15" s="210" t="s">
        <v>34</v>
      </c>
      <c r="B15" s="210"/>
      <c r="C15" s="90">
        <v>8689.2847493122372</v>
      </c>
      <c r="D15" s="141">
        <v>8.7329331654000004</v>
      </c>
      <c r="E15" s="142">
        <v>758.82942970889053</v>
      </c>
      <c r="F15" s="90">
        <v>7202.0063966737898</v>
      </c>
      <c r="G15" s="90">
        <v>10176.563101950691</v>
      </c>
      <c r="H15" s="89">
        <v>9.3741920649962918</v>
      </c>
      <c r="I15" s="126">
        <v>13.493014272750001</v>
      </c>
      <c r="J15" s="91">
        <v>1.2648610732851615</v>
      </c>
      <c r="K15" s="89">
        <v>6.89510991591</v>
      </c>
      <c r="L15" s="89">
        <v>11.853274214080001</v>
      </c>
      <c r="M15" s="89">
        <v>18.885099529893761</v>
      </c>
      <c r="N15" s="126">
        <v>8.6586084484099999</v>
      </c>
      <c r="O15" s="91">
        <v>1.6351868233851283</v>
      </c>
      <c r="P15" s="89">
        <v>15.680192248059999</v>
      </c>
      <c r="Q15" s="89">
        <v>22.090006811719999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  <row r="34" spans="3:101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</row>
    <row r="35" spans="3:101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</row>
    <row r="36" spans="3:101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814</v>
      </c>
      <c r="B1" s="53"/>
      <c r="M1" s="3"/>
      <c r="N1" s="3"/>
      <c r="O1" s="3"/>
      <c r="P1" s="3"/>
      <c r="Q1" s="3" t="s">
        <v>330</v>
      </c>
    </row>
    <row r="2" spans="1:17" ht="11.25" customHeight="1" x14ac:dyDescent="0.2">
      <c r="A2" s="2" t="s">
        <v>656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110604.60259178119</v>
      </c>
      <c r="D11" s="123">
        <v>1.81641744095</v>
      </c>
      <c r="E11" s="74">
        <v>2009.0412919754451</v>
      </c>
      <c r="F11" s="70">
        <v>106666.95401605577</v>
      </c>
      <c r="G11" s="70">
        <v>114542.25116750694</v>
      </c>
      <c r="H11" s="70">
        <v>11.49354935262247</v>
      </c>
      <c r="I11" s="123">
        <v>4.2124448694799996</v>
      </c>
      <c r="J11" s="74">
        <v>0.48415943002587619</v>
      </c>
      <c r="K11" s="70">
        <v>10.544614307</v>
      </c>
      <c r="L11" s="70">
        <v>12.44248439825</v>
      </c>
      <c r="M11" s="70">
        <v>21.878142571446929</v>
      </c>
      <c r="N11" s="123">
        <v>1.4937671640000001</v>
      </c>
      <c r="O11" s="74">
        <v>0.32680850982476117</v>
      </c>
      <c r="P11" s="70">
        <v>21.23760966235</v>
      </c>
      <c r="Q11" s="70">
        <v>22.518675480540001</v>
      </c>
    </row>
    <row r="12" spans="1:17" ht="11.25" customHeight="1" x14ac:dyDescent="0.2">
      <c r="A12" s="212" t="s">
        <v>31</v>
      </c>
      <c r="B12" s="212"/>
      <c r="C12" s="70">
        <v>6653.2064284448224</v>
      </c>
      <c r="D12" s="123">
        <v>1.7219260326800001</v>
      </c>
      <c r="E12" s="74">
        <v>114.56329349913945</v>
      </c>
      <c r="F12" s="70">
        <v>6428.6664992362303</v>
      </c>
      <c r="G12" s="70">
        <v>6877.7463576534201</v>
      </c>
      <c r="H12" s="71">
        <v>14.822349592997799</v>
      </c>
      <c r="I12" s="124">
        <v>5.0569708905899997</v>
      </c>
      <c r="J12" s="125">
        <v>0.74956190421952551</v>
      </c>
      <c r="K12" s="71">
        <v>13.35323525654</v>
      </c>
      <c r="L12" s="71">
        <v>16.29146392945</v>
      </c>
      <c r="M12" s="71">
        <v>23.897325786230191</v>
      </c>
      <c r="N12" s="124">
        <v>1.6450909551199999</v>
      </c>
      <c r="O12" s="125">
        <v>0.39313274502558693</v>
      </c>
      <c r="P12" s="71">
        <v>23.126799764840001</v>
      </c>
      <c r="Q12" s="71">
        <v>24.66785180762</v>
      </c>
    </row>
    <row r="13" spans="1:17" ht="11.25" customHeight="1" x14ac:dyDescent="0.2">
      <c r="A13" s="212" t="s">
        <v>32</v>
      </c>
      <c r="B13" s="212"/>
      <c r="C13" s="70">
        <v>9800.9103736605884</v>
      </c>
      <c r="D13" s="123">
        <v>1.7997753803300001</v>
      </c>
      <c r="E13" s="74">
        <v>176.39437195331499</v>
      </c>
      <c r="F13" s="70">
        <v>9455.1837575565405</v>
      </c>
      <c r="G13" s="70">
        <v>10146.63698976464</v>
      </c>
      <c r="H13" s="71">
        <v>13.71765420587797</v>
      </c>
      <c r="I13" s="124">
        <v>6.4429797795499999</v>
      </c>
      <c r="J13" s="125">
        <v>0.88382568671333805</v>
      </c>
      <c r="K13" s="71">
        <v>11.985387691310001</v>
      </c>
      <c r="L13" s="71">
        <v>15.449920720450001</v>
      </c>
      <c r="M13" s="71">
        <v>24.417622066045521</v>
      </c>
      <c r="N13" s="124">
        <v>1.8067083491</v>
      </c>
      <c r="O13" s="125">
        <v>0.44115521651815204</v>
      </c>
      <c r="P13" s="71">
        <v>23.552973730080002</v>
      </c>
      <c r="Q13" s="71">
        <v>25.282270402009999</v>
      </c>
    </row>
    <row r="14" spans="1:17" ht="11.25" customHeight="1" x14ac:dyDescent="0.2">
      <c r="A14" s="212" t="s">
        <v>33</v>
      </c>
      <c r="B14" s="212"/>
      <c r="C14" s="70">
        <v>49253.492418113659</v>
      </c>
      <c r="D14" s="123">
        <v>1.80478193689</v>
      </c>
      <c r="E14" s="74">
        <v>888.91813445149648</v>
      </c>
      <c r="F14" s="70">
        <v>47511.244889384267</v>
      </c>
      <c r="G14" s="70">
        <v>50995.73994684311</v>
      </c>
      <c r="H14" s="71">
        <v>11.991440718732919</v>
      </c>
      <c r="I14" s="124">
        <v>6.2320660376000001</v>
      </c>
      <c r="J14" s="125">
        <v>0.74731450445076109</v>
      </c>
      <c r="K14" s="71">
        <v>10.52673120489</v>
      </c>
      <c r="L14" s="71">
        <v>13.456150232580001</v>
      </c>
      <c r="M14" s="71">
        <v>22.062997978148861</v>
      </c>
      <c r="N14" s="124">
        <v>1.9347506275499999</v>
      </c>
      <c r="O14" s="125">
        <v>0.42686399183750118</v>
      </c>
      <c r="P14" s="71">
        <v>21.226359927850002</v>
      </c>
      <c r="Q14" s="71">
        <v>22.899636028450001</v>
      </c>
    </row>
    <row r="15" spans="1:17" ht="11.25" customHeight="1" x14ac:dyDescent="0.2">
      <c r="A15" s="210" t="s">
        <v>34</v>
      </c>
      <c r="B15" s="210"/>
      <c r="C15" s="90">
        <v>44896.993371562268</v>
      </c>
      <c r="D15" s="141">
        <v>3.9854924826699998</v>
      </c>
      <c r="E15" s="142">
        <v>1789.3662957682718</v>
      </c>
      <c r="F15" s="90">
        <v>41389.89987670671</v>
      </c>
      <c r="G15" s="90">
        <v>48404.086866417827</v>
      </c>
      <c r="H15" s="89">
        <v>9.9685399706849527</v>
      </c>
      <c r="I15" s="126">
        <v>8.3800845360699991</v>
      </c>
      <c r="J15" s="91">
        <v>0.83537207655521906</v>
      </c>
      <c r="K15" s="89">
        <v>8.3312407869499996</v>
      </c>
      <c r="L15" s="89">
        <v>11.60583915442</v>
      </c>
      <c r="M15" s="89">
        <v>20.82176831388702</v>
      </c>
      <c r="N15" s="126">
        <v>3.0940941688399999</v>
      </c>
      <c r="O15" s="91">
        <v>0.64424511924900185</v>
      </c>
      <c r="P15" s="89">
        <v>19.559071082940001</v>
      </c>
      <c r="Q15" s="89">
        <v>22.08446554483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CW3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815</v>
      </c>
      <c r="B1" s="53"/>
      <c r="M1" s="3"/>
      <c r="N1" s="3"/>
      <c r="O1" s="3"/>
      <c r="P1" s="3"/>
      <c r="Q1" s="3" t="s">
        <v>331</v>
      </c>
    </row>
    <row r="2" spans="1:17" ht="11.25" customHeight="1" x14ac:dyDescent="0.2">
      <c r="A2" s="2" t="s">
        <v>657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4637.0700516455454</v>
      </c>
      <c r="D11" s="123">
        <v>8.9304704932399996</v>
      </c>
      <c r="E11" s="74">
        <v>414.11217271296402</v>
      </c>
      <c r="F11" s="70">
        <v>3825.4251075685302</v>
      </c>
      <c r="G11" s="70">
        <v>5448.7149957225602</v>
      </c>
      <c r="H11" s="70">
        <v>9.7793913968444883</v>
      </c>
      <c r="I11" s="123">
        <v>15.421733155589999</v>
      </c>
      <c r="J11" s="74">
        <v>1.5081516454617501</v>
      </c>
      <c r="K11" s="70">
        <v>6.8234684885099997</v>
      </c>
      <c r="L11" s="70">
        <v>12.73531430517</v>
      </c>
      <c r="M11" s="134">
        <v>6.4329903255605956</v>
      </c>
      <c r="N11" s="138">
        <v>20.402775910510002</v>
      </c>
      <c r="O11" s="139">
        <v>1.3125086004689299</v>
      </c>
      <c r="P11" s="134">
        <v>3.8605207392400001</v>
      </c>
      <c r="Q11" s="134">
        <v>9.0054599118799992</v>
      </c>
    </row>
    <row r="12" spans="1:17" ht="11.25" customHeight="1" x14ac:dyDescent="0.2">
      <c r="A12" s="212" t="s">
        <v>31</v>
      </c>
      <c r="B12" s="212"/>
      <c r="C12" s="70">
        <v>142.22632797948151</v>
      </c>
      <c r="D12" s="123">
        <v>10.48345495781</v>
      </c>
      <c r="E12" s="74">
        <v>14.910233031872</v>
      </c>
      <c r="F12" s="70">
        <v>113.00280823591</v>
      </c>
      <c r="G12" s="70">
        <v>171.44984772305</v>
      </c>
      <c r="H12" s="128">
        <v>17.150255652878901</v>
      </c>
      <c r="I12" s="129">
        <v>36.0571423791</v>
      </c>
      <c r="J12" s="130">
        <v>6.1838920991380499</v>
      </c>
      <c r="K12" s="128">
        <v>5.0300498542899996</v>
      </c>
      <c r="L12" s="128">
        <v>29.270461451469998</v>
      </c>
      <c r="M12" s="128">
        <v>5.8578309005284064</v>
      </c>
      <c r="N12" s="129">
        <v>44.757341935040003</v>
      </c>
      <c r="O12" s="130">
        <v>2.6218094061258501</v>
      </c>
      <c r="P12" s="128">
        <v>0.71917889019000003</v>
      </c>
      <c r="Q12" s="128">
        <v>10.996482910859999</v>
      </c>
    </row>
    <row r="13" spans="1:17" ht="11.25" customHeight="1" x14ac:dyDescent="0.2">
      <c r="A13" s="212" t="s">
        <v>32</v>
      </c>
      <c r="B13" s="212"/>
      <c r="C13" s="70">
        <v>451.55818507737831</v>
      </c>
      <c r="D13" s="123">
        <v>5.84737456596</v>
      </c>
      <c r="E13" s="74">
        <v>26.404298464722999</v>
      </c>
      <c r="F13" s="70">
        <v>399.80671104947999</v>
      </c>
      <c r="G13" s="70">
        <v>503.30965910527999</v>
      </c>
      <c r="H13" s="131">
        <v>13.702756206668891</v>
      </c>
      <c r="I13" s="132">
        <v>22.04278438547</v>
      </c>
      <c r="J13" s="133">
        <v>3.0204690055021901</v>
      </c>
      <c r="K13" s="131">
        <v>7.7827457394700001</v>
      </c>
      <c r="L13" s="131">
        <v>19.62276667387</v>
      </c>
      <c r="M13" s="131">
        <v>14.92720350607714</v>
      </c>
      <c r="N13" s="132">
        <v>24.753625967720001</v>
      </c>
      <c r="O13" s="133">
        <v>3.6950241233352399</v>
      </c>
      <c r="P13" s="131">
        <v>7.6850893023299998</v>
      </c>
      <c r="Q13" s="131">
        <v>22.16931770982</v>
      </c>
    </row>
    <row r="14" spans="1:17" ht="11.25" customHeight="1" x14ac:dyDescent="0.2">
      <c r="A14" s="212" t="s">
        <v>33</v>
      </c>
      <c r="B14" s="212"/>
      <c r="C14" s="70">
        <v>2518.5476942962091</v>
      </c>
      <c r="D14" s="123">
        <v>8.7748961998699997</v>
      </c>
      <c r="E14" s="74">
        <v>220.99994591863501</v>
      </c>
      <c r="F14" s="70">
        <v>2085.3957597103999</v>
      </c>
      <c r="G14" s="70">
        <v>2951.6996288820201</v>
      </c>
      <c r="H14" s="131">
        <v>10.547478900794641</v>
      </c>
      <c r="I14" s="132">
        <v>20.20948380023</v>
      </c>
      <c r="J14" s="133">
        <v>2.1315910397889799</v>
      </c>
      <c r="K14" s="131">
        <v>6.3696372330399997</v>
      </c>
      <c r="L14" s="131">
        <v>14.72532056855</v>
      </c>
      <c r="M14" s="128">
        <v>5.5281130182954206</v>
      </c>
      <c r="N14" s="129">
        <v>37.56762534133</v>
      </c>
      <c r="O14" s="130">
        <v>2.0767807871586701</v>
      </c>
      <c r="P14" s="128">
        <v>1.45769747168</v>
      </c>
      <c r="Q14" s="128">
        <v>9.5985285649099996</v>
      </c>
    </row>
    <row r="15" spans="1:17" ht="11.25" customHeight="1" x14ac:dyDescent="0.2">
      <c r="A15" s="210" t="s">
        <v>34</v>
      </c>
      <c r="B15" s="210"/>
      <c r="C15" s="171">
        <v>1524.7378442924769</v>
      </c>
      <c r="D15" s="172">
        <v>22.88235932752</v>
      </c>
      <c r="E15" s="173">
        <v>348.89599233372297</v>
      </c>
      <c r="F15" s="171">
        <v>840.91426496804002</v>
      </c>
      <c r="G15" s="171">
        <v>2208.5614236169199</v>
      </c>
      <c r="H15" s="135">
        <v>6.6612006337698446</v>
      </c>
      <c r="I15" s="136">
        <v>39.669702197870002</v>
      </c>
      <c r="J15" s="137">
        <v>2.6424784542191802</v>
      </c>
      <c r="K15" s="135">
        <v>1.4820380335800001</v>
      </c>
      <c r="L15" s="135">
        <v>11.84036323396</v>
      </c>
      <c r="M15" s="135">
        <v>5.4657079667496049</v>
      </c>
      <c r="N15" s="136">
        <v>30.832409909070002</v>
      </c>
      <c r="O15" s="137">
        <v>1.6852094847411301</v>
      </c>
      <c r="P15" s="135">
        <v>2.1627580702500002</v>
      </c>
      <c r="Q15" s="135">
        <v>8.7686578632500005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816</v>
      </c>
      <c r="B1" s="53"/>
      <c r="M1" s="3"/>
      <c r="N1" s="3"/>
      <c r="O1" s="3"/>
      <c r="P1" s="3"/>
      <c r="Q1" s="3" t="s">
        <v>332</v>
      </c>
    </row>
    <row r="2" spans="1:17" ht="11.25" customHeight="1" x14ac:dyDescent="0.2">
      <c r="A2" s="2" t="s">
        <v>581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14379.55508082087</v>
      </c>
      <c r="D11" s="123">
        <v>4.7694468142200002</v>
      </c>
      <c r="E11" s="74">
        <v>685.82523170072295</v>
      </c>
      <c r="F11" s="70">
        <v>13035.3623269986</v>
      </c>
      <c r="G11" s="70">
        <v>15723.7478346431</v>
      </c>
      <c r="H11" s="70">
        <v>10.98338668595728</v>
      </c>
      <c r="I11" s="123">
        <v>10.7582237567</v>
      </c>
      <c r="J11" s="74">
        <v>1.18161731573927</v>
      </c>
      <c r="K11" s="70">
        <v>8.6674593035999994</v>
      </c>
      <c r="L11" s="70">
        <v>13.299314068319999</v>
      </c>
      <c r="M11" s="70">
        <v>13.83441797962502</v>
      </c>
      <c r="N11" s="123">
        <v>7.2955349009399999</v>
      </c>
      <c r="O11" s="74">
        <v>1.0092947920461</v>
      </c>
      <c r="P11" s="70">
        <v>11.85623653743</v>
      </c>
      <c r="Q11" s="70">
        <v>15.81259942182</v>
      </c>
    </row>
    <row r="12" spans="1:17" ht="11.25" customHeight="1" x14ac:dyDescent="0.2">
      <c r="A12" s="212" t="s">
        <v>31</v>
      </c>
      <c r="B12" s="212"/>
      <c r="C12" s="70">
        <v>689.85113631415243</v>
      </c>
      <c r="D12" s="123">
        <v>4.25894774074</v>
      </c>
      <c r="E12" s="74">
        <v>29.380399384499299</v>
      </c>
      <c r="F12" s="70">
        <v>632.26661166913004</v>
      </c>
      <c r="G12" s="70">
        <v>747.43566095917004</v>
      </c>
      <c r="H12" s="71">
        <v>12.537248702782581</v>
      </c>
      <c r="I12" s="124">
        <v>19.80524404338</v>
      </c>
      <c r="J12" s="125">
        <v>2.4830327019121401</v>
      </c>
      <c r="K12" s="71">
        <v>7.6705940345999997</v>
      </c>
      <c r="L12" s="71">
        <v>17.403903370969999</v>
      </c>
      <c r="M12" s="71">
        <v>17.349956205577591</v>
      </c>
      <c r="N12" s="124">
        <v>10.62398858503</v>
      </c>
      <c r="O12" s="125">
        <v>1.843257366789</v>
      </c>
      <c r="P12" s="71">
        <v>13.737238152430001</v>
      </c>
      <c r="Q12" s="71">
        <v>20.96267425872</v>
      </c>
    </row>
    <row r="13" spans="1:17" ht="11.25" customHeight="1" x14ac:dyDescent="0.2">
      <c r="A13" s="212" t="s">
        <v>32</v>
      </c>
      <c r="B13" s="212"/>
      <c r="C13" s="70">
        <v>1309.413351171914</v>
      </c>
      <c r="D13" s="123">
        <v>3.3545079698900002</v>
      </c>
      <c r="E13" s="74">
        <v>43.924375223851499</v>
      </c>
      <c r="F13" s="70">
        <v>1223.3231576897399</v>
      </c>
      <c r="G13" s="70">
        <v>1395.5035446540801</v>
      </c>
      <c r="H13" s="71">
        <v>13.334619763091389</v>
      </c>
      <c r="I13" s="124">
        <v>17.466137711759998</v>
      </c>
      <c r="J13" s="125">
        <v>2.3290430511611602</v>
      </c>
      <c r="K13" s="71">
        <v>8.7697792643699994</v>
      </c>
      <c r="L13" s="71">
        <v>17.899460261809999</v>
      </c>
      <c r="M13" s="71">
        <v>15.17821852191306</v>
      </c>
      <c r="N13" s="124">
        <v>13.529122615129999</v>
      </c>
      <c r="O13" s="125">
        <v>2.05347979462144</v>
      </c>
      <c r="P13" s="71">
        <v>11.153472081469999</v>
      </c>
      <c r="Q13" s="71">
        <v>19.202964962349999</v>
      </c>
    </row>
    <row r="14" spans="1:17" ht="11.25" customHeight="1" x14ac:dyDescent="0.2">
      <c r="A14" s="212" t="s">
        <v>33</v>
      </c>
      <c r="B14" s="212"/>
      <c r="C14" s="70">
        <v>7085.832602025157</v>
      </c>
      <c r="D14" s="123">
        <v>4.8016435100799999</v>
      </c>
      <c r="E14" s="74">
        <v>340.23642127001699</v>
      </c>
      <c r="F14" s="70">
        <v>6418.98147010715</v>
      </c>
      <c r="G14" s="70">
        <v>7752.6837339431704</v>
      </c>
      <c r="H14" s="71">
        <v>12.567599042086391</v>
      </c>
      <c r="I14" s="124">
        <v>13.69731922699</v>
      </c>
      <c r="J14" s="125">
        <v>1.72142415996247</v>
      </c>
      <c r="K14" s="71">
        <v>9.1936696864399998</v>
      </c>
      <c r="L14" s="71">
        <v>15.94152839773</v>
      </c>
      <c r="M14" s="71">
        <v>12.645189224006341</v>
      </c>
      <c r="N14" s="124">
        <v>10.74347970042</v>
      </c>
      <c r="O14" s="125">
        <v>1.3585333373611901</v>
      </c>
      <c r="P14" s="71">
        <v>9.9825128109799994</v>
      </c>
      <c r="Q14" s="71">
        <v>15.30786563703</v>
      </c>
    </row>
    <row r="15" spans="1:17" ht="11.25" customHeight="1" x14ac:dyDescent="0.2">
      <c r="A15" s="210" t="s">
        <v>34</v>
      </c>
      <c r="B15" s="210"/>
      <c r="C15" s="90">
        <v>5294.4579913096477</v>
      </c>
      <c r="D15" s="141">
        <v>11.20284122134</v>
      </c>
      <c r="E15" s="142">
        <v>593.12972229683805</v>
      </c>
      <c r="F15" s="90">
        <v>4131.9450974476304</v>
      </c>
      <c r="G15" s="90">
        <v>6456.9708851716596</v>
      </c>
      <c r="H15" s="143">
        <v>8.0791927065682749</v>
      </c>
      <c r="I15" s="144">
        <v>26.417860580300001</v>
      </c>
      <c r="J15" s="145">
        <v>2.13434986523484</v>
      </c>
      <c r="K15" s="143">
        <v>3.8959438403000002</v>
      </c>
      <c r="L15" s="143">
        <v>12.26244157284</v>
      </c>
      <c r="M15" s="89">
        <v>14.63561188530492</v>
      </c>
      <c r="N15" s="126">
        <v>13.50777794637</v>
      </c>
      <c r="O15" s="91">
        <v>1.9769459545599</v>
      </c>
      <c r="P15" s="89">
        <v>10.76086901499</v>
      </c>
      <c r="Q15" s="89">
        <v>18.51035475562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CW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817</v>
      </c>
      <c r="B1" s="53"/>
      <c r="M1" s="3"/>
      <c r="N1" s="3"/>
      <c r="O1" s="3"/>
      <c r="P1" s="3"/>
      <c r="Q1" s="3" t="s">
        <v>333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93214.053618469159</v>
      </c>
      <c r="D11" s="123">
        <v>2.2162320914300002</v>
      </c>
      <c r="E11" s="74">
        <v>2065.8397700195101</v>
      </c>
      <c r="F11" s="70">
        <v>89165.082071400495</v>
      </c>
      <c r="G11" s="70">
        <v>97263.025165537707</v>
      </c>
      <c r="H11" s="70">
        <v>9.4876305057980712</v>
      </c>
      <c r="I11" s="123">
        <v>5.04677945253</v>
      </c>
      <c r="J11" s="74">
        <v>0.478819786898808</v>
      </c>
      <c r="K11" s="70">
        <v>8.5491609683899998</v>
      </c>
      <c r="L11" s="70">
        <v>10.4261000432</v>
      </c>
      <c r="M11" s="70">
        <v>23.10715878396142</v>
      </c>
      <c r="N11" s="123">
        <v>1.5934253986</v>
      </c>
      <c r="O11" s="74">
        <v>0.36819533695818601</v>
      </c>
      <c r="P11" s="70">
        <v>22.385509184250001</v>
      </c>
      <c r="Q11" s="70">
        <v>23.828808383679998</v>
      </c>
    </row>
    <row r="12" spans="1:17" ht="11.25" customHeight="1" x14ac:dyDescent="0.2">
      <c r="A12" s="212" t="s">
        <v>31</v>
      </c>
      <c r="B12" s="212"/>
      <c r="C12" s="70">
        <v>4128.8375378811488</v>
      </c>
      <c r="D12" s="123">
        <v>2.1670752256700001</v>
      </c>
      <c r="E12" s="74">
        <v>89.475015391551494</v>
      </c>
      <c r="F12" s="70">
        <v>3953.4697301975498</v>
      </c>
      <c r="G12" s="70">
        <v>4304.2053455647601</v>
      </c>
      <c r="H12" s="71">
        <v>15.520807369981901</v>
      </c>
      <c r="I12" s="124">
        <v>8.3844019059200008</v>
      </c>
      <c r="J12" s="125">
        <v>1.30132686894297</v>
      </c>
      <c r="K12" s="71">
        <v>12.970253574739999</v>
      </c>
      <c r="L12" s="71">
        <v>18.071361165220001</v>
      </c>
      <c r="M12" s="71">
        <v>25.47128149536454</v>
      </c>
      <c r="N12" s="124">
        <v>1.7350036022099999</v>
      </c>
      <c r="O12" s="125">
        <v>0.44192765147241297</v>
      </c>
      <c r="P12" s="71">
        <v>24.605119214710001</v>
      </c>
      <c r="Q12" s="71">
        <v>26.337443776019999</v>
      </c>
    </row>
    <row r="13" spans="1:17" ht="11.25" customHeight="1" x14ac:dyDescent="0.2">
      <c r="A13" s="212" t="s">
        <v>32</v>
      </c>
      <c r="B13" s="212"/>
      <c r="C13" s="70">
        <v>7687.1387850864039</v>
      </c>
      <c r="D13" s="123">
        <v>1.8651758952799999</v>
      </c>
      <c r="E13" s="74">
        <v>143.37865965612701</v>
      </c>
      <c r="F13" s="70">
        <v>7406.1217760087802</v>
      </c>
      <c r="G13" s="70">
        <v>7968.1557941640303</v>
      </c>
      <c r="H13" s="71">
        <v>10.19688421171529</v>
      </c>
      <c r="I13" s="124">
        <v>9.5204585716200008</v>
      </c>
      <c r="J13" s="125">
        <v>0.97079013697219996</v>
      </c>
      <c r="K13" s="71">
        <v>8.2941705067000004</v>
      </c>
      <c r="L13" s="71">
        <v>12.09959791673</v>
      </c>
      <c r="M13" s="71">
        <v>24.223984130881711</v>
      </c>
      <c r="N13" s="124">
        <v>2.2437089191099999</v>
      </c>
      <c r="O13" s="125">
        <v>0.54351569250751897</v>
      </c>
      <c r="P13" s="71">
        <v>23.158712948529999</v>
      </c>
      <c r="Q13" s="71">
        <v>25.289255313230001</v>
      </c>
    </row>
    <row r="14" spans="1:17" ht="11.25" customHeight="1" x14ac:dyDescent="0.2">
      <c r="A14" s="212" t="s">
        <v>33</v>
      </c>
      <c r="B14" s="212"/>
      <c r="C14" s="70">
        <v>38191.635356317747</v>
      </c>
      <c r="D14" s="123">
        <v>2.0515567989700001</v>
      </c>
      <c r="E14" s="74">
        <v>783.52309178896098</v>
      </c>
      <c r="F14" s="70">
        <v>36655.958315356002</v>
      </c>
      <c r="G14" s="70">
        <v>39727.312397279602</v>
      </c>
      <c r="H14" s="71">
        <v>9.3668196550954477</v>
      </c>
      <c r="I14" s="124">
        <v>7.5576602404399997</v>
      </c>
      <c r="J14" s="125">
        <v>0.70791240486709806</v>
      </c>
      <c r="K14" s="71">
        <v>7.97933683735</v>
      </c>
      <c r="L14" s="71">
        <v>10.754302472839999</v>
      </c>
      <c r="M14" s="71">
        <v>23.842131602001789</v>
      </c>
      <c r="N14" s="124">
        <v>1.9714702343799999</v>
      </c>
      <c r="O14" s="125">
        <v>0.47004052777581101</v>
      </c>
      <c r="P14" s="71">
        <v>22.920869096290001</v>
      </c>
      <c r="Q14" s="71">
        <v>24.76339410772</v>
      </c>
    </row>
    <row r="15" spans="1:17" ht="11.25" customHeight="1" x14ac:dyDescent="0.2">
      <c r="A15" s="210" t="s">
        <v>34</v>
      </c>
      <c r="B15" s="210"/>
      <c r="C15" s="90">
        <v>43206.441939183816</v>
      </c>
      <c r="D15" s="141">
        <v>4.4067541074400003</v>
      </c>
      <c r="E15" s="142">
        <v>1904.0016548321601</v>
      </c>
      <c r="F15" s="90">
        <v>39474.667269208199</v>
      </c>
      <c r="G15" s="90">
        <v>46938.216609159397</v>
      </c>
      <c r="H15" s="89">
        <v>8.8916968054516925</v>
      </c>
      <c r="I15" s="126">
        <v>8.9118769694900006</v>
      </c>
      <c r="J15" s="91">
        <v>0.79241707980155796</v>
      </c>
      <c r="K15" s="89">
        <v>7.3385878683100003</v>
      </c>
      <c r="L15" s="89">
        <v>10.4448057426</v>
      </c>
      <c r="M15" s="89">
        <v>22.032872593855512</v>
      </c>
      <c r="N15" s="126">
        <v>3.0190073702800002</v>
      </c>
      <c r="O15" s="91">
        <v>0.66517404749207698</v>
      </c>
      <c r="P15" s="89">
        <v>20.729155417320001</v>
      </c>
      <c r="Q15" s="89">
        <v>23.336589770389999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1"/>
    </row>
    <row r="26" spans="1:101" s="42" customFormat="1" ht="11.25" customHeight="1" x14ac:dyDescent="0.2">
      <c r="A26" s="9" t="s">
        <v>630</v>
      </c>
      <c r="B26" s="31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  <row r="34" spans="3:101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2" t="s">
        <v>818</v>
      </c>
      <c r="B1" s="53"/>
      <c r="M1" s="3"/>
      <c r="N1" s="3"/>
      <c r="O1" s="3"/>
      <c r="P1" s="3"/>
      <c r="Q1" s="3" t="s">
        <v>334</v>
      </c>
    </row>
    <row r="2" spans="1:17" ht="11.25" customHeight="1" x14ac:dyDescent="0.2">
      <c r="A2" s="2" t="s">
        <v>580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194</v>
      </c>
      <c r="I6" s="214"/>
      <c r="J6" s="214"/>
      <c r="K6" s="214"/>
      <c r="L6" s="214"/>
      <c r="M6" s="214" t="s">
        <v>195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0">
        <v>237049.71619391351</v>
      </c>
      <c r="D11" s="123">
        <v>1.36530742286</v>
      </c>
      <c r="E11" s="74">
        <v>3236.4573710673503</v>
      </c>
      <c r="F11" s="70">
        <v>230706.37630912566</v>
      </c>
      <c r="G11" s="70">
        <v>243393.05607870771</v>
      </c>
      <c r="H11" s="70">
        <v>9.8829901022584483</v>
      </c>
      <c r="I11" s="123">
        <v>3.6004101556300001</v>
      </c>
      <c r="J11" s="74">
        <v>0.35582817932176081</v>
      </c>
      <c r="K11" s="70">
        <v>9.1855796861000005</v>
      </c>
      <c r="L11" s="70">
        <v>10.58040051841</v>
      </c>
      <c r="M11" s="70">
        <v>18.204029651419312</v>
      </c>
      <c r="N11" s="123">
        <v>1.18805917969</v>
      </c>
      <c r="O11" s="74">
        <v>0.21627464534663479</v>
      </c>
      <c r="P11" s="70">
        <v>17.78013913577</v>
      </c>
      <c r="Q11" s="70">
        <v>18.627920167069998</v>
      </c>
    </row>
    <row r="12" spans="1:17" ht="11.25" customHeight="1" x14ac:dyDescent="0.2">
      <c r="A12" s="212" t="s">
        <v>31</v>
      </c>
      <c r="B12" s="212"/>
      <c r="C12" s="70">
        <v>11171.20406053921</v>
      </c>
      <c r="D12" s="123">
        <v>1.3073779569099999</v>
      </c>
      <c r="E12" s="74">
        <v>146.04985940928464</v>
      </c>
      <c r="F12" s="70">
        <v>10884.95159614988</v>
      </c>
      <c r="G12" s="70">
        <v>11457.456524928541</v>
      </c>
      <c r="H12" s="71">
        <v>12.92950214650206</v>
      </c>
      <c r="I12" s="124">
        <v>4.9878025905800003</v>
      </c>
      <c r="J12" s="125">
        <v>0.64489804301189402</v>
      </c>
      <c r="K12" s="71">
        <v>11.6655252085</v>
      </c>
      <c r="L12" s="71">
        <v>14.193479084510001</v>
      </c>
      <c r="M12" s="71">
        <v>19.85569116612459</v>
      </c>
      <c r="N12" s="124">
        <v>1.57527963507</v>
      </c>
      <c r="O12" s="125">
        <v>0.31278265934320487</v>
      </c>
      <c r="P12" s="71">
        <v>19.24264841882</v>
      </c>
      <c r="Q12" s="71">
        <v>20.46873391343</v>
      </c>
    </row>
    <row r="13" spans="1:17" ht="11.25" customHeight="1" x14ac:dyDescent="0.2">
      <c r="A13" s="212" t="s">
        <v>32</v>
      </c>
      <c r="B13" s="212"/>
      <c r="C13" s="70">
        <v>18575.312909903569</v>
      </c>
      <c r="D13" s="123">
        <v>1.2598039487699999</v>
      </c>
      <c r="E13" s="74">
        <v>234.0125255356202</v>
      </c>
      <c r="F13" s="70">
        <v>18116.656787922511</v>
      </c>
      <c r="G13" s="70">
        <v>19033.96903188463</v>
      </c>
      <c r="H13" s="71">
        <v>11.503235889482591</v>
      </c>
      <c r="I13" s="124">
        <v>6.08223583967</v>
      </c>
      <c r="J13" s="125">
        <v>0.69965393599143433</v>
      </c>
      <c r="K13" s="71">
        <v>10.1319393733</v>
      </c>
      <c r="L13" s="71">
        <v>12.874532405669999</v>
      </c>
      <c r="M13" s="71">
        <v>18.954243722942131</v>
      </c>
      <c r="N13" s="124">
        <v>1.80486901547</v>
      </c>
      <c r="O13" s="125">
        <v>0.34209927207282192</v>
      </c>
      <c r="P13" s="71">
        <v>18.283741470540001</v>
      </c>
      <c r="Q13" s="71">
        <v>19.624745975340002</v>
      </c>
    </row>
    <row r="14" spans="1:17" ht="11.25" customHeight="1" x14ac:dyDescent="0.2">
      <c r="A14" s="212" t="s">
        <v>33</v>
      </c>
      <c r="B14" s="212"/>
      <c r="C14" s="70">
        <v>99673.221403988136</v>
      </c>
      <c r="D14" s="123">
        <v>1.2589577540300001</v>
      </c>
      <c r="E14" s="74">
        <v>1254.843749556713</v>
      </c>
      <c r="F14" s="70">
        <v>97213.77284863175</v>
      </c>
      <c r="G14" s="70">
        <v>102132.66995934432</v>
      </c>
      <c r="H14" s="71">
        <v>10.46680189240104</v>
      </c>
      <c r="I14" s="124">
        <v>5.9674041113999996</v>
      </c>
      <c r="J14" s="125">
        <v>0.62459636645905159</v>
      </c>
      <c r="K14" s="71">
        <v>9.2426155092699993</v>
      </c>
      <c r="L14" s="71">
        <v>11.690988275540001</v>
      </c>
      <c r="M14" s="71">
        <v>17.946534952237929</v>
      </c>
      <c r="N14" s="124">
        <v>1.60215730264</v>
      </c>
      <c r="O14" s="125">
        <v>0.28753172030870411</v>
      </c>
      <c r="P14" s="71">
        <v>17.382983136019998</v>
      </c>
      <c r="Q14" s="71">
        <v>18.510086768459999</v>
      </c>
    </row>
    <row r="15" spans="1:17" ht="11.25" customHeight="1" x14ac:dyDescent="0.2">
      <c r="A15" s="210" t="s">
        <v>34</v>
      </c>
      <c r="B15" s="210"/>
      <c r="C15" s="90">
        <v>107629.97781948579</v>
      </c>
      <c r="D15" s="141">
        <v>2.7599283164799999</v>
      </c>
      <c r="E15" s="142">
        <v>2970.5102348575674</v>
      </c>
      <c r="F15" s="90">
        <v>101807.88474345753</v>
      </c>
      <c r="G15" s="90">
        <v>113452.07089551412</v>
      </c>
      <c r="H15" s="89">
        <v>8.4744184652220866</v>
      </c>
      <c r="I15" s="126">
        <v>5.9985059557799998</v>
      </c>
      <c r="J15" s="91">
        <v>0.50833849635448081</v>
      </c>
      <c r="K15" s="89">
        <v>7.4780933204100002</v>
      </c>
      <c r="L15" s="89">
        <v>9.4707436100300004</v>
      </c>
      <c r="M15" s="89">
        <v>18.085670359629749</v>
      </c>
      <c r="N15" s="126">
        <v>2.2994468278800002</v>
      </c>
      <c r="O15" s="91">
        <v>0.41587037338566857</v>
      </c>
      <c r="P15" s="89">
        <v>17.270579405559999</v>
      </c>
      <c r="Q15" s="89">
        <v>18.900761313699999</v>
      </c>
    </row>
    <row r="16" spans="1:17" s="22" customFormat="1" ht="11.25" customHeight="1" x14ac:dyDescent="0.2">
      <c r="A16" s="9"/>
      <c r="B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  <c r="B24" s="9"/>
    </row>
    <row r="25" spans="1:101" s="42" customFormat="1" ht="11.25" customHeight="1" x14ac:dyDescent="0.2">
      <c r="A25" s="10" t="s">
        <v>624</v>
      </c>
      <c r="B25" s="38"/>
    </row>
    <row r="26" spans="1:101" s="42" customFormat="1" ht="11.25" customHeight="1" x14ac:dyDescent="0.2">
      <c r="A26" s="9" t="s">
        <v>630</v>
      </c>
      <c r="B26" s="32"/>
    </row>
    <row r="27" spans="1:101" s="42" customFormat="1" ht="11.25" customHeight="1" x14ac:dyDescent="0.2">
      <c r="A27" s="9"/>
      <c r="B27" s="43"/>
    </row>
    <row r="28" spans="1:101" s="42" customFormat="1" ht="11.25" customHeight="1" x14ac:dyDescent="0.2">
      <c r="A28" s="9"/>
      <c r="B28" s="43"/>
    </row>
    <row r="29" spans="1:101" s="42" customFormat="1" ht="11.25" customHeight="1" x14ac:dyDescent="0.2">
      <c r="A29" s="9"/>
      <c r="B29" s="43"/>
    </row>
    <row r="30" spans="1:101" s="42" customFormat="1" ht="11.25" customHeight="1" x14ac:dyDescent="0.2">
      <c r="A30" s="9"/>
      <c r="B30" s="43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ED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57" width="8.28515625" style="34" customWidth="1"/>
    <col min="58" max="16384" width="15.7109375" style="34"/>
  </cols>
  <sheetData>
    <row r="1" spans="1:57" s="9" customFormat="1" ht="11.25" customHeight="1" x14ac:dyDescent="0.2">
      <c r="A1" s="2" t="s">
        <v>819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3"/>
      <c r="BB1" s="3"/>
      <c r="BC1" s="3"/>
      <c r="BD1" s="3"/>
      <c r="BE1" s="3" t="s">
        <v>335</v>
      </c>
    </row>
    <row r="2" spans="1:57" s="9" customFormat="1" ht="11.25" customHeight="1" x14ac:dyDescent="0.2">
      <c r="A2" s="2" t="s">
        <v>613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</row>
    <row r="3" spans="1:57" s="9" customFormat="1" ht="11.25" customHeight="1" x14ac:dyDescent="0.2">
      <c r="A3" s="60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</row>
    <row r="4" spans="1:57" s="9" customFormat="1" ht="11.25" customHeight="1" x14ac:dyDescent="0.2">
      <c r="A4" s="60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</row>
    <row r="5" spans="1:57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</row>
    <row r="6" spans="1:5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234</v>
      </c>
      <c r="I6" s="214"/>
      <c r="J6" s="214"/>
      <c r="K6" s="214"/>
      <c r="L6" s="214"/>
      <c r="M6" s="214" t="s">
        <v>235</v>
      </c>
      <c r="N6" s="214"/>
      <c r="O6" s="214"/>
      <c r="P6" s="214"/>
      <c r="Q6" s="214"/>
      <c r="R6" s="214" t="s">
        <v>236</v>
      </c>
      <c r="S6" s="214"/>
      <c r="T6" s="214"/>
      <c r="U6" s="214"/>
      <c r="V6" s="214"/>
      <c r="W6" s="214" t="s">
        <v>237</v>
      </c>
      <c r="X6" s="214"/>
      <c r="Y6" s="214"/>
      <c r="Z6" s="214"/>
      <c r="AA6" s="214"/>
      <c r="AB6" s="214" t="s">
        <v>238</v>
      </c>
      <c r="AC6" s="214"/>
      <c r="AD6" s="214"/>
      <c r="AE6" s="214"/>
      <c r="AF6" s="214"/>
      <c r="AG6" s="214" t="s">
        <v>239</v>
      </c>
      <c r="AH6" s="214"/>
      <c r="AI6" s="214"/>
      <c r="AJ6" s="214"/>
      <c r="AK6" s="214"/>
      <c r="AL6" s="214" t="s">
        <v>524</v>
      </c>
      <c r="AM6" s="214"/>
      <c r="AN6" s="214"/>
      <c r="AO6" s="214"/>
      <c r="AP6" s="214"/>
      <c r="AQ6" s="214" t="s">
        <v>240</v>
      </c>
      <c r="AR6" s="214"/>
      <c r="AS6" s="214"/>
      <c r="AT6" s="214"/>
      <c r="AU6" s="214"/>
      <c r="AV6" s="214" t="s">
        <v>241</v>
      </c>
      <c r="AW6" s="214"/>
      <c r="AX6" s="214"/>
      <c r="AY6" s="214"/>
      <c r="AZ6" s="214"/>
      <c r="BA6" s="214" t="s">
        <v>242</v>
      </c>
      <c r="BB6" s="214"/>
      <c r="BC6" s="214"/>
      <c r="BD6" s="214"/>
      <c r="BE6" s="214"/>
    </row>
    <row r="7" spans="1:5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</row>
    <row r="8" spans="1:5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</row>
    <row r="9" spans="1:5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09" t="s">
        <v>667</v>
      </c>
      <c r="BE9" s="209"/>
    </row>
    <row r="10" spans="1:5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</row>
    <row r="11" spans="1:57" s="9" customFormat="1" ht="11.25" customHeight="1" x14ac:dyDescent="0.2">
      <c r="A11" s="211" t="s">
        <v>1</v>
      </c>
      <c r="B11" s="211"/>
      <c r="C11" s="70">
        <v>237049.71619391351</v>
      </c>
      <c r="D11" s="123">
        <v>1.5954410857100001</v>
      </c>
      <c r="E11" s="74">
        <v>3781.9885657069212</v>
      </c>
      <c r="F11" s="70">
        <v>229637.15481518896</v>
      </c>
      <c r="G11" s="70">
        <v>244462.27757264429</v>
      </c>
      <c r="H11" s="70">
        <v>64274.200833315859</v>
      </c>
      <c r="I11" s="123">
        <v>4.35548458334</v>
      </c>
      <c r="J11" s="74">
        <v>2799.4529083616248</v>
      </c>
      <c r="K11" s="70">
        <v>58787.373956511321</v>
      </c>
      <c r="L11" s="70">
        <v>69761.027710120397</v>
      </c>
      <c r="M11" s="70">
        <v>129399.9045065035</v>
      </c>
      <c r="N11" s="123">
        <v>2.7586824454199999</v>
      </c>
      <c r="O11" s="74">
        <v>3569.7324500113655</v>
      </c>
      <c r="P11" s="70">
        <v>122403.3574700375</v>
      </c>
      <c r="Q11" s="70">
        <v>136396.45154296953</v>
      </c>
      <c r="R11" s="70">
        <v>29998.4892146075</v>
      </c>
      <c r="S11" s="123">
        <v>6.43030115029</v>
      </c>
      <c r="T11" s="74">
        <v>1928.9931970362759</v>
      </c>
      <c r="U11" s="70">
        <v>26217.732021993699</v>
      </c>
      <c r="V11" s="70">
        <v>33779.246407221239</v>
      </c>
      <c r="W11" s="70">
        <v>20674.451273170871</v>
      </c>
      <c r="X11" s="123">
        <v>8.3122264677600004</v>
      </c>
      <c r="Y11" s="74">
        <v>1718.5072107929957</v>
      </c>
      <c r="Z11" s="70">
        <v>17306.239032844289</v>
      </c>
      <c r="AA11" s="70">
        <v>24042.663513497409</v>
      </c>
      <c r="AB11" s="70">
        <v>51016.579599123361</v>
      </c>
      <c r="AC11" s="123">
        <v>4.5654748410900003</v>
      </c>
      <c r="AD11" s="74">
        <v>2329.149106382943</v>
      </c>
      <c r="AE11" s="70">
        <v>46451.53123598919</v>
      </c>
      <c r="AF11" s="70">
        <v>55581.627962257371</v>
      </c>
      <c r="AG11" s="70">
        <v>16123.997406999049</v>
      </c>
      <c r="AH11" s="123">
        <v>9.6697310203699995</v>
      </c>
      <c r="AI11" s="74">
        <v>1559.1471789883853</v>
      </c>
      <c r="AJ11" s="70">
        <v>13068.12508958467</v>
      </c>
      <c r="AK11" s="70">
        <v>19179.869724413431</v>
      </c>
      <c r="AL11" s="70">
        <v>110604.60259178119</v>
      </c>
      <c r="AM11" s="123">
        <v>3.0530341609499998</v>
      </c>
      <c r="AN11" s="74">
        <v>3376.7963007088492</v>
      </c>
      <c r="AO11" s="70">
        <v>103986.20345926413</v>
      </c>
      <c r="AP11" s="70">
        <v>117223.00172429864</v>
      </c>
      <c r="AQ11" s="70">
        <v>4637.0700516455454</v>
      </c>
      <c r="AR11" s="123">
        <v>16.689234303319999</v>
      </c>
      <c r="AS11" s="74">
        <v>773.89148572842646</v>
      </c>
      <c r="AT11" s="70">
        <v>3120.2706116756799</v>
      </c>
      <c r="AU11" s="70">
        <v>6153.86949161541</v>
      </c>
      <c r="AV11" s="70">
        <v>14379.55508082087</v>
      </c>
      <c r="AW11" s="123">
        <v>9.55883419239</v>
      </c>
      <c r="AX11" s="74">
        <v>1374.5178277795553</v>
      </c>
      <c r="AY11" s="70">
        <v>11685.54964226479</v>
      </c>
      <c r="AZ11" s="70">
        <v>17073.560519376959</v>
      </c>
      <c r="BA11" s="70">
        <v>93214.053618469159</v>
      </c>
      <c r="BB11" s="123">
        <v>3.5418339838700001</v>
      </c>
      <c r="BC11" s="74">
        <v>3301.4870287997073</v>
      </c>
      <c r="BD11" s="70">
        <v>86743.257946595739</v>
      </c>
      <c r="BE11" s="70">
        <v>99684.84929034255</v>
      </c>
    </row>
    <row r="12" spans="1:57" s="9" customFormat="1" ht="11.25" customHeight="1" x14ac:dyDescent="0.2">
      <c r="A12" s="212" t="s">
        <v>31</v>
      </c>
      <c r="B12" s="212"/>
      <c r="C12" s="70">
        <v>11171.20406053921</v>
      </c>
      <c r="D12" s="123">
        <v>1.32235430014</v>
      </c>
      <c r="E12" s="74">
        <v>147.72289727179668</v>
      </c>
      <c r="F12" s="70">
        <v>10881.67250219458</v>
      </c>
      <c r="G12" s="70">
        <v>11460.735618883829</v>
      </c>
      <c r="H12" s="71">
        <v>3596.6127217665412</v>
      </c>
      <c r="I12" s="124">
        <v>5.95661726252</v>
      </c>
      <c r="J12" s="125">
        <v>214.23645425084104</v>
      </c>
      <c r="K12" s="71">
        <v>3176.7169872593399</v>
      </c>
      <c r="L12" s="71">
        <v>4016.5084562737402</v>
      </c>
      <c r="M12" s="71">
        <v>6930.0360454812653</v>
      </c>
      <c r="N12" s="124">
        <v>3.3713916520999998</v>
      </c>
      <c r="O12" s="125">
        <v>233.63865672511972</v>
      </c>
      <c r="P12" s="71">
        <v>6472.11269290373</v>
      </c>
      <c r="Q12" s="71">
        <v>7387.9593980588097</v>
      </c>
      <c r="R12" s="71">
        <v>2197.075473859541</v>
      </c>
      <c r="S12" s="124">
        <v>8.3291842597399999</v>
      </c>
      <c r="T12" s="125">
        <v>182.99846454330844</v>
      </c>
      <c r="U12" s="71">
        <v>1838.40507412854</v>
      </c>
      <c r="V12" s="71">
        <v>2555.7458735905402</v>
      </c>
      <c r="W12" s="71">
        <v>892.92950658177904</v>
      </c>
      <c r="X12" s="124">
        <v>13.56579659947</v>
      </c>
      <c r="Y12" s="125">
        <v>121.13300063952819</v>
      </c>
      <c r="Z12" s="71">
        <v>655.51318798904003</v>
      </c>
      <c r="AA12" s="71">
        <v>1130.3458251745201</v>
      </c>
      <c r="AB12" s="71">
        <v>4562.1930127040914</v>
      </c>
      <c r="AC12" s="124">
        <v>4.9494310291200003</v>
      </c>
      <c r="AD12" s="125">
        <v>225.80259657906143</v>
      </c>
      <c r="AE12" s="71">
        <v>4119.6280557935197</v>
      </c>
      <c r="AF12" s="71">
        <v>5004.7579696146704</v>
      </c>
      <c r="AG12" s="131">
        <v>396.38805448559549</v>
      </c>
      <c r="AH12" s="132">
        <v>21.281144534940001</v>
      </c>
      <c r="AI12" s="133">
        <v>84.355914794320412</v>
      </c>
      <c r="AJ12" s="131">
        <v>231.0534996058</v>
      </c>
      <c r="AK12" s="131">
        <v>561.72260936538999</v>
      </c>
      <c r="AL12" s="71">
        <v>6653.2064284448224</v>
      </c>
      <c r="AM12" s="124">
        <v>3.5072542629200001</v>
      </c>
      <c r="AN12" s="125">
        <v>233.34486608222591</v>
      </c>
      <c r="AO12" s="71">
        <v>6195.8588949463601</v>
      </c>
      <c r="AP12" s="71">
        <v>7110.5539619433002</v>
      </c>
      <c r="AQ12" s="128">
        <v>142.22632797948151</v>
      </c>
      <c r="AR12" s="129">
        <v>35.449653125609998</v>
      </c>
      <c r="AS12" s="130">
        <v>50.418739922011497</v>
      </c>
      <c r="AT12" s="128">
        <v>43.407413586449998</v>
      </c>
      <c r="AU12" s="128">
        <v>241.04524237250999</v>
      </c>
      <c r="AV12" s="71">
        <v>689.85113631415243</v>
      </c>
      <c r="AW12" s="124">
        <v>16.275959545439999</v>
      </c>
      <c r="AX12" s="125">
        <v>112.27989187025949</v>
      </c>
      <c r="AY12" s="71">
        <v>469.78659206039998</v>
      </c>
      <c r="AZ12" s="71">
        <v>909.91568056791004</v>
      </c>
      <c r="BA12" s="71">
        <v>4128.8375378811488</v>
      </c>
      <c r="BB12" s="124">
        <v>5.2602025668400003</v>
      </c>
      <c r="BC12" s="125">
        <v>217.18521814845877</v>
      </c>
      <c r="BD12" s="71">
        <v>3703.1623323357098</v>
      </c>
      <c r="BE12" s="71">
        <v>4554.5127434265996</v>
      </c>
    </row>
    <row r="13" spans="1:57" s="9" customFormat="1" ht="11.25" customHeight="1" x14ac:dyDescent="0.2">
      <c r="A13" s="212" t="s">
        <v>32</v>
      </c>
      <c r="B13" s="212"/>
      <c r="C13" s="70">
        <v>18575.312909903569</v>
      </c>
      <c r="D13" s="123">
        <v>1.3276341647400001</v>
      </c>
      <c r="E13" s="74">
        <v>246.61220039954497</v>
      </c>
      <c r="F13" s="70">
        <v>18091.961878972292</v>
      </c>
      <c r="G13" s="70">
        <v>19058.663940834831</v>
      </c>
      <c r="H13" s="71">
        <v>5330.3472223517856</v>
      </c>
      <c r="I13" s="124">
        <v>7.1182771159399998</v>
      </c>
      <c r="J13" s="125">
        <v>379.42888652877491</v>
      </c>
      <c r="K13" s="71">
        <v>4586.6802700612698</v>
      </c>
      <c r="L13" s="71">
        <v>6074.0141746422996</v>
      </c>
      <c r="M13" s="71">
        <v>10427.78357520799</v>
      </c>
      <c r="N13" s="124">
        <v>4.1496764846099996</v>
      </c>
      <c r="O13" s="125">
        <v>432.71928288635564</v>
      </c>
      <c r="P13" s="71">
        <v>9579.6693653347593</v>
      </c>
      <c r="Q13" s="71">
        <v>11275.897785081221</v>
      </c>
      <c r="R13" s="71">
        <v>3949.272482564028</v>
      </c>
      <c r="S13" s="124">
        <v>9.0246567112000005</v>
      </c>
      <c r="T13" s="125">
        <v>356.4082841411161</v>
      </c>
      <c r="U13" s="71">
        <v>3250.72508185574</v>
      </c>
      <c r="V13" s="71">
        <v>4647.8198832723201</v>
      </c>
      <c r="W13" s="71">
        <v>1375.601173581786</v>
      </c>
      <c r="X13" s="124">
        <v>16.18879998541</v>
      </c>
      <c r="Y13" s="125">
        <v>222.69332258814515</v>
      </c>
      <c r="Z13" s="71">
        <v>939.13028171147005</v>
      </c>
      <c r="AA13" s="71">
        <v>1812.0720654521001</v>
      </c>
      <c r="AB13" s="71">
        <v>7609.6299492073886</v>
      </c>
      <c r="AC13" s="124">
        <v>5.5307526878699997</v>
      </c>
      <c r="AD13" s="125">
        <v>420.86981295274938</v>
      </c>
      <c r="AE13" s="71">
        <v>6784.7402736399199</v>
      </c>
      <c r="AF13" s="71">
        <v>8434.51962477487</v>
      </c>
      <c r="AG13" s="71">
        <v>1103.4647679221259</v>
      </c>
      <c r="AH13" s="124">
        <v>17.969914011</v>
      </c>
      <c r="AI13" s="125">
        <v>198.29166993730749</v>
      </c>
      <c r="AJ13" s="71">
        <v>714.82023641070998</v>
      </c>
      <c r="AK13" s="71">
        <v>1492.1092994335399</v>
      </c>
      <c r="AL13" s="71">
        <v>9800.9103736605884</v>
      </c>
      <c r="AM13" s="124">
        <v>4.4554206579200004</v>
      </c>
      <c r="AN13" s="125">
        <v>436.67178545267291</v>
      </c>
      <c r="AO13" s="71">
        <v>8945.0494011085702</v>
      </c>
      <c r="AP13" s="71">
        <v>10656.77134621261</v>
      </c>
      <c r="AQ13" s="131">
        <v>451.55818507737831</v>
      </c>
      <c r="AR13" s="132">
        <v>28.709977955700001</v>
      </c>
      <c r="AS13" s="133">
        <v>129.6422553928841</v>
      </c>
      <c r="AT13" s="131">
        <v>197.46403363279001</v>
      </c>
      <c r="AU13" s="131">
        <v>705.65233652197003</v>
      </c>
      <c r="AV13" s="71">
        <v>1309.413351171914</v>
      </c>
      <c r="AW13" s="124">
        <v>16.216900695029999</v>
      </c>
      <c r="AX13" s="125">
        <v>212.34626284695048</v>
      </c>
      <c r="AY13" s="71">
        <v>893.22232374022997</v>
      </c>
      <c r="AZ13" s="71">
        <v>1725.6043786036</v>
      </c>
      <c r="BA13" s="71">
        <v>7687.1387850864039</v>
      </c>
      <c r="BB13" s="124">
        <v>5.6055700782200004</v>
      </c>
      <c r="BC13" s="125">
        <v>430.90795160815179</v>
      </c>
      <c r="BD13" s="71">
        <v>6842.5747192825202</v>
      </c>
      <c r="BE13" s="71">
        <v>8531.7028508902895</v>
      </c>
    </row>
    <row r="14" spans="1:57" s="9" customFormat="1" ht="11.25" customHeight="1" x14ac:dyDescent="0.2">
      <c r="A14" s="212" t="s">
        <v>33</v>
      </c>
      <c r="B14" s="212"/>
      <c r="C14" s="70">
        <v>99673.221403988136</v>
      </c>
      <c r="D14" s="123">
        <v>1.3425496994999999</v>
      </c>
      <c r="E14" s="74">
        <v>1338.1625344400604</v>
      </c>
      <c r="F14" s="70">
        <v>97050.471031024746</v>
      </c>
      <c r="G14" s="70">
        <v>102295.97177695132</v>
      </c>
      <c r="H14" s="71">
        <v>26893.004966258821</v>
      </c>
      <c r="I14" s="124">
        <v>5.8794124434999997</v>
      </c>
      <c r="J14" s="125">
        <v>1581.1506804177168</v>
      </c>
      <c r="K14" s="71">
        <v>23794.006578509201</v>
      </c>
      <c r="L14" s="71">
        <v>29992.003354008481</v>
      </c>
      <c r="M14" s="71">
        <v>56622.279227741194</v>
      </c>
      <c r="N14" s="124">
        <v>3.2690967553800001</v>
      </c>
      <c r="O14" s="125">
        <v>1851.0370930566148</v>
      </c>
      <c r="P14" s="71">
        <v>52994.31319130263</v>
      </c>
      <c r="Q14" s="71">
        <v>60250.245264179794</v>
      </c>
      <c r="R14" s="71">
        <v>14842.385502652611</v>
      </c>
      <c r="S14" s="124">
        <v>8.8138789418499996</v>
      </c>
      <c r="T14" s="125">
        <v>1308.1898902858625</v>
      </c>
      <c r="U14" s="71">
        <v>12278.380432752991</v>
      </c>
      <c r="V14" s="71">
        <v>17406.390572552242</v>
      </c>
      <c r="W14" s="71">
        <v>8649.805404100005</v>
      </c>
      <c r="X14" s="124">
        <v>11.624497827780001</v>
      </c>
      <c r="Y14" s="125">
        <v>1005.4964413065337</v>
      </c>
      <c r="Z14" s="71">
        <v>6679.0685925560701</v>
      </c>
      <c r="AA14" s="71">
        <v>10620.542215643951</v>
      </c>
      <c r="AB14" s="71">
        <v>25699.369564925018</v>
      </c>
      <c r="AC14" s="124">
        <v>6.1034688271700004</v>
      </c>
      <c r="AD14" s="125">
        <v>1568.5530101751469</v>
      </c>
      <c r="AE14" s="71">
        <v>22625.062157139939</v>
      </c>
      <c r="AF14" s="71">
        <v>28773.676972710131</v>
      </c>
      <c r="AG14" s="71">
        <v>5934.8598352790859</v>
      </c>
      <c r="AH14" s="124">
        <v>13.66376927776</v>
      </c>
      <c r="AI14" s="125">
        <v>810.92555485073126</v>
      </c>
      <c r="AJ14" s="71">
        <v>4345.4749536285399</v>
      </c>
      <c r="AK14" s="71">
        <v>7524.2447169296402</v>
      </c>
      <c r="AL14" s="71">
        <v>49253.492418113659</v>
      </c>
      <c r="AM14" s="124">
        <v>3.77258518967</v>
      </c>
      <c r="AN14" s="125">
        <v>1858.1299603617229</v>
      </c>
      <c r="AO14" s="71">
        <v>45611.62461721</v>
      </c>
      <c r="AP14" s="71">
        <v>52895.360219017442</v>
      </c>
      <c r="AQ14" s="131">
        <v>2518.5476942962091</v>
      </c>
      <c r="AR14" s="132">
        <v>22.241186368059999</v>
      </c>
      <c r="AS14" s="133">
        <v>560.15488645682444</v>
      </c>
      <c r="AT14" s="131">
        <v>1420.66429107674</v>
      </c>
      <c r="AU14" s="131">
        <v>3616.43109751568</v>
      </c>
      <c r="AV14" s="71">
        <v>7085.832602025157</v>
      </c>
      <c r="AW14" s="124">
        <v>12.763138046690001</v>
      </c>
      <c r="AX14" s="125">
        <v>904.37459675405989</v>
      </c>
      <c r="AY14" s="71">
        <v>5313.2909638543197</v>
      </c>
      <c r="AZ14" s="71">
        <v>8858.3742401960008</v>
      </c>
      <c r="BA14" s="71">
        <v>38191.635356317747</v>
      </c>
      <c r="BB14" s="124">
        <v>4.5480537956399996</v>
      </c>
      <c r="BC14" s="125">
        <v>1736.9761214383257</v>
      </c>
      <c r="BD14" s="71">
        <v>34787.224716292658</v>
      </c>
      <c r="BE14" s="71">
        <v>41596.045996342858</v>
      </c>
    </row>
    <row r="15" spans="1:57" s="9" customFormat="1" ht="11.25" customHeight="1" x14ac:dyDescent="0.2">
      <c r="A15" s="210" t="s">
        <v>34</v>
      </c>
      <c r="B15" s="210"/>
      <c r="C15" s="90">
        <v>107629.97781948579</v>
      </c>
      <c r="D15" s="141">
        <v>3.2757020376299999</v>
      </c>
      <c r="E15" s="142">
        <v>3525.637376531316</v>
      </c>
      <c r="F15" s="90">
        <v>100719.85553893639</v>
      </c>
      <c r="G15" s="90">
        <v>114540.10010003534</v>
      </c>
      <c r="H15" s="89">
        <v>28454.235922938711</v>
      </c>
      <c r="I15" s="126">
        <v>7.97318161892</v>
      </c>
      <c r="J15" s="91">
        <v>2268.7079084109769</v>
      </c>
      <c r="K15" s="89">
        <v>24007.650131012131</v>
      </c>
      <c r="L15" s="89">
        <v>32900.821714865313</v>
      </c>
      <c r="M15" s="89">
        <v>55419.80565807307</v>
      </c>
      <c r="N15" s="126">
        <v>5.4356811549600001</v>
      </c>
      <c r="O15" s="91">
        <v>3012.4439322740336</v>
      </c>
      <c r="P15" s="89">
        <v>49515.52404536993</v>
      </c>
      <c r="Q15" s="89">
        <v>61324.087270776246</v>
      </c>
      <c r="R15" s="89">
        <v>9009.7557555312796</v>
      </c>
      <c r="S15" s="126">
        <v>15.092866186509999</v>
      </c>
      <c r="T15" s="91">
        <v>1359.8303799137889</v>
      </c>
      <c r="U15" s="89">
        <v>6344.5371858169101</v>
      </c>
      <c r="V15" s="89">
        <v>11674.974325245659</v>
      </c>
      <c r="W15" s="89">
        <v>9756.1151889072717</v>
      </c>
      <c r="X15" s="126">
        <v>14.04650827707</v>
      </c>
      <c r="Y15" s="91">
        <v>1370.3935275307358</v>
      </c>
      <c r="Z15" s="89">
        <v>7070.1932303003096</v>
      </c>
      <c r="AA15" s="89">
        <v>12442.03714751424</v>
      </c>
      <c r="AB15" s="89">
        <v>13145.38707228678</v>
      </c>
      <c r="AC15" s="126">
        <v>12.584068637990001</v>
      </c>
      <c r="AD15" s="91">
        <v>1654.2245319055739</v>
      </c>
      <c r="AE15" s="89">
        <v>9903.1665674093201</v>
      </c>
      <c r="AF15" s="89">
        <v>16387.60757716425</v>
      </c>
      <c r="AG15" s="89">
        <v>8689.2847493122372</v>
      </c>
      <c r="AH15" s="126">
        <v>15.123422632480001</v>
      </c>
      <c r="AI15" s="91">
        <v>1314.1172563778885</v>
      </c>
      <c r="AJ15" s="89">
        <v>6113.6622553490597</v>
      </c>
      <c r="AK15" s="89">
        <v>11264.90724327542</v>
      </c>
      <c r="AL15" s="89">
        <v>44896.993371562268</v>
      </c>
      <c r="AM15" s="126">
        <v>6.1825599586199997</v>
      </c>
      <c r="AN15" s="91">
        <v>2775.7835348149497</v>
      </c>
      <c r="AO15" s="89">
        <v>39456.557614445839</v>
      </c>
      <c r="AP15" s="89">
        <v>50337.429128678712</v>
      </c>
      <c r="AQ15" s="135">
        <v>1524.7378442924769</v>
      </c>
      <c r="AR15" s="136">
        <v>33.811960824430003</v>
      </c>
      <c r="AS15" s="137">
        <v>515.54376258744196</v>
      </c>
      <c r="AT15" s="135">
        <v>514.29063716685005</v>
      </c>
      <c r="AU15" s="135">
        <v>2535.1850514181001</v>
      </c>
      <c r="AV15" s="89">
        <v>5294.4579913096477</v>
      </c>
      <c r="AW15" s="126">
        <v>19.01669143913</v>
      </c>
      <c r="AX15" s="91">
        <v>1006.8307395815339</v>
      </c>
      <c r="AY15" s="89">
        <v>3321.10600320207</v>
      </c>
      <c r="AZ15" s="89">
        <v>7267.8099794172304</v>
      </c>
      <c r="BA15" s="89">
        <v>43206.441939183816</v>
      </c>
      <c r="BB15" s="126">
        <v>6.4014564140800001</v>
      </c>
      <c r="BC15" s="91">
        <v>2765.8415488137525</v>
      </c>
      <c r="BD15" s="89">
        <v>37785.49211656455</v>
      </c>
      <c r="BE15" s="89">
        <v>48627.391761803119</v>
      </c>
    </row>
    <row r="16" spans="1:57" s="22" customFormat="1" ht="11.25" customHeight="1" x14ac:dyDescent="0.2">
      <c r="A16" s="9"/>
      <c r="B16" s="9"/>
    </row>
    <row r="17" spans="1:13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4" s="22" customFormat="1" ht="11.25" customHeight="1" thickTop="1" x14ac:dyDescent="0.2">
      <c r="A24" s="9"/>
      <c r="B24" s="9"/>
    </row>
    <row r="25" spans="1:134" s="42" customFormat="1" ht="11.25" customHeight="1" x14ac:dyDescent="0.2">
      <c r="A25" s="57" t="s">
        <v>628</v>
      </c>
      <c r="B25" s="43"/>
    </row>
    <row r="26" spans="1:134" s="42" customFormat="1" ht="11.25" customHeight="1" x14ac:dyDescent="0.2">
      <c r="A26" s="10" t="s">
        <v>624</v>
      </c>
      <c r="B26" s="43"/>
    </row>
    <row r="27" spans="1:134" s="42" customFormat="1" ht="11.25" customHeight="1" x14ac:dyDescent="0.2">
      <c r="A27" s="9" t="s">
        <v>630</v>
      </c>
      <c r="B27" s="43"/>
    </row>
    <row r="28" spans="1:134" s="42" customFormat="1" ht="11.25" customHeight="1" x14ac:dyDescent="0.2">
      <c r="A28" s="9"/>
      <c r="B28" s="43"/>
    </row>
    <row r="29" spans="1:134" s="42" customFormat="1" ht="11.25" customHeight="1" x14ac:dyDescent="0.2">
      <c r="A29" s="9"/>
      <c r="B29" s="43"/>
    </row>
    <row r="30" spans="1:134" s="42" customFormat="1" ht="11.25" customHeight="1" x14ac:dyDescent="0.2">
      <c r="A30" s="9"/>
      <c r="B30" s="43"/>
    </row>
    <row r="31" spans="1:134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34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</row>
    <row r="33" spans="3:134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</row>
  </sheetData>
  <mergeCells count="7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11:B11"/>
    <mergeCell ref="A12:B12"/>
    <mergeCell ref="A13:B13"/>
    <mergeCell ref="A14:B14"/>
    <mergeCell ref="A15:B15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FF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820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558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178856.88593272131</v>
      </c>
      <c r="D11" s="123">
        <v>2.2664162506099998</v>
      </c>
      <c r="E11" s="74">
        <v>4053.6415281163177</v>
      </c>
      <c r="F11" s="70">
        <v>170911.89453137916</v>
      </c>
      <c r="G11" s="70">
        <v>186801.87733406649</v>
      </c>
      <c r="H11" s="74">
        <v>43.528551777172162</v>
      </c>
      <c r="I11" s="123">
        <v>2.7097971376199999</v>
      </c>
      <c r="J11" s="74">
        <v>1.1795354501044906</v>
      </c>
      <c r="K11" s="74">
        <v>41.21670477648</v>
      </c>
      <c r="L11" s="74">
        <v>45.84039877787</v>
      </c>
      <c r="M11" s="70">
        <v>57355.07378968085</v>
      </c>
      <c r="N11" s="123">
        <v>5.1824677274199997</v>
      </c>
      <c r="O11" s="74">
        <v>2972.4081891859532</v>
      </c>
      <c r="P11" s="70">
        <v>51529.260791524612</v>
      </c>
      <c r="Q11" s="70">
        <v>63180.886787837051</v>
      </c>
      <c r="R11" s="70">
        <v>4802.8647363830278</v>
      </c>
      <c r="S11" s="123">
        <v>18.416629682699998</v>
      </c>
      <c r="T11" s="74">
        <v>884.52581266041841</v>
      </c>
      <c r="U11" s="70">
        <v>3069.2260001726299</v>
      </c>
      <c r="V11" s="70">
        <v>6536.5034725934202</v>
      </c>
      <c r="W11" s="70">
        <v>60978.618162440092</v>
      </c>
      <c r="X11" s="123">
        <v>4.7443149417199999</v>
      </c>
      <c r="Y11" s="74">
        <v>2893.0176927342136</v>
      </c>
      <c r="Z11" s="70">
        <v>55308.40767804403</v>
      </c>
      <c r="AA11" s="70">
        <v>66648.828646836177</v>
      </c>
      <c r="AB11" s="70">
        <v>40175.608219201669</v>
      </c>
      <c r="AC11" s="123">
        <v>6.0975533858700004</v>
      </c>
      <c r="AD11" s="74">
        <v>2449.7291592653978</v>
      </c>
      <c r="AE11" s="70">
        <v>35374.227295164019</v>
      </c>
      <c r="AF11" s="70">
        <v>44976.989143239291</v>
      </c>
      <c r="AG11" s="134">
        <v>3821.0476290614552</v>
      </c>
      <c r="AH11" s="138">
        <v>20.870580282679999</v>
      </c>
      <c r="AI11" s="139">
        <v>797.47481306276416</v>
      </c>
      <c r="AJ11" s="134">
        <v>2258.0257168806702</v>
      </c>
      <c r="AK11" s="134">
        <v>5384.0695412422401</v>
      </c>
      <c r="AL11" s="146">
        <v>1241.425624693434</v>
      </c>
      <c r="AM11" s="147">
        <v>32.948097617450003</v>
      </c>
      <c r="AN11" s="148">
        <v>409.02612667202646</v>
      </c>
      <c r="AO11" s="146">
        <v>439.74914768037002</v>
      </c>
      <c r="AP11" s="146">
        <v>2043.1021017065</v>
      </c>
      <c r="AQ11" s="70">
        <v>10482.24777126184</v>
      </c>
      <c r="AR11" s="123">
        <v>12.710052831860001</v>
      </c>
      <c r="AS11" s="74">
        <v>1332.2992296936336</v>
      </c>
      <c r="AT11" s="70">
        <v>7870.9892644319298</v>
      </c>
      <c r="AU11" s="70">
        <v>13093.506278091751</v>
      </c>
      <c r="AV11" s="70">
        <v>5179.5148346126689</v>
      </c>
      <c r="AW11" s="123">
        <v>18.366294994459999</v>
      </c>
      <c r="AX11" s="74">
        <v>951.28497380693864</v>
      </c>
      <c r="AY11" s="70">
        <v>3315.0305469169898</v>
      </c>
      <c r="AZ11" s="70">
        <v>7043.9991223083498</v>
      </c>
      <c r="BA11" s="70">
        <v>6200.6879912787563</v>
      </c>
      <c r="BB11" s="123">
        <v>15.30348820347</v>
      </c>
      <c r="BC11" s="74">
        <v>948.92155527951434</v>
      </c>
      <c r="BD11" s="70">
        <v>4340.8359187772203</v>
      </c>
      <c r="BE11" s="70">
        <v>8060.5400637802904</v>
      </c>
      <c r="BF11" s="70">
        <v>18092.056550759171</v>
      </c>
      <c r="BG11" s="123">
        <v>8.9593195759499995</v>
      </c>
      <c r="BH11" s="74">
        <v>1620.9251642443519</v>
      </c>
      <c r="BI11" s="70">
        <v>14915.101607205659</v>
      </c>
      <c r="BJ11" s="70">
        <v>21269.01149431269</v>
      </c>
      <c r="BK11" s="146">
        <v>1550.985726517735</v>
      </c>
      <c r="BL11" s="147">
        <v>37.88401184752</v>
      </c>
      <c r="BM11" s="148">
        <v>587.57561638736149</v>
      </c>
      <c r="BN11" s="146">
        <v>399.35868020461999</v>
      </c>
      <c r="BO11" s="146">
        <v>2702.6127728308602</v>
      </c>
      <c r="BP11" s="70">
        <v>141041.21214757671</v>
      </c>
      <c r="BQ11" s="123">
        <v>2.7879967989900001</v>
      </c>
      <c r="BR11" s="74">
        <v>3932.2244799360615</v>
      </c>
      <c r="BS11" s="70">
        <v>133334.19378777564</v>
      </c>
      <c r="BT11" s="70">
        <v>148748.23050737806</v>
      </c>
      <c r="BU11" s="134">
        <v>3247.207644390297</v>
      </c>
      <c r="BV11" s="138">
        <v>22.394800498150001</v>
      </c>
      <c r="BW11" s="139">
        <v>727.20567372200082</v>
      </c>
      <c r="BX11" s="134">
        <v>1821.9107145420301</v>
      </c>
      <c r="BY11" s="134">
        <v>4672.5045742385701</v>
      </c>
      <c r="BZ11" s="134">
        <v>2030.231091521945</v>
      </c>
      <c r="CA11" s="138">
        <v>29.184150433319999</v>
      </c>
      <c r="CB11" s="139">
        <v>592.50569589382189</v>
      </c>
      <c r="CC11" s="134">
        <v>868.94126693524004</v>
      </c>
      <c r="CD11" s="134">
        <v>3191.52091610865</v>
      </c>
      <c r="CE11" s="146">
        <v>752.93981201559802</v>
      </c>
      <c r="CF11" s="147">
        <v>43.392637840509998</v>
      </c>
      <c r="CG11" s="148">
        <v>326.72044578490926</v>
      </c>
      <c r="CH11" s="146">
        <v>112.57950526432001</v>
      </c>
      <c r="CI11" s="146">
        <v>1393.3001187668699</v>
      </c>
      <c r="CJ11" s="146">
        <v>762.05013404950068</v>
      </c>
      <c r="CK11" s="147">
        <v>46.123598432999998</v>
      </c>
      <c r="CL11" s="148">
        <v>351.48494368714319</v>
      </c>
      <c r="CM11" s="146">
        <v>73.152303314630004</v>
      </c>
      <c r="CN11" s="146">
        <v>1450.94796478437</v>
      </c>
    </row>
    <row r="12" spans="1:92" ht="11.25" customHeight="1" x14ac:dyDescent="0.2">
      <c r="A12" s="212" t="s">
        <v>31</v>
      </c>
      <c r="B12" s="212"/>
      <c r="C12" s="70">
        <v>3681.1022663643171</v>
      </c>
      <c r="D12" s="123">
        <v>5.8372349949200002</v>
      </c>
      <c r="E12" s="74">
        <v>214.87458969091628</v>
      </c>
      <c r="F12" s="70">
        <v>3259.9558093773098</v>
      </c>
      <c r="G12" s="70">
        <v>4102.2487233513202</v>
      </c>
      <c r="H12" s="75">
        <v>9.9925495912789355</v>
      </c>
      <c r="I12" s="127">
        <v>12.2255600622</v>
      </c>
      <c r="J12" s="75">
        <v>1.221645152027192</v>
      </c>
      <c r="K12" s="75">
        <v>7.59816909142</v>
      </c>
      <c r="L12" s="75">
        <v>12.38693009114</v>
      </c>
      <c r="M12" s="131">
        <v>311.42967885527418</v>
      </c>
      <c r="N12" s="132">
        <v>23.168982572160001</v>
      </c>
      <c r="O12" s="133">
        <v>72.155088018511293</v>
      </c>
      <c r="P12" s="131">
        <v>170.00830503768</v>
      </c>
      <c r="Q12" s="131">
        <v>452.85105267287003</v>
      </c>
      <c r="R12" s="128">
        <v>80.064548433151998</v>
      </c>
      <c r="S12" s="129">
        <v>41.36330720254</v>
      </c>
      <c r="T12" s="130">
        <v>33.117345128729809</v>
      </c>
      <c r="U12" s="128">
        <v>15.155744717259999</v>
      </c>
      <c r="V12" s="128">
        <v>144.97335214904001</v>
      </c>
      <c r="W12" s="71">
        <v>1387.234379453226</v>
      </c>
      <c r="X12" s="124">
        <v>10.832379471179999</v>
      </c>
      <c r="Y12" s="125">
        <v>150.27049213697978</v>
      </c>
      <c r="Z12" s="71">
        <v>1092.7096269256399</v>
      </c>
      <c r="AA12" s="71">
        <v>1681.75913198081</v>
      </c>
      <c r="AB12" s="71">
        <v>1289.428030356931</v>
      </c>
      <c r="AC12" s="124">
        <v>10.950600660299999</v>
      </c>
      <c r="AD12" s="125">
        <v>141.20011440633471</v>
      </c>
      <c r="AE12" s="71">
        <v>1012.68089150759</v>
      </c>
      <c r="AF12" s="71">
        <v>1566.1751692062701</v>
      </c>
      <c r="AG12" s="128">
        <v>144.054385369702</v>
      </c>
      <c r="AH12" s="129">
        <v>35.078163156910001</v>
      </c>
      <c r="AI12" s="130">
        <v>50.531632334673745</v>
      </c>
      <c r="AJ12" s="128">
        <v>45.014205913719998</v>
      </c>
      <c r="AK12" s="128">
        <v>243.09456482568001</v>
      </c>
      <c r="AL12" s="128">
        <v>30.1934231422211</v>
      </c>
      <c r="AM12" s="129">
        <v>69.328092946539996</v>
      </c>
      <c r="AN12" s="130">
        <v>20.932524459781369</v>
      </c>
      <c r="AO12" s="128">
        <v>0</v>
      </c>
      <c r="AP12" s="128">
        <v>71.220417188900001</v>
      </c>
      <c r="AQ12" s="71">
        <v>438.69782075380562</v>
      </c>
      <c r="AR12" s="124">
        <v>19.681662269229999</v>
      </c>
      <c r="AS12" s="125">
        <v>86.343023463252663</v>
      </c>
      <c r="AT12" s="71">
        <v>269.46860444954001</v>
      </c>
      <c r="AU12" s="71">
        <v>607.92703705807003</v>
      </c>
      <c r="AV12" s="128">
        <v>76.894362327479698</v>
      </c>
      <c r="AW12" s="129">
        <v>48.329678361719999</v>
      </c>
      <c r="AX12" s="130">
        <v>37.162797991168262</v>
      </c>
      <c r="AY12" s="128">
        <v>4.0566167000500002</v>
      </c>
      <c r="AZ12" s="128">
        <v>149.73210795489999</v>
      </c>
      <c r="BA12" s="128">
        <v>155.0476704652952</v>
      </c>
      <c r="BB12" s="129">
        <v>33.583407112240003</v>
      </c>
      <c r="BC12" s="130">
        <v>52.070290390404146</v>
      </c>
      <c r="BD12" s="128">
        <v>52.991776635560001</v>
      </c>
      <c r="BE12" s="128">
        <v>257.10356429503003</v>
      </c>
      <c r="BF12" s="71">
        <v>591.23960927560233</v>
      </c>
      <c r="BG12" s="124">
        <v>17.055327028899999</v>
      </c>
      <c r="BH12" s="125">
        <v>100.83784888632786</v>
      </c>
      <c r="BI12" s="71">
        <v>393.60105717991001</v>
      </c>
      <c r="BJ12" s="71">
        <v>788.87816137129005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2572.9798152090748</v>
      </c>
      <c r="BQ12" s="124">
        <v>7.3776522257200003</v>
      </c>
      <c r="BR12" s="125">
        <v>189.82550260418455</v>
      </c>
      <c r="BS12" s="71">
        <v>2200.9286667576698</v>
      </c>
      <c r="BT12" s="71">
        <v>2945.0309636604802</v>
      </c>
      <c r="BU12" s="128">
        <v>133.01161981255029</v>
      </c>
      <c r="BV12" s="129">
        <v>37.468961939650001</v>
      </c>
      <c r="BW12" s="130">
        <v>49.838073202873069</v>
      </c>
      <c r="BX12" s="128">
        <v>35.33079127605</v>
      </c>
      <c r="BY12" s="128">
        <v>230.69244834905001</v>
      </c>
      <c r="BZ12" s="128">
        <v>35.365499999999997</v>
      </c>
      <c r="CA12" s="129">
        <v>57.541554062389999</v>
      </c>
      <c r="CB12" s="130">
        <v>20.349858301935793</v>
      </c>
      <c r="CC12" s="128">
        <v>0</v>
      </c>
      <c r="CD12" s="128">
        <v>75.250489362289997</v>
      </c>
      <c r="CE12" s="128">
        <v>32.044148433152003</v>
      </c>
      <c r="CF12" s="129">
        <v>68.462697288409998</v>
      </c>
      <c r="CG12" s="130">
        <v>21.938288340436387</v>
      </c>
      <c r="CH12" s="128">
        <v>0</v>
      </c>
      <c r="CI12" s="128">
        <v>75.042403462859994</v>
      </c>
      <c r="CJ12" s="128">
        <v>84.519540841159596</v>
      </c>
      <c r="CK12" s="129">
        <v>43.559093055870001</v>
      </c>
      <c r="CL12" s="130">
        <v>36.815945445391726</v>
      </c>
      <c r="CM12" s="128">
        <v>12.3616137114</v>
      </c>
      <c r="CN12" s="128">
        <v>156.67746797091999</v>
      </c>
    </row>
    <row r="13" spans="1:92" ht="11.25" customHeight="1" x14ac:dyDescent="0.2">
      <c r="A13" s="212" t="s">
        <v>32</v>
      </c>
      <c r="B13" s="212"/>
      <c r="C13" s="70">
        <v>9458.4155764681836</v>
      </c>
      <c r="D13" s="123">
        <v>4.6412190985199997</v>
      </c>
      <c r="E13" s="74">
        <v>438.9857901526197</v>
      </c>
      <c r="F13" s="70">
        <v>8598.0192380442204</v>
      </c>
      <c r="G13" s="70">
        <v>10318.81191489216</v>
      </c>
      <c r="H13" s="75">
        <v>15.234132668817541</v>
      </c>
      <c r="I13" s="127">
        <v>9.6313257809900001</v>
      </c>
      <c r="J13" s="75">
        <v>1.4672489472421353</v>
      </c>
      <c r="K13" s="75">
        <v>12.35837757587</v>
      </c>
      <c r="L13" s="75">
        <v>18.10988776177</v>
      </c>
      <c r="M13" s="71">
        <v>1516.0829631969491</v>
      </c>
      <c r="N13" s="124">
        <v>14.985517825580001</v>
      </c>
      <c r="O13" s="125">
        <v>227.19288270043955</v>
      </c>
      <c r="P13" s="71">
        <v>1070.7930955602701</v>
      </c>
      <c r="Q13" s="71">
        <v>1961.3728308336299</v>
      </c>
      <c r="R13" s="128">
        <v>163.8916675566538</v>
      </c>
      <c r="S13" s="129">
        <v>44.665264099280002</v>
      </c>
      <c r="T13" s="130">
        <v>73.202646150895632</v>
      </c>
      <c r="U13" s="128">
        <v>20.417117527870001</v>
      </c>
      <c r="V13" s="128">
        <v>307.36621758542998</v>
      </c>
      <c r="W13" s="71">
        <v>4160.3391520481064</v>
      </c>
      <c r="X13" s="124">
        <v>8.4622803505299995</v>
      </c>
      <c r="Y13" s="125">
        <v>352.05956257898788</v>
      </c>
      <c r="Z13" s="71">
        <v>3470.3150889803801</v>
      </c>
      <c r="AA13" s="71">
        <v>4850.3632151158299</v>
      </c>
      <c r="AB13" s="71">
        <v>2636.055585847053</v>
      </c>
      <c r="AC13" s="124">
        <v>11.42561817751</v>
      </c>
      <c r="AD13" s="125">
        <v>301.18564618571014</v>
      </c>
      <c r="AE13" s="71">
        <v>2045.74256666265</v>
      </c>
      <c r="AF13" s="71">
        <v>3226.36860503145</v>
      </c>
      <c r="AG13" s="128">
        <v>217.5706207846612</v>
      </c>
      <c r="AH13" s="129">
        <v>40.554650036490003</v>
      </c>
      <c r="AI13" s="130">
        <v>88.2350038414464</v>
      </c>
      <c r="AJ13" s="128">
        <v>44.633191079680003</v>
      </c>
      <c r="AK13" s="128">
        <v>390.50805048964003</v>
      </c>
      <c r="AL13" s="128">
        <v>147.3510098360656</v>
      </c>
      <c r="AM13" s="129">
        <v>50.258977195649997</v>
      </c>
      <c r="AN13" s="130">
        <v>74.057110431074662</v>
      </c>
      <c r="AO13" s="128">
        <v>2.2017405920600002</v>
      </c>
      <c r="AP13" s="128">
        <v>292.50027908007002</v>
      </c>
      <c r="AQ13" s="131">
        <v>617.12457719870304</v>
      </c>
      <c r="AR13" s="132">
        <v>24.414439391609999</v>
      </c>
      <c r="AS13" s="133">
        <v>150.66750587093179</v>
      </c>
      <c r="AT13" s="131">
        <v>321.82169205120999</v>
      </c>
      <c r="AU13" s="131">
        <v>912.42746234619995</v>
      </c>
      <c r="AV13" s="128">
        <v>172.95641594537821</v>
      </c>
      <c r="AW13" s="129">
        <v>49.564994321569998</v>
      </c>
      <c r="AX13" s="130">
        <v>85.725837742118287</v>
      </c>
      <c r="AY13" s="128">
        <v>4.9368614263100001</v>
      </c>
      <c r="AZ13" s="128">
        <v>340.97597046444997</v>
      </c>
      <c r="BA13" s="131">
        <v>438.96918211785948</v>
      </c>
      <c r="BB13" s="132">
        <v>28.35022030136</v>
      </c>
      <c r="BC13" s="133">
        <v>124.44873018548459</v>
      </c>
      <c r="BD13" s="131">
        <v>195.05415303257001</v>
      </c>
      <c r="BE13" s="131">
        <v>682.88421120315002</v>
      </c>
      <c r="BF13" s="71">
        <v>1479.178503842269</v>
      </c>
      <c r="BG13" s="124">
        <v>15.79982721331</v>
      </c>
      <c r="BH13" s="125">
        <v>233.70764778349184</v>
      </c>
      <c r="BI13" s="71">
        <v>1021.11993127507</v>
      </c>
      <c r="BJ13" s="71">
        <v>1937.2370764094701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6916.266110920883</v>
      </c>
      <c r="BQ13" s="124">
        <v>5.9791583046300003</v>
      </c>
      <c r="BR13" s="125">
        <v>413.53449954139955</v>
      </c>
      <c r="BS13" s="71">
        <v>6105.7533854549702</v>
      </c>
      <c r="BT13" s="71">
        <v>7726.7788363868003</v>
      </c>
      <c r="BU13" s="128">
        <v>220.21551019642601</v>
      </c>
      <c r="BV13" s="129">
        <v>39.25613352709</v>
      </c>
      <c r="BW13" s="130">
        <v>86.44809473006211</v>
      </c>
      <c r="BX13" s="128">
        <v>50.780357993400003</v>
      </c>
      <c r="BY13" s="128">
        <v>389.65066239945003</v>
      </c>
      <c r="BZ13" s="128">
        <v>193.43538285714291</v>
      </c>
      <c r="CA13" s="129">
        <v>44.542921052030003</v>
      </c>
      <c r="CB13" s="130">
        <v>86.161769872751293</v>
      </c>
      <c r="CC13" s="128">
        <v>24.561417062330001</v>
      </c>
      <c r="CD13" s="128">
        <v>362.30934865196002</v>
      </c>
      <c r="CE13" s="128">
        <v>37.394470588235301</v>
      </c>
      <c r="CF13" s="129">
        <v>98.577024283339995</v>
      </c>
      <c r="CG13" s="130">
        <v>36.86235635239052</v>
      </c>
      <c r="CH13" s="128">
        <v>0</v>
      </c>
      <c r="CI13" s="128">
        <v>109.64336142419999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59413.619089709733</v>
      </c>
      <c r="D14" s="123">
        <v>3.1200914273000002</v>
      </c>
      <c r="E14" s="74">
        <v>1853.7592358644761</v>
      </c>
      <c r="F14" s="70">
        <v>55780.317751407041</v>
      </c>
      <c r="G14" s="70">
        <v>63046.92042801257</v>
      </c>
      <c r="H14" s="75">
        <v>28.076816710351959</v>
      </c>
      <c r="I14" s="127">
        <v>5.0112044177000001</v>
      </c>
      <c r="J14" s="75">
        <v>1.4069866793375105</v>
      </c>
      <c r="K14" s="75">
        <v>25.319173492120001</v>
      </c>
      <c r="L14" s="75">
        <v>30.834459928579999</v>
      </c>
      <c r="M14" s="71">
        <v>16889.577208797898</v>
      </c>
      <c r="N14" s="124">
        <v>7.5398304118999997</v>
      </c>
      <c r="O14" s="125">
        <v>1273.445478829871</v>
      </c>
      <c r="P14" s="71">
        <v>14393.66993401605</v>
      </c>
      <c r="Q14" s="71">
        <v>19385.484483579741</v>
      </c>
      <c r="R14" s="131">
        <v>1500.268690940226</v>
      </c>
      <c r="S14" s="132">
        <v>28.487208041719999</v>
      </c>
      <c r="T14" s="133">
        <v>427.3846631729881</v>
      </c>
      <c r="U14" s="131">
        <v>662.61014357641</v>
      </c>
      <c r="V14" s="131">
        <v>2337.9272383040402</v>
      </c>
      <c r="W14" s="71">
        <v>21783.39569741911</v>
      </c>
      <c r="X14" s="124">
        <v>6.8003805267899997</v>
      </c>
      <c r="Y14" s="125">
        <v>1481.3537990809796</v>
      </c>
      <c r="Z14" s="71">
        <v>18879.995602858871</v>
      </c>
      <c r="AA14" s="71">
        <v>24686.795791979319</v>
      </c>
      <c r="AB14" s="71">
        <v>15098.43662864024</v>
      </c>
      <c r="AC14" s="124">
        <v>8.1150949798899994</v>
      </c>
      <c r="AD14" s="125">
        <v>1225.2524728926514</v>
      </c>
      <c r="AE14" s="71">
        <v>12696.985909802061</v>
      </c>
      <c r="AF14" s="71">
        <v>17499.887347478401</v>
      </c>
      <c r="AG14" s="128">
        <v>897.13559101842804</v>
      </c>
      <c r="AH14" s="129">
        <v>34.581342435259998</v>
      </c>
      <c r="AI14" s="130">
        <v>310.24153083865838</v>
      </c>
      <c r="AJ14" s="128">
        <v>289.0733640661</v>
      </c>
      <c r="AK14" s="128">
        <v>1505.1978179707501</v>
      </c>
      <c r="AL14" s="128">
        <v>561.48375794349272</v>
      </c>
      <c r="AM14" s="129">
        <v>46.205242083290003</v>
      </c>
      <c r="AN14" s="130">
        <v>259.43492961613424</v>
      </c>
      <c r="AO14" s="128">
        <v>53.0006395642</v>
      </c>
      <c r="AP14" s="128">
        <v>1069.9668763227901</v>
      </c>
      <c r="AQ14" s="131">
        <v>2683.3215149503649</v>
      </c>
      <c r="AR14" s="132">
        <v>20.766405909069999</v>
      </c>
      <c r="AS14" s="133">
        <v>557.22943763987837</v>
      </c>
      <c r="AT14" s="131">
        <v>1591.1718860507301</v>
      </c>
      <c r="AU14" s="131">
        <v>3775.4711438499999</v>
      </c>
      <c r="AV14" s="131">
        <v>1800.6906370727079</v>
      </c>
      <c r="AW14" s="132">
        <v>24.274579564709999</v>
      </c>
      <c r="AX14" s="133">
        <v>437.11008141053424</v>
      </c>
      <c r="AY14" s="131">
        <v>943.97062022871</v>
      </c>
      <c r="AZ14" s="131">
        <v>2657.4106539167001</v>
      </c>
      <c r="BA14" s="131">
        <v>2709.114390299238</v>
      </c>
      <c r="BB14" s="132">
        <v>20.509864354320001</v>
      </c>
      <c r="BC14" s="133">
        <v>555.63568665378762</v>
      </c>
      <c r="BD14" s="131">
        <v>1620.0884559326601</v>
      </c>
      <c r="BE14" s="131">
        <v>3798.1403246658201</v>
      </c>
      <c r="BF14" s="71">
        <v>7221.881296821959</v>
      </c>
      <c r="BG14" s="124">
        <v>12.3983596968</v>
      </c>
      <c r="BH14" s="125">
        <v>895.39482005586228</v>
      </c>
      <c r="BI14" s="71">
        <v>5466.9396975687996</v>
      </c>
      <c r="BJ14" s="71">
        <v>8976.8228960751294</v>
      </c>
      <c r="BK14" s="128">
        <v>483.98410905091151</v>
      </c>
      <c r="BL14" s="129">
        <v>46.62339015365</v>
      </c>
      <c r="BM14" s="130">
        <v>225.64979944447617</v>
      </c>
      <c r="BN14" s="128">
        <v>41.718629021060003</v>
      </c>
      <c r="BO14" s="128">
        <v>926.24958908075996</v>
      </c>
      <c r="BP14" s="71">
        <v>45054.603653132297</v>
      </c>
      <c r="BQ14" s="124">
        <v>4.0152956924699996</v>
      </c>
      <c r="BR14" s="125">
        <v>1809.0755597430677</v>
      </c>
      <c r="BS14" s="71">
        <v>41508.880710724421</v>
      </c>
      <c r="BT14" s="71">
        <v>48600.326595540333</v>
      </c>
      <c r="BU14" s="128">
        <v>1307.805295734692</v>
      </c>
      <c r="BV14" s="129">
        <v>30.22526037183</v>
      </c>
      <c r="BW14" s="130">
        <v>395.28755579237583</v>
      </c>
      <c r="BX14" s="128">
        <v>533.05592284478996</v>
      </c>
      <c r="BY14" s="128">
        <v>2082.5546686245898</v>
      </c>
      <c r="BZ14" s="128">
        <v>264.28498583707841</v>
      </c>
      <c r="CA14" s="129">
        <v>57.929900062999998</v>
      </c>
      <c r="CB14" s="130">
        <v>153.10002817692973</v>
      </c>
      <c r="CC14" s="128">
        <v>0</v>
      </c>
      <c r="CD14" s="128">
        <v>564.35552709592002</v>
      </c>
      <c r="CE14" s="128">
        <v>468.77892176079871</v>
      </c>
      <c r="CF14" s="129">
        <v>52.068512594810002</v>
      </c>
      <c r="CG14" s="130">
        <v>244.08621191884279</v>
      </c>
      <c r="CH14" s="128">
        <v>0</v>
      </c>
      <c r="CI14" s="128">
        <v>947.17910624452998</v>
      </c>
      <c r="CJ14" s="128">
        <v>102.47580000000001</v>
      </c>
      <c r="CK14" s="129">
        <v>99.51475431435</v>
      </c>
      <c r="CL14" s="130">
        <v>101.97854060166966</v>
      </c>
      <c r="CM14" s="128">
        <v>0</v>
      </c>
      <c r="CN14" s="128">
        <v>302.35006677522</v>
      </c>
    </row>
    <row r="15" spans="1:92" ht="11.25" customHeight="1" x14ac:dyDescent="0.2">
      <c r="A15" s="210" t="s">
        <v>34</v>
      </c>
      <c r="B15" s="210"/>
      <c r="C15" s="90">
        <v>106303.7490001805</v>
      </c>
      <c r="D15" s="141">
        <v>3.3598563109300001</v>
      </c>
      <c r="E15" s="142">
        <v>3571.6532195421187</v>
      </c>
      <c r="F15" s="90">
        <v>99303.437324611645</v>
      </c>
      <c r="G15" s="90">
        <v>113304.06067574944</v>
      </c>
      <c r="H15" s="91">
        <v>55.843388665998702</v>
      </c>
      <c r="I15" s="126">
        <v>3.1088617516000001</v>
      </c>
      <c r="J15" s="91">
        <v>1.7360937510338506</v>
      </c>
      <c r="K15" s="91">
        <v>52.440707440190003</v>
      </c>
      <c r="L15" s="91">
        <v>59.246069891810002</v>
      </c>
      <c r="M15" s="89">
        <v>38637.983938830737</v>
      </c>
      <c r="N15" s="126">
        <v>6.9237707492</v>
      </c>
      <c r="O15" s="91">
        <v>2675.2054300391219</v>
      </c>
      <c r="P15" s="89">
        <v>33394.677644708208</v>
      </c>
      <c r="Q15" s="89">
        <v>43881.290232953252</v>
      </c>
      <c r="R15" s="143">
        <v>3058.6398294529949</v>
      </c>
      <c r="S15" s="144">
        <v>25.182503753630002</v>
      </c>
      <c r="T15" s="145">
        <v>770.24208986215251</v>
      </c>
      <c r="U15" s="143">
        <v>1548.99307394635</v>
      </c>
      <c r="V15" s="143">
        <v>4568.2865849596401</v>
      </c>
      <c r="W15" s="89">
        <v>33647.648933519682</v>
      </c>
      <c r="X15" s="126">
        <v>7.2971631394300003</v>
      </c>
      <c r="Y15" s="91">
        <v>2455.3238352631179</v>
      </c>
      <c r="Z15" s="89">
        <v>28835.30264602133</v>
      </c>
      <c r="AA15" s="89">
        <v>38459.995221017998</v>
      </c>
      <c r="AB15" s="89">
        <v>21151.687974357468</v>
      </c>
      <c r="AC15" s="126">
        <v>9.9049335346399996</v>
      </c>
      <c r="AD15" s="91">
        <v>2095.0606353155845</v>
      </c>
      <c r="AE15" s="89">
        <v>17045.444583711429</v>
      </c>
      <c r="AF15" s="89">
        <v>25257.931365003511</v>
      </c>
      <c r="AG15" s="143">
        <v>2562.287031888663</v>
      </c>
      <c r="AH15" s="144">
        <v>28.395853253359999</v>
      </c>
      <c r="AI15" s="145">
        <v>727.58326550509923</v>
      </c>
      <c r="AJ15" s="143">
        <v>1136.25003574466</v>
      </c>
      <c r="AK15" s="143">
        <v>3988.32402803266</v>
      </c>
      <c r="AL15" s="135">
        <v>502.3974337716549</v>
      </c>
      <c r="AM15" s="136">
        <v>61.050003422250001</v>
      </c>
      <c r="AN15" s="137">
        <v>306.71365051091311</v>
      </c>
      <c r="AO15" s="135">
        <v>0</v>
      </c>
      <c r="AP15" s="135">
        <v>1103.5451423398299</v>
      </c>
      <c r="AQ15" s="89">
        <v>6743.1038583589616</v>
      </c>
      <c r="AR15" s="126">
        <v>17.761079225060001</v>
      </c>
      <c r="AS15" s="91">
        <v>1197.6480185111361</v>
      </c>
      <c r="AT15" s="89">
        <v>4395.75687592144</v>
      </c>
      <c r="AU15" s="89">
        <v>9090.4508407964895</v>
      </c>
      <c r="AV15" s="143">
        <v>3128.973419267104</v>
      </c>
      <c r="AW15" s="144">
        <v>26.837263487720001</v>
      </c>
      <c r="AX15" s="145">
        <v>839.73084098955633</v>
      </c>
      <c r="AY15" s="143">
        <v>1483.13121422009</v>
      </c>
      <c r="AZ15" s="143">
        <v>4774.8156243141202</v>
      </c>
      <c r="BA15" s="143">
        <v>2897.5567483963609</v>
      </c>
      <c r="BB15" s="144">
        <v>26.136245704899999</v>
      </c>
      <c r="BC15" s="145">
        <v>757.31255119978903</v>
      </c>
      <c r="BD15" s="143">
        <v>1413.25142300467</v>
      </c>
      <c r="BE15" s="143">
        <v>4381.8620737880501</v>
      </c>
      <c r="BF15" s="89">
        <v>8799.7571408193435</v>
      </c>
      <c r="BG15" s="126">
        <v>15.07974739584</v>
      </c>
      <c r="BH15" s="91">
        <v>1326.9811482825212</v>
      </c>
      <c r="BI15" s="89">
        <v>6198.9218820220703</v>
      </c>
      <c r="BJ15" s="89">
        <v>11400.59239961662</v>
      </c>
      <c r="BK15" s="135">
        <v>1067.001617466824</v>
      </c>
      <c r="BL15" s="136">
        <v>50.845225236280001</v>
      </c>
      <c r="BM15" s="137">
        <v>542.519375675795</v>
      </c>
      <c r="BN15" s="135">
        <v>3.6831802271399998</v>
      </c>
      <c r="BO15" s="135">
        <v>2130.3200547065098</v>
      </c>
      <c r="BP15" s="89">
        <v>86497.362568314507</v>
      </c>
      <c r="BQ15" s="126">
        <v>4.0019576920600004</v>
      </c>
      <c r="BR15" s="91">
        <v>3461.5878547277775</v>
      </c>
      <c r="BS15" s="89">
        <v>79712.775043727059</v>
      </c>
      <c r="BT15" s="89">
        <v>93281.950092902101</v>
      </c>
      <c r="BU15" s="135">
        <v>1586.1752186466299</v>
      </c>
      <c r="BV15" s="136">
        <v>37.964174234829997</v>
      </c>
      <c r="BW15" s="137">
        <v>602.17832367674123</v>
      </c>
      <c r="BX15" s="135">
        <v>405.92739196955</v>
      </c>
      <c r="BY15" s="135">
        <v>2766.4230453237101</v>
      </c>
      <c r="BZ15" s="135">
        <v>1537.145222827724</v>
      </c>
      <c r="CA15" s="136">
        <v>36.788698652199997</v>
      </c>
      <c r="CB15" s="137">
        <v>565.49572387272622</v>
      </c>
      <c r="CC15" s="135">
        <v>428.7939706258</v>
      </c>
      <c r="CD15" s="135">
        <v>2645.4964750296399</v>
      </c>
      <c r="CE15" s="135">
        <v>214.72227123341199</v>
      </c>
      <c r="CF15" s="136">
        <v>99.153128386120002</v>
      </c>
      <c r="CG15" s="137">
        <v>212.90384926966593</v>
      </c>
      <c r="CH15" s="135">
        <v>0</v>
      </c>
      <c r="CI15" s="135">
        <v>632.00614797188996</v>
      </c>
      <c r="CJ15" s="135">
        <v>575.05479320834093</v>
      </c>
      <c r="CK15" s="136">
        <v>58.141429089699997</v>
      </c>
      <c r="CL15" s="137">
        <v>334.34507482012049</v>
      </c>
      <c r="CM15" s="135">
        <v>0</v>
      </c>
      <c r="CN15" s="135">
        <v>1230.3590982641099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FF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821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559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189189.17593479951</v>
      </c>
      <c r="D11" s="123">
        <v>2.0002140896</v>
      </c>
      <c r="E11" s="74">
        <v>3784.1885530401019</v>
      </c>
      <c r="F11" s="70">
        <v>181772.30266013427</v>
      </c>
      <c r="G11" s="70">
        <v>196606.04920946853</v>
      </c>
      <c r="H11" s="74">
        <v>33.021025923051411</v>
      </c>
      <c r="I11" s="123">
        <v>2.4798309555800002</v>
      </c>
      <c r="J11" s="74">
        <v>0.81886562269044161</v>
      </c>
      <c r="K11" s="74">
        <v>31.416078794400001</v>
      </c>
      <c r="L11" s="74">
        <v>34.625973051700001</v>
      </c>
      <c r="M11" s="70">
        <v>28257.268568539959</v>
      </c>
      <c r="N11" s="123">
        <v>6.9262996134400003</v>
      </c>
      <c r="O11" s="74">
        <v>1957.1830836300967</v>
      </c>
      <c r="P11" s="70">
        <v>24421.260213474008</v>
      </c>
      <c r="Q11" s="70">
        <v>32093.27692360587</v>
      </c>
      <c r="R11" s="70">
        <v>11767.94194781769</v>
      </c>
      <c r="S11" s="123">
        <v>11.96211325508</v>
      </c>
      <c r="T11" s="74">
        <v>1407.6945435896851</v>
      </c>
      <c r="U11" s="70">
        <v>9008.9113411484395</v>
      </c>
      <c r="V11" s="70">
        <v>14526.972554486951</v>
      </c>
      <c r="W11" s="70">
        <v>105205.3414461333</v>
      </c>
      <c r="X11" s="123">
        <v>3.1611589375100002</v>
      </c>
      <c r="Y11" s="74">
        <v>3325.7080538572386</v>
      </c>
      <c r="Z11" s="70">
        <v>98687.073437478466</v>
      </c>
      <c r="AA11" s="70">
        <v>111723.60945478808</v>
      </c>
      <c r="AB11" s="70">
        <v>27892.51769726424</v>
      </c>
      <c r="AC11" s="123">
        <v>6.9480593238399999</v>
      </c>
      <c r="AD11" s="74">
        <v>1937.9886765173405</v>
      </c>
      <c r="AE11" s="70">
        <v>24094.129688843881</v>
      </c>
      <c r="AF11" s="70">
        <v>31690.905705684541</v>
      </c>
      <c r="AG11" s="70">
        <v>9087.0161698788434</v>
      </c>
      <c r="AH11" s="123">
        <v>12.67086020887</v>
      </c>
      <c r="AI11" s="74">
        <v>1151.403116043211</v>
      </c>
      <c r="AJ11" s="70">
        <v>6830.3075307470199</v>
      </c>
      <c r="AK11" s="70">
        <v>11343.72480901067</v>
      </c>
      <c r="AL11" s="134">
        <v>2383.194900854036</v>
      </c>
      <c r="AM11" s="138">
        <v>23.058276113529999</v>
      </c>
      <c r="AN11" s="139">
        <v>549.52366056238122</v>
      </c>
      <c r="AO11" s="134">
        <v>1306.1483174991899</v>
      </c>
      <c r="AP11" s="134">
        <v>3460.2414842088901</v>
      </c>
      <c r="AQ11" s="70">
        <v>4595.8952043133286</v>
      </c>
      <c r="AR11" s="123">
        <v>17.464644558309999</v>
      </c>
      <c r="AS11" s="74">
        <v>802.6567617055797</v>
      </c>
      <c r="AT11" s="70">
        <v>3022.7168594228901</v>
      </c>
      <c r="AU11" s="70">
        <v>6169.0735492037702</v>
      </c>
      <c r="AV11" s="70">
        <v>3698.0666564933499</v>
      </c>
      <c r="AW11" s="123">
        <v>19.968220391060001</v>
      </c>
      <c r="AX11" s="74">
        <v>738.43810017686019</v>
      </c>
      <c r="AY11" s="70">
        <v>2250.7545753345598</v>
      </c>
      <c r="AZ11" s="70">
        <v>5145.3787376521404</v>
      </c>
      <c r="BA11" s="70">
        <v>7636.6387210513849</v>
      </c>
      <c r="BB11" s="123">
        <v>13.38825837173</v>
      </c>
      <c r="BC11" s="74">
        <v>1022.4129228899615</v>
      </c>
      <c r="BD11" s="70">
        <v>5632.7462148587902</v>
      </c>
      <c r="BE11" s="70">
        <v>9640.5312272439805</v>
      </c>
      <c r="BF11" s="70">
        <v>5819.7030316005475</v>
      </c>
      <c r="BG11" s="123">
        <v>15.10094582716</v>
      </c>
      <c r="BH11" s="74">
        <v>878.83020210340567</v>
      </c>
      <c r="BI11" s="70">
        <v>4097.2274869518596</v>
      </c>
      <c r="BJ11" s="70">
        <v>7542.17857624923</v>
      </c>
      <c r="BK11" s="146">
        <v>1698.080855821426</v>
      </c>
      <c r="BL11" s="147">
        <v>30.287712353669999</v>
      </c>
      <c r="BM11" s="148">
        <v>514.3098451438691</v>
      </c>
      <c r="BN11" s="146">
        <v>690.05208244510004</v>
      </c>
      <c r="BO11" s="146">
        <v>2706.1096291977501</v>
      </c>
      <c r="BP11" s="70">
        <v>155993.48410004369</v>
      </c>
      <c r="BQ11" s="123">
        <v>2.37647888457</v>
      </c>
      <c r="BR11" s="74">
        <v>3707.1522109365769</v>
      </c>
      <c r="BS11" s="70">
        <v>148727.59928140082</v>
      </c>
      <c r="BT11" s="70">
        <v>163259.36891868789</v>
      </c>
      <c r="BU11" s="70">
        <v>10729.43487081903</v>
      </c>
      <c r="BV11" s="123">
        <v>11.94468191618</v>
      </c>
      <c r="BW11" s="74">
        <v>1281.5968667233117</v>
      </c>
      <c r="BX11" s="70">
        <v>8217.5511693420303</v>
      </c>
      <c r="BY11" s="70">
        <v>13241.31857229603</v>
      </c>
      <c r="BZ11" s="146">
        <v>1597.173994986098</v>
      </c>
      <c r="CA11" s="147">
        <v>31.904941452909998</v>
      </c>
      <c r="CB11" s="148">
        <v>509.57742800148606</v>
      </c>
      <c r="CC11" s="146">
        <v>598.42058876865997</v>
      </c>
      <c r="CD11" s="146">
        <v>2595.9274012035398</v>
      </c>
      <c r="CE11" s="146">
        <v>435.78857332909098</v>
      </c>
      <c r="CF11" s="147">
        <v>42.295546822250003</v>
      </c>
      <c r="CG11" s="148">
        <v>184.31916007844177</v>
      </c>
      <c r="CH11" s="146">
        <v>74.529657914680001</v>
      </c>
      <c r="CI11" s="146">
        <v>797.04748874350003</v>
      </c>
      <c r="CJ11" s="134">
        <v>1580.805130656114</v>
      </c>
      <c r="CK11" s="138">
        <v>29.637976881579998</v>
      </c>
      <c r="CL11" s="139">
        <v>468.51865916666577</v>
      </c>
      <c r="CM11" s="134">
        <v>662.52543260447999</v>
      </c>
      <c r="CN11" s="134">
        <v>2499.0848287077501</v>
      </c>
    </row>
    <row r="12" spans="1:92" ht="11.25" customHeight="1" x14ac:dyDescent="0.2">
      <c r="A12" s="212" t="s">
        <v>31</v>
      </c>
      <c r="B12" s="212"/>
      <c r="C12" s="70">
        <v>9455.9583663392168</v>
      </c>
      <c r="D12" s="123">
        <v>2.1489304953600001</v>
      </c>
      <c r="E12" s="74">
        <v>203.20197296242029</v>
      </c>
      <c r="F12" s="70">
        <v>9057.6898177454004</v>
      </c>
      <c r="G12" s="70">
        <v>9854.2269149330295</v>
      </c>
      <c r="H12" s="75">
        <v>25.818084994322401</v>
      </c>
      <c r="I12" s="127">
        <v>4.6443848991700003</v>
      </c>
      <c r="J12" s="75">
        <v>1.1990912407318222</v>
      </c>
      <c r="K12" s="75">
        <v>23.467909348309998</v>
      </c>
      <c r="L12" s="75">
        <v>28.168260640330001</v>
      </c>
      <c r="M12" s="71">
        <v>1463.7869230949079</v>
      </c>
      <c r="N12" s="124">
        <v>10.03305528948</v>
      </c>
      <c r="O12" s="125">
        <v>146.86255131434234</v>
      </c>
      <c r="P12" s="71">
        <v>1175.94161184114</v>
      </c>
      <c r="Q12" s="71">
        <v>1751.63223434868</v>
      </c>
      <c r="R12" s="131">
        <v>314.85665586409192</v>
      </c>
      <c r="S12" s="132">
        <v>22.27979921036</v>
      </c>
      <c r="T12" s="133">
        <v>70.149430726958713</v>
      </c>
      <c r="U12" s="131">
        <v>177.36629810327</v>
      </c>
      <c r="V12" s="131">
        <v>452.34701362491001</v>
      </c>
      <c r="W12" s="71">
        <v>5335.1049134610776</v>
      </c>
      <c r="X12" s="124">
        <v>4.42341526458</v>
      </c>
      <c r="Y12" s="125">
        <v>235.99384512343391</v>
      </c>
      <c r="Z12" s="71">
        <v>4872.5654764460396</v>
      </c>
      <c r="AA12" s="71">
        <v>5797.6443504761301</v>
      </c>
      <c r="AB12" s="71">
        <v>1383.5834769720379</v>
      </c>
      <c r="AC12" s="124">
        <v>10.37615824299</v>
      </c>
      <c r="AD12" s="125">
        <v>143.56281099447042</v>
      </c>
      <c r="AE12" s="71">
        <v>1102.2055379035501</v>
      </c>
      <c r="AF12" s="71">
        <v>1664.9614160405199</v>
      </c>
      <c r="AG12" s="71">
        <v>503.3433042917909</v>
      </c>
      <c r="AH12" s="124">
        <v>17.76817774337</v>
      </c>
      <c r="AI12" s="125">
        <v>89.434932965907691</v>
      </c>
      <c r="AJ12" s="71">
        <v>328.05405671886001</v>
      </c>
      <c r="AK12" s="71">
        <v>678.63255186471997</v>
      </c>
      <c r="AL12" s="128">
        <v>136.77116740728229</v>
      </c>
      <c r="AM12" s="129">
        <v>35.590342501519999</v>
      </c>
      <c r="AN12" s="130">
        <v>48.677326923577276</v>
      </c>
      <c r="AO12" s="128">
        <v>41.365359773389997</v>
      </c>
      <c r="AP12" s="128">
        <v>232.17697504117001</v>
      </c>
      <c r="AQ12" s="131">
        <v>318.51192524801382</v>
      </c>
      <c r="AR12" s="132">
        <v>21.617952301660001</v>
      </c>
      <c r="AS12" s="133">
        <v>68.855756075205562</v>
      </c>
      <c r="AT12" s="131">
        <v>183.55712321234</v>
      </c>
      <c r="AU12" s="131">
        <v>453.46672728368998</v>
      </c>
      <c r="AV12" s="128">
        <v>144.94825028810379</v>
      </c>
      <c r="AW12" s="129">
        <v>33.665080211869999</v>
      </c>
      <c r="AX12" s="130">
        <v>48.796944725197257</v>
      </c>
      <c r="AY12" s="128">
        <v>49.307996071129999</v>
      </c>
      <c r="AZ12" s="128">
        <v>240.58850450508001</v>
      </c>
      <c r="BA12" s="71">
        <v>416.0931045591912</v>
      </c>
      <c r="BB12" s="124">
        <v>19.88118447259</v>
      </c>
      <c r="BC12" s="125">
        <v>82.724237695159317</v>
      </c>
      <c r="BD12" s="71">
        <v>253.95657802815001</v>
      </c>
      <c r="BE12" s="71">
        <v>578.22963109022999</v>
      </c>
      <c r="BF12" s="131">
        <v>285.71117998335518</v>
      </c>
      <c r="BG12" s="132">
        <v>23.108524192160001</v>
      </c>
      <c r="BH12" s="133">
        <v>66.023637146162613</v>
      </c>
      <c r="BI12" s="131">
        <v>156.30722904853999</v>
      </c>
      <c r="BJ12" s="131">
        <v>415.11513091817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7889.9831528789036</v>
      </c>
      <c r="BQ12" s="124">
        <v>2.8833199308999999</v>
      </c>
      <c r="BR12" s="125">
        <v>227.49345679142331</v>
      </c>
      <c r="BS12" s="71">
        <v>7444.1041708492103</v>
      </c>
      <c r="BT12" s="71">
        <v>8335.8621349086006</v>
      </c>
      <c r="BU12" s="71">
        <v>456.45338465025691</v>
      </c>
      <c r="BV12" s="124">
        <v>19.714313292290001</v>
      </c>
      <c r="BW12" s="125">
        <v>89.986650283206941</v>
      </c>
      <c r="BX12" s="71">
        <v>280.08279100578</v>
      </c>
      <c r="BY12" s="71">
        <v>632.82397829473996</v>
      </c>
      <c r="BZ12" s="128">
        <v>112.1775198617235</v>
      </c>
      <c r="CA12" s="129">
        <v>37.514855295700002</v>
      </c>
      <c r="CB12" s="130">
        <v>42.08323425043416</v>
      </c>
      <c r="CC12" s="128">
        <v>29.69589637791</v>
      </c>
      <c r="CD12" s="128">
        <v>194.65914334553</v>
      </c>
      <c r="CE12" s="128">
        <v>74.275225684532998</v>
      </c>
      <c r="CF12" s="129">
        <v>44.705415968369998</v>
      </c>
      <c r="CG12" s="130">
        <v>33.205048603712932</v>
      </c>
      <c r="CH12" s="128">
        <v>9.1945263163599993</v>
      </c>
      <c r="CI12" s="128">
        <v>139.35592505271001</v>
      </c>
      <c r="CJ12" s="128">
        <v>76.316548433151993</v>
      </c>
      <c r="CK12" s="129">
        <v>44.935999379130003</v>
      </c>
      <c r="CL12" s="130">
        <v>34.29360373009785</v>
      </c>
      <c r="CM12" s="128">
        <v>9.1023202220700004</v>
      </c>
      <c r="CN12" s="128">
        <v>143.53077664423</v>
      </c>
    </row>
    <row r="13" spans="1:92" ht="11.25" customHeight="1" x14ac:dyDescent="0.2">
      <c r="A13" s="212" t="s">
        <v>32</v>
      </c>
      <c r="B13" s="212"/>
      <c r="C13" s="70">
        <v>16030.73483796921</v>
      </c>
      <c r="D13" s="123">
        <v>2.2044522968</v>
      </c>
      <c r="E13" s="74">
        <v>353.38990232971264</v>
      </c>
      <c r="F13" s="70">
        <v>15338.10335690287</v>
      </c>
      <c r="G13" s="70">
        <v>16723.366319035558</v>
      </c>
      <c r="H13" s="75">
        <v>25.78627424332662</v>
      </c>
      <c r="I13" s="127">
        <v>5.0332030126999996</v>
      </c>
      <c r="J13" s="75">
        <v>1.2978755320774786</v>
      </c>
      <c r="K13" s="75">
        <v>23.242484944040001</v>
      </c>
      <c r="L13" s="75">
        <v>28.330063542609999</v>
      </c>
      <c r="M13" s="71">
        <v>1815.9660969324909</v>
      </c>
      <c r="N13" s="124">
        <v>13.28183637123</v>
      </c>
      <c r="O13" s="125">
        <v>241.1936455516348</v>
      </c>
      <c r="P13" s="71">
        <v>1343.2352383513801</v>
      </c>
      <c r="Q13" s="71">
        <v>2288.6969555136002</v>
      </c>
      <c r="R13" s="131">
        <v>604.83731347786988</v>
      </c>
      <c r="S13" s="132">
        <v>23.434080969019998</v>
      </c>
      <c r="T13" s="133">
        <v>141.73806577123125</v>
      </c>
      <c r="U13" s="131">
        <v>327.03580932788998</v>
      </c>
      <c r="V13" s="131">
        <v>882.63881762784001</v>
      </c>
      <c r="W13" s="71">
        <v>9075.0740506666862</v>
      </c>
      <c r="X13" s="124">
        <v>4.7995011025999998</v>
      </c>
      <c r="Y13" s="125">
        <v>435.55827912396421</v>
      </c>
      <c r="Z13" s="71">
        <v>8221.3955104154902</v>
      </c>
      <c r="AA13" s="71">
        <v>9928.7525909178803</v>
      </c>
      <c r="AB13" s="71">
        <v>2855.297461365768</v>
      </c>
      <c r="AC13" s="124">
        <v>10.5111185613</v>
      </c>
      <c r="AD13" s="125">
        <v>300.12370144187474</v>
      </c>
      <c r="AE13" s="71">
        <v>2267.06581563286</v>
      </c>
      <c r="AF13" s="71">
        <v>3443.52910709868</v>
      </c>
      <c r="AG13" s="131">
        <v>836.01613791977127</v>
      </c>
      <c r="AH13" s="132">
        <v>21.89448534468</v>
      </c>
      <c r="AI13" s="133">
        <v>183.0414307960138</v>
      </c>
      <c r="AJ13" s="131">
        <v>477.26152588091003</v>
      </c>
      <c r="AK13" s="131">
        <v>1194.7707499586299</v>
      </c>
      <c r="AL13" s="128">
        <v>344.99476967213121</v>
      </c>
      <c r="AM13" s="129">
        <v>31.798530460110001</v>
      </c>
      <c r="AN13" s="130">
        <v>109.70326691996435</v>
      </c>
      <c r="AO13" s="128">
        <v>129.98031752262</v>
      </c>
      <c r="AP13" s="128">
        <v>560.00922182164004</v>
      </c>
      <c r="AQ13" s="131">
        <v>498.54900793452123</v>
      </c>
      <c r="AR13" s="132">
        <v>27.62993093755</v>
      </c>
      <c r="AS13" s="133">
        <v>137.74874658215489</v>
      </c>
      <c r="AT13" s="131">
        <v>228.56642571796999</v>
      </c>
      <c r="AU13" s="131">
        <v>768.53159015106996</v>
      </c>
      <c r="AV13" s="128">
        <v>146.32660050916991</v>
      </c>
      <c r="AW13" s="129">
        <v>50.63267126113</v>
      </c>
      <c r="AX13" s="130">
        <v>74.08906660339575</v>
      </c>
      <c r="AY13" s="128">
        <v>1.1146983183300001</v>
      </c>
      <c r="AZ13" s="128">
        <v>291.53850270000999</v>
      </c>
      <c r="BA13" s="131">
        <v>771.39428470430255</v>
      </c>
      <c r="BB13" s="132">
        <v>21.261426489240002</v>
      </c>
      <c r="BC13" s="133">
        <v>164.00942878463979</v>
      </c>
      <c r="BD13" s="131">
        <v>449.94171116143002</v>
      </c>
      <c r="BE13" s="131">
        <v>1092.8468582471701</v>
      </c>
      <c r="BF13" s="131">
        <v>832.79267947148696</v>
      </c>
      <c r="BG13" s="132">
        <v>20.647621595939999</v>
      </c>
      <c r="BH13" s="133">
        <v>171.95188113596703</v>
      </c>
      <c r="BI13" s="131">
        <v>495.77318537108999</v>
      </c>
      <c r="BJ13" s="131">
        <v>1169.8121735718901</v>
      </c>
      <c r="BK13" s="128">
        <v>50.912082857142899</v>
      </c>
      <c r="BL13" s="129">
        <v>98.577024283339995</v>
      </c>
      <c r="BM13" s="130">
        <v>50.187616281237936</v>
      </c>
      <c r="BN13" s="128">
        <v>0</v>
      </c>
      <c r="BO13" s="128">
        <v>149.27800323828001</v>
      </c>
      <c r="BP13" s="71">
        <v>13018.50490335581</v>
      </c>
      <c r="BQ13" s="124">
        <v>3.2200782645500001</v>
      </c>
      <c r="BR13" s="125">
        <v>419.20604676214026</v>
      </c>
      <c r="BS13" s="71">
        <v>12196.87614960063</v>
      </c>
      <c r="BT13" s="71">
        <v>13840.133657111001</v>
      </c>
      <c r="BU13" s="131">
        <v>734.79488484523029</v>
      </c>
      <c r="BV13" s="132">
        <v>21.170502089820001</v>
      </c>
      <c r="BW13" s="133">
        <v>155.55976645202833</v>
      </c>
      <c r="BX13" s="131">
        <v>429.90334515580003</v>
      </c>
      <c r="BY13" s="131">
        <v>1039.6864245346601</v>
      </c>
      <c r="BZ13" s="128">
        <v>190.25943852415961</v>
      </c>
      <c r="CA13" s="129">
        <v>43.981214348229997</v>
      </c>
      <c r="CB13" s="130">
        <v>83.678411475058567</v>
      </c>
      <c r="CC13" s="128">
        <v>26.252765749529999</v>
      </c>
      <c r="CD13" s="128">
        <v>354.26611129879001</v>
      </c>
      <c r="CE13" s="128">
        <v>82.563673076923095</v>
      </c>
      <c r="CF13" s="129">
        <v>75.336678980719995</v>
      </c>
      <c r="CG13" s="130">
        <v>62.200729340654334</v>
      </c>
      <c r="CH13" s="128">
        <v>0</v>
      </c>
      <c r="CI13" s="128">
        <v>204.47486239673</v>
      </c>
      <c r="CJ13" s="128">
        <v>203.186290625</v>
      </c>
      <c r="CK13" s="129">
        <v>41.423968240400001</v>
      </c>
      <c r="CL13" s="130">
        <v>84.167824497352925</v>
      </c>
      <c r="CM13" s="128">
        <v>38.220385953099999</v>
      </c>
      <c r="CN13" s="128">
        <v>368.1521952969</v>
      </c>
    </row>
    <row r="14" spans="1:92" ht="11.25" customHeight="1" x14ac:dyDescent="0.2">
      <c r="A14" s="212" t="s">
        <v>33</v>
      </c>
      <c r="B14" s="212"/>
      <c r="C14" s="70">
        <v>80801.747340651389</v>
      </c>
      <c r="D14" s="123">
        <v>2.0968373519800001</v>
      </c>
      <c r="E14" s="74">
        <v>1694.2812192901908</v>
      </c>
      <c r="F14" s="70">
        <v>77481.017171160085</v>
      </c>
      <c r="G14" s="70">
        <v>84122.477510142649</v>
      </c>
      <c r="H14" s="75">
        <v>33.444780012030577</v>
      </c>
      <c r="I14" s="127">
        <v>3.4018427313899999</v>
      </c>
      <c r="J14" s="75">
        <v>1.1377388178681336</v>
      </c>
      <c r="K14" s="75">
        <v>31.214852905200001</v>
      </c>
      <c r="L14" s="75">
        <v>35.674707118870003</v>
      </c>
      <c r="M14" s="71">
        <v>11385.507947459921</v>
      </c>
      <c r="N14" s="124">
        <v>9.4154779779499993</v>
      </c>
      <c r="O14" s="125">
        <v>1071.9999934705627</v>
      </c>
      <c r="P14" s="71">
        <v>9284.4265688305004</v>
      </c>
      <c r="Q14" s="71">
        <v>13486.589326089341</v>
      </c>
      <c r="R14" s="71">
        <v>4363.6808888092983</v>
      </c>
      <c r="S14" s="124">
        <v>16.435527977140001</v>
      </c>
      <c r="T14" s="125">
        <v>717.19399331319335</v>
      </c>
      <c r="U14" s="71">
        <v>2958.0064919870201</v>
      </c>
      <c r="V14" s="71">
        <v>5769.35528563158</v>
      </c>
      <c r="W14" s="71">
        <v>46300.686447763903</v>
      </c>
      <c r="X14" s="124">
        <v>3.9112078993899999</v>
      </c>
      <c r="Y14" s="125">
        <v>1810.9161058189229</v>
      </c>
      <c r="Z14" s="71">
        <v>42751.356101335419</v>
      </c>
      <c r="AA14" s="71">
        <v>49850.016794192459</v>
      </c>
      <c r="AB14" s="71">
        <v>12506.577694575721</v>
      </c>
      <c r="AC14" s="124">
        <v>9.2214331369500009</v>
      </c>
      <c r="AD14" s="125">
        <v>1153.2856998257678</v>
      </c>
      <c r="AE14" s="71">
        <v>10246.179259032189</v>
      </c>
      <c r="AF14" s="71">
        <v>14766.97613011923</v>
      </c>
      <c r="AG14" s="71">
        <v>3299.8406402633541</v>
      </c>
      <c r="AH14" s="124">
        <v>17.84419449428</v>
      </c>
      <c r="AI14" s="125">
        <v>588.82998185004112</v>
      </c>
      <c r="AJ14" s="71">
        <v>2145.7550828199301</v>
      </c>
      <c r="AK14" s="71">
        <v>4453.9261977067799</v>
      </c>
      <c r="AL14" s="128">
        <v>1082.707729536872</v>
      </c>
      <c r="AM14" s="129">
        <v>34.01980423194</v>
      </c>
      <c r="AN14" s="130">
        <v>368.33504999257855</v>
      </c>
      <c r="AO14" s="128">
        <v>360.78429730767999</v>
      </c>
      <c r="AP14" s="128">
        <v>1804.6311617660699</v>
      </c>
      <c r="AQ14" s="131">
        <v>1862.745992242385</v>
      </c>
      <c r="AR14" s="132">
        <v>23.354261391670001</v>
      </c>
      <c r="AS14" s="133">
        <v>435.03056809122802</v>
      </c>
      <c r="AT14" s="131">
        <v>1010.1017466096</v>
      </c>
      <c r="AU14" s="131">
        <v>2715.39023787517</v>
      </c>
      <c r="AV14" s="131">
        <v>1958.532685110403</v>
      </c>
      <c r="AW14" s="132">
        <v>25.039989842859999</v>
      </c>
      <c r="AX14" s="133">
        <v>490.41638542069495</v>
      </c>
      <c r="AY14" s="131">
        <v>997.33423225754996</v>
      </c>
      <c r="AZ14" s="131">
        <v>2919.7311379632501</v>
      </c>
      <c r="BA14" s="71">
        <v>3676.6964097145551</v>
      </c>
      <c r="BB14" s="124">
        <v>17.566387794970002</v>
      </c>
      <c r="BC14" s="125">
        <v>645.86274937435599</v>
      </c>
      <c r="BD14" s="71">
        <v>2410.8286819848299</v>
      </c>
      <c r="BE14" s="71">
        <v>4942.5641374442803</v>
      </c>
      <c r="BF14" s="131">
        <v>2410.1521773687682</v>
      </c>
      <c r="BG14" s="132">
        <v>23.437510213189999</v>
      </c>
      <c r="BH14" s="133">
        <v>564.87966272419965</v>
      </c>
      <c r="BI14" s="131">
        <v>1303.00838283024</v>
      </c>
      <c r="BJ14" s="131">
        <v>3517.2959719073001</v>
      </c>
      <c r="BK14" s="128">
        <v>663.63449040282546</v>
      </c>
      <c r="BL14" s="129">
        <v>40.02542396666</v>
      </c>
      <c r="BM14" s="130">
        <v>265.62251837268582</v>
      </c>
      <c r="BN14" s="128">
        <v>143.02392090954999</v>
      </c>
      <c r="BO14" s="128">
        <v>1184.2450598961</v>
      </c>
      <c r="BP14" s="71">
        <v>66368.625712174093</v>
      </c>
      <c r="BQ14" s="124">
        <v>2.7293480412900002</v>
      </c>
      <c r="BR14" s="125">
        <v>1811.4307859065652</v>
      </c>
      <c r="BS14" s="71">
        <v>62818.286611310279</v>
      </c>
      <c r="BT14" s="71">
        <v>69918.964813037994</v>
      </c>
      <c r="BU14" s="71">
        <v>4231.2984391199661</v>
      </c>
      <c r="BV14" s="124">
        <v>16.023134893640002</v>
      </c>
      <c r="BW14" s="125">
        <v>677.98665665269027</v>
      </c>
      <c r="BX14" s="71">
        <v>2902.4690100820098</v>
      </c>
      <c r="BY14" s="71">
        <v>5560.1278681579297</v>
      </c>
      <c r="BZ14" s="128">
        <v>534.95139354703599</v>
      </c>
      <c r="CA14" s="129">
        <v>45.730838422840002</v>
      </c>
      <c r="CB14" s="130">
        <v>244.63775742373346</v>
      </c>
      <c r="CC14" s="128">
        <v>55.470199737889999</v>
      </c>
      <c r="CD14" s="128">
        <v>1014.43258735619</v>
      </c>
      <c r="CE14" s="128">
        <v>191.313928682171</v>
      </c>
      <c r="CF14" s="129">
        <v>77.039563929470006</v>
      </c>
      <c r="CG14" s="130">
        <v>147.38741639308509</v>
      </c>
      <c r="CH14" s="128">
        <v>0</v>
      </c>
      <c r="CI14" s="128">
        <v>480.18795658701998</v>
      </c>
      <c r="CJ14" s="128">
        <v>766.54210453164944</v>
      </c>
      <c r="CK14" s="129">
        <v>38.561889610960002</v>
      </c>
      <c r="CL14" s="130">
        <v>295.59312017101115</v>
      </c>
      <c r="CM14" s="128">
        <v>187.19023491866</v>
      </c>
      <c r="CN14" s="128">
        <v>1345.89397414464</v>
      </c>
    </row>
    <row r="15" spans="1:92" ht="11.25" customHeight="1" x14ac:dyDescent="0.2">
      <c r="A15" s="210" t="s">
        <v>34</v>
      </c>
      <c r="B15" s="210"/>
      <c r="C15" s="90">
        <v>82900.735389841502</v>
      </c>
      <c r="D15" s="141">
        <v>4.0519123689400001</v>
      </c>
      <c r="E15" s="142">
        <v>3359.0651512043969</v>
      </c>
      <c r="F15" s="90">
        <v>76317.088671757607</v>
      </c>
      <c r="G15" s="90">
        <v>89484.38210792566</v>
      </c>
      <c r="H15" s="91">
        <v>34.828597638748583</v>
      </c>
      <c r="I15" s="126">
        <v>4.2340078505600003</v>
      </c>
      <c r="J15" s="91">
        <v>1.474645558264011</v>
      </c>
      <c r="K15" s="91">
        <v>31.938345454589999</v>
      </c>
      <c r="L15" s="91">
        <v>37.718849822910002</v>
      </c>
      <c r="M15" s="89">
        <v>13592.007601052621</v>
      </c>
      <c r="N15" s="126">
        <v>11.866970956439999</v>
      </c>
      <c r="O15" s="91">
        <v>1612.9595944145269</v>
      </c>
      <c r="P15" s="89">
        <v>10430.6648874819</v>
      </c>
      <c r="Q15" s="89">
        <v>16753.350314623342</v>
      </c>
      <c r="R15" s="89">
        <v>6484.5670896664287</v>
      </c>
      <c r="S15" s="126">
        <v>18.519774094519999</v>
      </c>
      <c r="T15" s="91">
        <v>1200.9271760135007</v>
      </c>
      <c r="U15" s="89">
        <v>4130.79307662464</v>
      </c>
      <c r="V15" s="89">
        <v>8838.3411027082202</v>
      </c>
      <c r="W15" s="89">
        <v>44494.476034241627</v>
      </c>
      <c r="X15" s="126">
        <v>6.1695048399200001</v>
      </c>
      <c r="Y15" s="91">
        <v>2745.0888524284587</v>
      </c>
      <c r="Z15" s="89">
        <v>39114.200749119598</v>
      </c>
      <c r="AA15" s="89">
        <v>49874.751319363641</v>
      </c>
      <c r="AB15" s="89">
        <v>11147.0590643507</v>
      </c>
      <c r="AC15" s="126">
        <v>13.64959194942</v>
      </c>
      <c r="AD15" s="91">
        <v>1521.5280766449926</v>
      </c>
      <c r="AE15" s="89">
        <v>8164.9188326600997</v>
      </c>
      <c r="AF15" s="89">
        <v>14129.199296041301</v>
      </c>
      <c r="AG15" s="143">
        <v>4447.8160874039277</v>
      </c>
      <c r="AH15" s="144">
        <v>21.769082114570001</v>
      </c>
      <c r="AI15" s="145">
        <v>968.24873637202882</v>
      </c>
      <c r="AJ15" s="143">
        <v>2550.0834360383901</v>
      </c>
      <c r="AK15" s="143">
        <v>6345.5487387694702</v>
      </c>
      <c r="AL15" s="135">
        <v>818.72123423775179</v>
      </c>
      <c r="AM15" s="136">
        <v>47.604129441920001</v>
      </c>
      <c r="AN15" s="137">
        <v>389.74511611501242</v>
      </c>
      <c r="AO15" s="135">
        <v>54.834843501969999</v>
      </c>
      <c r="AP15" s="135">
        <v>1582.6076249735399</v>
      </c>
      <c r="AQ15" s="135">
        <v>1916.0882788884089</v>
      </c>
      <c r="AR15" s="136">
        <v>34.274364137980001</v>
      </c>
      <c r="AS15" s="137">
        <v>656.72707391143672</v>
      </c>
      <c r="AT15" s="135">
        <v>628.92686634965003</v>
      </c>
      <c r="AU15" s="135">
        <v>3203.2496914271601</v>
      </c>
      <c r="AV15" s="135">
        <v>1448.2591205856729</v>
      </c>
      <c r="AW15" s="136">
        <v>37.624245269680003</v>
      </c>
      <c r="AX15" s="137">
        <v>544.89656366968427</v>
      </c>
      <c r="AY15" s="135">
        <v>380.28148049347999</v>
      </c>
      <c r="AZ15" s="135">
        <v>2516.2367606778598</v>
      </c>
      <c r="BA15" s="143">
        <v>2772.4549220733329</v>
      </c>
      <c r="BB15" s="144">
        <v>27.80943166326</v>
      </c>
      <c r="BC15" s="145">
        <v>771.00395694864858</v>
      </c>
      <c r="BD15" s="143">
        <v>1261.3149345161501</v>
      </c>
      <c r="BE15" s="143">
        <v>4283.5949096305103</v>
      </c>
      <c r="BF15" s="143">
        <v>2291.0469947769361</v>
      </c>
      <c r="BG15" s="144">
        <v>28.264569479879999</v>
      </c>
      <c r="BH15" s="145">
        <v>647.55456965532835</v>
      </c>
      <c r="BI15" s="143">
        <v>1021.86336022819</v>
      </c>
      <c r="BJ15" s="143">
        <v>3560.2306293256802</v>
      </c>
      <c r="BK15" s="135">
        <v>983.53428256145799</v>
      </c>
      <c r="BL15" s="136">
        <v>44.486414582130003</v>
      </c>
      <c r="BM15" s="137">
        <v>437.53913849765655</v>
      </c>
      <c r="BN15" s="135">
        <v>125.97332927939</v>
      </c>
      <c r="BO15" s="135">
        <v>1841.09523584352</v>
      </c>
      <c r="BP15" s="89">
        <v>68716.370331635553</v>
      </c>
      <c r="BQ15" s="126">
        <v>4.6555064232300003</v>
      </c>
      <c r="BR15" s="91">
        <v>3199.0950345991459</v>
      </c>
      <c r="BS15" s="89">
        <v>62446.259280700462</v>
      </c>
      <c r="BT15" s="89">
        <v>74986.481382570593</v>
      </c>
      <c r="BU15" s="143">
        <v>5306.8881622035751</v>
      </c>
      <c r="BV15" s="144">
        <v>20.21197235544</v>
      </c>
      <c r="BW15" s="145">
        <v>1072.626768278755</v>
      </c>
      <c r="BX15" s="143">
        <v>3204.5783275236899</v>
      </c>
      <c r="BY15" s="143">
        <v>7409.1979968834703</v>
      </c>
      <c r="BZ15" s="135">
        <v>759.785643053179</v>
      </c>
      <c r="CA15" s="136">
        <v>57.528185180960001</v>
      </c>
      <c r="CB15" s="137">
        <v>437.09089171398222</v>
      </c>
      <c r="CC15" s="135">
        <v>0</v>
      </c>
      <c r="CD15" s="135">
        <v>1616.4680487830601</v>
      </c>
      <c r="CE15" s="135">
        <v>87.635745885463905</v>
      </c>
      <c r="CF15" s="136">
        <v>97.354148199080001</v>
      </c>
      <c r="CG15" s="137">
        <v>85.317033924706124</v>
      </c>
      <c r="CH15" s="135">
        <v>0</v>
      </c>
      <c r="CI15" s="135">
        <v>254.85405964566999</v>
      </c>
      <c r="CJ15" s="135">
        <v>534.76018706631294</v>
      </c>
      <c r="CK15" s="136">
        <v>65.815973224770005</v>
      </c>
      <c r="CL15" s="137">
        <v>351.9576215362942</v>
      </c>
      <c r="CM15" s="135">
        <v>0</v>
      </c>
      <c r="CN15" s="135">
        <v>1224.5844493618099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J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699</v>
      </c>
      <c r="B1" s="53"/>
      <c r="M1" s="5"/>
      <c r="N1" s="5"/>
      <c r="O1" s="5"/>
      <c r="P1" s="5"/>
      <c r="Q1" s="5"/>
      <c r="R1" s="5"/>
      <c r="S1" s="5"/>
      <c r="T1" s="5"/>
      <c r="U1" s="5"/>
      <c r="V1" s="5"/>
      <c r="AB1" s="5"/>
      <c r="AC1" s="5"/>
      <c r="AD1" s="5"/>
      <c r="AE1" s="5"/>
      <c r="AF1" s="5" t="s">
        <v>12</v>
      </c>
    </row>
    <row r="2" spans="1:32" ht="11.25" customHeight="1" x14ac:dyDescent="0.2">
      <c r="A2" s="1" t="s">
        <v>588</v>
      </c>
    </row>
    <row r="3" spans="1:32" ht="11.25" customHeight="1" x14ac:dyDescent="0.2">
      <c r="A3" s="2" t="s">
        <v>613</v>
      </c>
    </row>
    <row r="4" spans="1:32" ht="11.25" customHeight="1" x14ac:dyDescent="0.2">
      <c r="A4" s="63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32" t="s">
        <v>80</v>
      </c>
      <c r="I6" s="232"/>
      <c r="J6" s="232"/>
      <c r="K6" s="232"/>
      <c r="L6" s="232"/>
      <c r="M6" s="232" t="s">
        <v>81</v>
      </c>
      <c r="N6" s="232"/>
      <c r="O6" s="232"/>
      <c r="P6" s="232"/>
      <c r="Q6" s="232"/>
      <c r="R6" s="232" t="s">
        <v>82</v>
      </c>
      <c r="S6" s="232"/>
      <c r="T6" s="232"/>
      <c r="U6" s="232"/>
      <c r="V6" s="232"/>
      <c r="W6" s="232" t="s">
        <v>83</v>
      </c>
      <c r="X6" s="232"/>
      <c r="Y6" s="232"/>
      <c r="Z6" s="232"/>
      <c r="AA6" s="232"/>
      <c r="AB6" s="232" t="s">
        <v>84</v>
      </c>
      <c r="AC6" s="232"/>
      <c r="AD6" s="232"/>
      <c r="AE6" s="232"/>
      <c r="AF6" s="232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29" t="s">
        <v>664</v>
      </c>
      <c r="I9" s="229" t="s">
        <v>665</v>
      </c>
      <c r="J9" s="229" t="s">
        <v>666</v>
      </c>
      <c r="K9" s="235" t="s">
        <v>667</v>
      </c>
      <c r="L9" s="235"/>
      <c r="M9" s="229" t="s">
        <v>664</v>
      </c>
      <c r="N9" s="229" t="s">
        <v>665</v>
      </c>
      <c r="O9" s="229" t="s">
        <v>666</v>
      </c>
      <c r="P9" s="235" t="s">
        <v>667</v>
      </c>
      <c r="Q9" s="235"/>
      <c r="R9" s="229" t="s">
        <v>664</v>
      </c>
      <c r="S9" s="229" t="s">
        <v>665</v>
      </c>
      <c r="T9" s="229" t="s">
        <v>666</v>
      </c>
      <c r="U9" s="235" t="s">
        <v>667</v>
      </c>
      <c r="V9" s="235"/>
      <c r="W9" s="229" t="s">
        <v>664</v>
      </c>
      <c r="X9" s="229" t="s">
        <v>665</v>
      </c>
      <c r="Y9" s="229" t="s">
        <v>666</v>
      </c>
      <c r="Z9" s="235" t="s">
        <v>667</v>
      </c>
      <c r="AA9" s="235"/>
      <c r="AB9" s="229" t="s">
        <v>664</v>
      </c>
      <c r="AC9" s="229" t="s">
        <v>665</v>
      </c>
      <c r="AD9" s="229" t="s">
        <v>666</v>
      </c>
      <c r="AE9" s="231" t="s">
        <v>667</v>
      </c>
      <c r="AF9" s="231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29"/>
      <c r="I10" s="230"/>
      <c r="J10" s="229"/>
      <c r="K10" s="86" t="s">
        <v>668</v>
      </c>
      <c r="L10" s="86" t="s">
        <v>669</v>
      </c>
      <c r="M10" s="229"/>
      <c r="N10" s="230"/>
      <c r="O10" s="229"/>
      <c r="P10" s="86" t="s">
        <v>668</v>
      </c>
      <c r="Q10" s="86" t="s">
        <v>669</v>
      </c>
      <c r="R10" s="229"/>
      <c r="S10" s="230"/>
      <c r="T10" s="229"/>
      <c r="U10" s="86" t="s">
        <v>668</v>
      </c>
      <c r="V10" s="86" t="s">
        <v>669</v>
      </c>
      <c r="W10" s="229"/>
      <c r="X10" s="230"/>
      <c r="Y10" s="229"/>
      <c r="Z10" s="86" t="s">
        <v>668</v>
      </c>
      <c r="AA10" s="86" t="s">
        <v>669</v>
      </c>
      <c r="AB10" s="229"/>
      <c r="AC10" s="230"/>
      <c r="AD10" s="229"/>
      <c r="AE10" s="86" t="s">
        <v>668</v>
      </c>
      <c r="AF10" s="86" t="s">
        <v>669</v>
      </c>
    </row>
    <row r="11" spans="1:32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3715.3487948501702</v>
      </c>
      <c r="F11" s="77">
        <v>266627.47008116799</v>
      </c>
      <c r="G11" s="77">
        <v>281191.36973698903</v>
      </c>
      <c r="H11" s="77">
        <v>7957.3144552607191</v>
      </c>
      <c r="I11" s="94">
        <v>14.80307571989</v>
      </c>
      <c r="J11" s="96">
        <v>1177.9272840819999</v>
      </c>
      <c r="K11" s="77">
        <v>5648.6194020529801</v>
      </c>
      <c r="L11" s="77">
        <v>10266.0095084685</v>
      </c>
      <c r="M11" s="77">
        <v>32317.107803101291</v>
      </c>
      <c r="N11" s="94">
        <v>6.9522630563099996</v>
      </c>
      <c r="O11" s="96">
        <v>2246.7703466633202</v>
      </c>
      <c r="P11" s="77">
        <v>27913.5188421087</v>
      </c>
      <c r="Q11" s="77">
        <v>36720.696764093802</v>
      </c>
      <c r="R11" s="77">
        <v>78984.282504506089</v>
      </c>
      <c r="S11" s="94">
        <v>4.0552025331100001</v>
      </c>
      <c r="T11" s="96">
        <v>3202.9726248813299</v>
      </c>
      <c r="U11" s="77">
        <v>72706.571516271099</v>
      </c>
      <c r="V11" s="77">
        <v>85261.993492741007</v>
      </c>
      <c r="W11" s="77">
        <v>116878.8913011437</v>
      </c>
      <c r="X11" s="94">
        <v>3.0625571516900001</v>
      </c>
      <c r="Y11" s="96">
        <v>3579.48284435711</v>
      </c>
      <c r="Z11" s="77">
        <v>109863.23384292499</v>
      </c>
      <c r="AA11" s="77">
        <v>123894.54875936201</v>
      </c>
      <c r="AB11" s="77">
        <v>37771.823845066559</v>
      </c>
      <c r="AC11" s="94">
        <v>6.0297370363000002</v>
      </c>
      <c r="AD11" s="96">
        <v>2277.5416516731898</v>
      </c>
      <c r="AE11" s="77">
        <v>33307.924234497303</v>
      </c>
      <c r="AF11" s="77">
        <v>42235.7234556357</v>
      </c>
    </row>
    <row r="12" spans="1:32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146.08323023202399</v>
      </c>
      <c r="F12" s="77">
        <v>10920.641044648301</v>
      </c>
      <c r="G12" s="77">
        <v>11493.2767846484</v>
      </c>
      <c r="H12" s="112">
        <v>202.16525135262069</v>
      </c>
      <c r="I12" s="113">
        <v>26.770876944840001</v>
      </c>
      <c r="J12" s="114">
        <v>54.121410664835601</v>
      </c>
      <c r="K12" s="112">
        <v>96.089235657040007</v>
      </c>
      <c r="L12" s="112">
        <v>308.24126704819997</v>
      </c>
      <c r="M12" s="112">
        <v>412.72975950873331</v>
      </c>
      <c r="N12" s="113">
        <v>20.153065531679999</v>
      </c>
      <c r="O12" s="114">
        <v>83.177698902538793</v>
      </c>
      <c r="P12" s="112">
        <v>249.70446534285</v>
      </c>
      <c r="Q12" s="112">
        <v>575.75505367461994</v>
      </c>
      <c r="R12" s="78">
        <v>2564.421758418076</v>
      </c>
      <c r="S12" s="95">
        <v>7.2469581511000003</v>
      </c>
      <c r="T12" s="97">
        <v>185.842571650227</v>
      </c>
      <c r="U12" s="78">
        <v>2200.1770111893402</v>
      </c>
      <c r="V12" s="78">
        <v>2928.66650564682</v>
      </c>
      <c r="W12" s="78">
        <v>5694.8821092817052</v>
      </c>
      <c r="X12" s="95">
        <v>4.0788815424099996</v>
      </c>
      <c r="Y12" s="97">
        <v>232.287495217616</v>
      </c>
      <c r="Z12" s="78">
        <v>5239.6069845961702</v>
      </c>
      <c r="AA12" s="78">
        <v>6150.1572339672402</v>
      </c>
      <c r="AB12" s="78">
        <v>2332.7600360872461</v>
      </c>
      <c r="AC12" s="95">
        <v>7.77463659973</v>
      </c>
      <c r="AD12" s="97">
        <v>181.363615549402</v>
      </c>
      <c r="AE12" s="78">
        <v>1977.2938815044599</v>
      </c>
      <c r="AF12" s="78">
        <v>2688.2261906700301</v>
      </c>
    </row>
    <row r="13" spans="1:32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234.68600511372401</v>
      </c>
      <c r="F13" s="77">
        <v>18261.029982301501</v>
      </c>
      <c r="G13" s="77">
        <v>19180.9822176985</v>
      </c>
      <c r="H13" s="106">
        <v>16.860786666666701</v>
      </c>
      <c r="I13" s="104">
        <v>98.577024283339995</v>
      </c>
      <c r="J13" s="105">
        <v>16.620861766761902</v>
      </c>
      <c r="K13" s="106">
        <v>0</v>
      </c>
      <c r="L13" s="106">
        <v>49.43707712154</v>
      </c>
      <c r="M13" s="78">
        <v>1425.0454667499921</v>
      </c>
      <c r="N13" s="95">
        <v>15.678516007440001</v>
      </c>
      <c r="O13" s="97">
        <v>223.42598161766</v>
      </c>
      <c r="P13" s="78">
        <v>987.13858956887998</v>
      </c>
      <c r="Q13" s="78">
        <v>1862.9523439310999</v>
      </c>
      <c r="R13" s="78">
        <v>5068.5571884823921</v>
      </c>
      <c r="S13" s="95">
        <v>7.52115244229</v>
      </c>
      <c r="T13" s="97">
        <v>381.21391277023798</v>
      </c>
      <c r="U13" s="78">
        <v>4321.3916490471502</v>
      </c>
      <c r="V13" s="78">
        <v>5815.7227279176304</v>
      </c>
      <c r="W13" s="78">
        <v>8866.50659454171</v>
      </c>
      <c r="X13" s="95">
        <v>4.8636044406799996</v>
      </c>
      <c r="Y13" s="97">
        <v>431.23180846547098</v>
      </c>
      <c r="Z13" s="78">
        <v>8021.3077809613396</v>
      </c>
      <c r="AA13" s="78">
        <v>9711.7054081220904</v>
      </c>
      <c r="AB13" s="78">
        <v>3344.0360635592392</v>
      </c>
      <c r="AC13" s="95">
        <v>9.5663251013299995</v>
      </c>
      <c r="AD13" s="97">
        <v>319.90136134588499</v>
      </c>
      <c r="AE13" s="78">
        <v>2717.0409167159901</v>
      </c>
      <c r="AF13" s="78">
        <v>3971.0312104024902</v>
      </c>
    </row>
    <row r="14" spans="1:32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</v>
      </c>
      <c r="F14" s="77">
        <v>99676.865447443895</v>
      </c>
      <c r="G14" s="77">
        <v>104633.11715255601</v>
      </c>
      <c r="H14" s="78">
        <v>2929.274479291586</v>
      </c>
      <c r="I14" s="95">
        <v>19.05967809505</v>
      </c>
      <c r="J14" s="97">
        <v>558.31028627344097</v>
      </c>
      <c r="K14" s="78">
        <v>1835.0064259974299</v>
      </c>
      <c r="L14" s="78">
        <v>4023.54253258575</v>
      </c>
      <c r="M14" s="78">
        <v>11394.10943576305</v>
      </c>
      <c r="N14" s="95">
        <v>9.6394505849400005</v>
      </c>
      <c r="O14" s="97">
        <v>1098.32954865432</v>
      </c>
      <c r="P14" s="78">
        <v>9241.4230772445208</v>
      </c>
      <c r="Q14" s="78">
        <v>13546.795794281599</v>
      </c>
      <c r="R14" s="78">
        <v>29014.68627532497</v>
      </c>
      <c r="S14" s="95">
        <v>5.61597024831</v>
      </c>
      <c r="T14" s="97">
        <v>1629.45614886258</v>
      </c>
      <c r="U14" s="78">
        <v>25821.0109091671</v>
      </c>
      <c r="V14" s="78">
        <v>32208.361641482901</v>
      </c>
      <c r="W14" s="78">
        <v>45316.02324668783</v>
      </c>
      <c r="X14" s="95">
        <v>4.0006352209199996</v>
      </c>
      <c r="Y14" s="97">
        <v>1812.9287867277601</v>
      </c>
      <c r="Z14" s="78">
        <v>41762.748118165597</v>
      </c>
      <c r="AA14" s="78">
        <v>48869.298375209997</v>
      </c>
      <c r="AB14" s="78">
        <v>13500.897862932699</v>
      </c>
      <c r="AC14" s="95">
        <v>8.6862417378100005</v>
      </c>
      <c r="AD14" s="97">
        <v>1172.7206251488899</v>
      </c>
      <c r="AE14" s="78">
        <v>11202.4076737136</v>
      </c>
      <c r="AF14" s="78">
        <v>15799.3880521518</v>
      </c>
    </row>
    <row r="15" spans="1:32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3482.6368392005802</v>
      </c>
      <c r="F15" s="85">
        <v>135000.62081836499</v>
      </c>
      <c r="G15" s="85">
        <v>148652.306370495</v>
      </c>
      <c r="H15" s="115">
        <v>4809.0139379498414</v>
      </c>
      <c r="I15" s="116">
        <v>21.535860984039999</v>
      </c>
      <c r="J15" s="117">
        <v>1035.6625563801399</v>
      </c>
      <c r="K15" s="115">
        <v>2779.1526273081499</v>
      </c>
      <c r="L15" s="115">
        <v>6838.8752485915302</v>
      </c>
      <c r="M15" s="84">
        <v>19085.223141079499</v>
      </c>
      <c r="N15" s="98">
        <v>10.19353656206</v>
      </c>
      <c r="O15" s="99">
        <v>1945.4591988376201</v>
      </c>
      <c r="P15" s="84">
        <v>15272.193177965701</v>
      </c>
      <c r="Q15" s="84">
        <v>22898.2531041933</v>
      </c>
      <c r="R15" s="84">
        <v>42336.617282280597</v>
      </c>
      <c r="S15" s="98">
        <v>6.4358236721499997</v>
      </c>
      <c r="T15" s="99">
        <v>2724.7100370398898</v>
      </c>
      <c r="U15" s="84">
        <v>36996.283741367799</v>
      </c>
      <c r="V15" s="84">
        <v>47676.950823193503</v>
      </c>
      <c r="W15" s="84">
        <v>57001.479350632428</v>
      </c>
      <c r="X15" s="98">
        <v>5.3460105279299999</v>
      </c>
      <c r="Y15" s="99">
        <v>3047.30508716043</v>
      </c>
      <c r="Z15" s="84">
        <v>51028.871129892403</v>
      </c>
      <c r="AA15" s="84">
        <v>62974.0875713723</v>
      </c>
      <c r="AB15" s="84">
        <v>18594.129882487319</v>
      </c>
      <c r="AC15" s="98">
        <v>10.312235069830001</v>
      </c>
      <c r="AD15" s="99">
        <v>1917.4703826710199</v>
      </c>
      <c r="AE15" s="84">
        <v>14835.95699103</v>
      </c>
      <c r="AF15" s="84">
        <v>22352.302773944699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10" t="s">
        <v>624</v>
      </c>
    </row>
    <row r="26" spans="1:114" s="42" customFormat="1" ht="11.25" customHeight="1" x14ac:dyDescent="0.2">
      <c r="A26" s="9" t="s">
        <v>630</v>
      </c>
    </row>
    <row r="27" spans="1:114" s="42" customFormat="1" ht="11.25" customHeight="1" x14ac:dyDescent="0.2">
      <c r="A27" s="9"/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  <row r="34" spans="3:11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</row>
  </sheetData>
  <mergeCells count="46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AE9:AF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FF9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822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337</v>
      </c>
    </row>
    <row r="2" spans="1:92" ht="11.25" customHeight="1" x14ac:dyDescent="0.2">
      <c r="A2" s="6" t="s">
        <v>582</v>
      </c>
    </row>
    <row r="3" spans="1:92" ht="11.25" customHeight="1" x14ac:dyDescent="0.2">
      <c r="A3" s="2" t="s">
        <v>613</v>
      </c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21110.970001804089</v>
      </c>
      <c r="D11" s="123">
        <v>8.5773672252799997</v>
      </c>
      <c r="E11" s="74">
        <v>1810.7654218741457</v>
      </c>
      <c r="F11" s="70">
        <v>17561.934990480371</v>
      </c>
      <c r="G11" s="70">
        <v>24660.005013127779</v>
      </c>
      <c r="H11" s="74">
        <v>14.731471954646</v>
      </c>
      <c r="I11" s="123">
        <v>9.3006786453500006</v>
      </c>
      <c r="J11" s="74">
        <v>1.3701268662311099</v>
      </c>
      <c r="K11" s="74">
        <v>12.04607264258</v>
      </c>
      <c r="L11" s="74">
        <v>17.41687126671</v>
      </c>
      <c r="M11" s="146">
        <v>718.59328767559282</v>
      </c>
      <c r="N11" s="147">
        <v>54.433799576790001</v>
      </c>
      <c r="O11" s="148">
        <v>391.15762998560336</v>
      </c>
      <c r="P11" s="146">
        <v>0</v>
      </c>
      <c r="Q11" s="146">
        <v>1485.2481547253999</v>
      </c>
      <c r="R11" s="146">
        <v>1166.200514944449</v>
      </c>
      <c r="S11" s="147">
        <v>37.187109146540003</v>
      </c>
      <c r="T11" s="148">
        <v>433.67625835992874</v>
      </c>
      <c r="U11" s="146">
        <v>316.21066760892001</v>
      </c>
      <c r="V11" s="146">
        <v>2016.19036227997</v>
      </c>
      <c r="W11" s="70">
        <v>12182.019371101809</v>
      </c>
      <c r="X11" s="123">
        <v>11.881594948049999</v>
      </c>
      <c r="Y11" s="74">
        <v>1447.41819816726</v>
      </c>
      <c r="Z11" s="70">
        <v>9345.1318321261897</v>
      </c>
      <c r="AA11" s="70">
        <v>15018.90691007742</v>
      </c>
      <c r="AB11" s="70">
        <v>4642.6919296312226</v>
      </c>
      <c r="AC11" s="123">
        <v>17.59903421381</v>
      </c>
      <c r="AD11" s="74">
        <v>817.0689411377823</v>
      </c>
      <c r="AE11" s="70">
        <v>3041.2662321149401</v>
      </c>
      <c r="AF11" s="70">
        <v>6244.1176271475097</v>
      </c>
      <c r="AG11" s="146">
        <v>697.07456144659227</v>
      </c>
      <c r="AH11" s="147">
        <v>41.405642206480003</v>
      </c>
      <c r="AI11" s="148">
        <v>288.62819882495091</v>
      </c>
      <c r="AJ11" s="146">
        <v>131.37368682703999</v>
      </c>
      <c r="AK11" s="146">
        <v>1262.77543606615</v>
      </c>
      <c r="AL11" s="146">
        <v>707.64000182915061</v>
      </c>
      <c r="AM11" s="147">
        <v>50.709894754479997</v>
      </c>
      <c r="AN11" s="148">
        <v>358.84350016816052</v>
      </c>
      <c r="AO11" s="146">
        <v>4.3196654132800001</v>
      </c>
      <c r="AP11" s="146">
        <v>1410.96033824502</v>
      </c>
      <c r="AQ11" s="134">
        <v>996.7503351752672</v>
      </c>
      <c r="AR11" s="138">
        <v>26.477478408570001</v>
      </c>
      <c r="AS11" s="139">
        <v>263.91435478333619</v>
      </c>
      <c r="AT11" s="134">
        <v>479.48770479682003</v>
      </c>
      <c r="AU11" s="134">
        <v>1514.0129655537201</v>
      </c>
      <c r="AV11" s="146">
        <v>64.019900000000007</v>
      </c>
      <c r="AW11" s="147">
        <v>97.972676925870005</v>
      </c>
      <c r="AX11" s="148">
        <v>62.722009795268136</v>
      </c>
      <c r="AY11" s="146">
        <v>0</v>
      </c>
      <c r="AZ11" s="146">
        <v>186.95278023668999</v>
      </c>
      <c r="BA11" s="146">
        <v>756.47981065119302</v>
      </c>
      <c r="BB11" s="147">
        <v>47.552909039710002</v>
      </c>
      <c r="BC11" s="148">
        <v>359.72815626275184</v>
      </c>
      <c r="BD11" s="146">
        <v>51.425580151219997</v>
      </c>
      <c r="BE11" s="146">
        <v>1461.53404115116</v>
      </c>
      <c r="BF11" s="146">
        <v>649.31306349206375</v>
      </c>
      <c r="BG11" s="147">
        <v>44.682489884059997</v>
      </c>
      <c r="BH11" s="148">
        <v>290.1292439107043</v>
      </c>
      <c r="BI11" s="146">
        <v>80.670194565260005</v>
      </c>
      <c r="BJ11" s="146">
        <v>1217.9559324188699</v>
      </c>
      <c r="BK11" s="146">
        <v>128.60446486486501</v>
      </c>
      <c r="BL11" s="147">
        <v>99.514754314360005</v>
      </c>
      <c r="BM11" s="148">
        <v>127.98041724756251</v>
      </c>
      <c r="BN11" s="146">
        <v>0</v>
      </c>
      <c r="BO11" s="146">
        <v>379.44147339648998</v>
      </c>
      <c r="BP11" s="70">
        <v>17221.955907962471</v>
      </c>
      <c r="BQ11" s="123">
        <v>9.4514838857400001</v>
      </c>
      <c r="BR11" s="74">
        <v>1627.7303874510017</v>
      </c>
      <c r="BS11" s="70">
        <v>14031.66297201716</v>
      </c>
      <c r="BT11" s="70">
        <v>20412.248843907772</v>
      </c>
      <c r="BU11" s="146">
        <v>1420.811097885799</v>
      </c>
      <c r="BV11" s="147">
        <v>35.116109517970003</v>
      </c>
      <c r="BW11" s="148">
        <v>498.93358117709425</v>
      </c>
      <c r="BX11" s="146">
        <v>442.91924810112999</v>
      </c>
      <c r="BY11" s="146">
        <v>2398.7029476704702</v>
      </c>
      <c r="BZ11" s="146">
        <v>656.06348571428566</v>
      </c>
      <c r="CA11" s="147">
        <v>61.250423294720001</v>
      </c>
      <c r="CB11" s="148">
        <v>401.84166208211877</v>
      </c>
      <c r="CC11" s="146">
        <v>0</v>
      </c>
      <c r="CD11" s="146">
        <v>1443.65867088293</v>
      </c>
      <c r="CE11" s="146">
        <v>213.72227123341199</v>
      </c>
      <c r="CF11" s="147">
        <v>99.616402005569995</v>
      </c>
      <c r="CG11" s="148">
        <v>212.90243688731189</v>
      </c>
      <c r="CH11" s="146">
        <v>0</v>
      </c>
      <c r="CI11" s="146">
        <v>631.00337975334003</v>
      </c>
      <c r="CJ11" s="70">
        <v>0</v>
      </c>
      <c r="CK11" s="70" t="s">
        <v>689</v>
      </c>
      <c r="CL11" s="70" t="s">
        <v>689</v>
      </c>
      <c r="CM11" s="70" t="s">
        <v>689</v>
      </c>
      <c r="CN11" s="70" t="s">
        <v>689</v>
      </c>
    </row>
    <row r="12" spans="1:92" ht="11.25" customHeight="1" x14ac:dyDescent="0.2">
      <c r="A12" s="212" t="s">
        <v>31</v>
      </c>
      <c r="B12" s="212"/>
      <c r="C12" s="70">
        <v>657.40714536269445</v>
      </c>
      <c r="D12" s="123">
        <v>16.56361044926</v>
      </c>
      <c r="E12" s="74">
        <v>108.89035862350651</v>
      </c>
      <c r="F12" s="70">
        <v>443.98596419697998</v>
      </c>
      <c r="G12" s="70">
        <v>870.82832652841</v>
      </c>
      <c r="H12" s="151">
        <v>7.4731881259571011</v>
      </c>
      <c r="I12" s="152">
        <v>30.553545937679999</v>
      </c>
      <c r="J12" s="151">
        <v>2.2833239670737582</v>
      </c>
      <c r="K12" s="151">
        <v>2.9979553854600001</v>
      </c>
      <c r="L12" s="151">
        <v>11.948420866459999</v>
      </c>
      <c r="M12" s="128">
        <v>15.640348433152001</v>
      </c>
      <c r="N12" s="129">
        <v>96.863442603349995</v>
      </c>
      <c r="O12" s="130">
        <v>15.149779927510417</v>
      </c>
      <c r="P12" s="128">
        <v>0</v>
      </c>
      <c r="Q12" s="128">
        <v>45.333371464780001</v>
      </c>
      <c r="R12" s="128">
        <v>88.418861904761897</v>
      </c>
      <c r="S12" s="129">
        <v>49.080856465289997</v>
      </c>
      <c r="T12" s="130">
        <v>43.396734699718479</v>
      </c>
      <c r="U12" s="128">
        <v>3.3628248466800001</v>
      </c>
      <c r="V12" s="128">
        <v>173.47489896285001</v>
      </c>
      <c r="W12" s="131">
        <v>256.88287180741258</v>
      </c>
      <c r="X12" s="132">
        <v>27.89617059935</v>
      </c>
      <c r="Y12" s="133">
        <v>71.660484159910339</v>
      </c>
      <c r="Z12" s="131">
        <v>116.43090373929</v>
      </c>
      <c r="AA12" s="131">
        <v>397.33483987554001</v>
      </c>
      <c r="AB12" s="128">
        <v>177.15300910820821</v>
      </c>
      <c r="AC12" s="129">
        <v>31.535932334630001</v>
      </c>
      <c r="AD12" s="130">
        <v>55.866853081129186</v>
      </c>
      <c r="AE12" s="128">
        <v>67.65598913961</v>
      </c>
      <c r="AF12" s="128">
        <v>286.65002907680997</v>
      </c>
      <c r="AG12" s="128">
        <v>34.492100000000001</v>
      </c>
      <c r="AH12" s="129">
        <v>68.736208430420007</v>
      </c>
      <c r="AI12" s="130">
        <v>23.708561748028838</v>
      </c>
      <c r="AJ12" s="128">
        <v>0</v>
      </c>
      <c r="AK12" s="128">
        <v>80.960027151380004</v>
      </c>
      <c r="AL12" s="71">
        <v>0</v>
      </c>
      <c r="AM12" s="71" t="s">
        <v>689</v>
      </c>
      <c r="AN12" s="71" t="s">
        <v>689</v>
      </c>
      <c r="AO12" s="71" t="s">
        <v>689</v>
      </c>
      <c r="AP12" s="71" t="s">
        <v>689</v>
      </c>
      <c r="AQ12" s="128">
        <v>84.819954109159895</v>
      </c>
      <c r="AR12" s="129">
        <v>43.448992521020003</v>
      </c>
      <c r="AS12" s="130">
        <v>36.853415517217321</v>
      </c>
      <c r="AT12" s="128">
        <v>12.58858698813</v>
      </c>
      <c r="AU12" s="128">
        <v>157.05132123019001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  <c r="BA12" s="71">
        <v>0</v>
      </c>
      <c r="BB12" s="71" t="s">
        <v>689</v>
      </c>
      <c r="BC12" s="71" t="s">
        <v>689</v>
      </c>
      <c r="BD12" s="71" t="s">
        <v>689</v>
      </c>
      <c r="BE12" s="71" t="s">
        <v>689</v>
      </c>
      <c r="BF12" s="128">
        <v>18.841200000000001</v>
      </c>
      <c r="BG12" s="129">
        <v>96.863442603349995</v>
      </c>
      <c r="BH12" s="130">
        <v>18.250234947782619</v>
      </c>
      <c r="BI12" s="128">
        <v>0</v>
      </c>
      <c r="BJ12" s="128">
        <v>54.611003207049997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580.7558524850981</v>
      </c>
      <c r="BQ12" s="124">
        <v>17.670724000820002</v>
      </c>
      <c r="BR12" s="125">
        <v>102.62376381127949</v>
      </c>
      <c r="BS12" s="71">
        <v>379.61697145705</v>
      </c>
      <c r="BT12" s="71">
        <v>781.89473351314996</v>
      </c>
      <c r="BU12" s="128">
        <v>57.810092877596396</v>
      </c>
      <c r="BV12" s="129">
        <v>57.793206877880003</v>
      </c>
      <c r="BW12" s="130">
        <v>33.410306573041943</v>
      </c>
      <c r="BX12" s="128">
        <v>0</v>
      </c>
      <c r="BY12" s="128">
        <v>123.2930904732</v>
      </c>
      <c r="BZ12" s="71">
        <v>0</v>
      </c>
      <c r="CA12" s="71" t="s">
        <v>689</v>
      </c>
      <c r="CB12" s="71" t="s">
        <v>689</v>
      </c>
      <c r="CC12" s="71" t="s">
        <v>689</v>
      </c>
      <c r="CD12" s="71" t="s">
        <v>689</v>
      </c>
      <c r="CE12" s="71">
        <v>0</v>
      </c>
      <c r="CF12" s="71" t="s">
        <v>689</v>
      </c>
      <c r="CG12" s="71" t="s">
        <v>689</v>
      </c>
      <c r="CH12" s="71" t="s">
        <v>689</v>
      </c>
      <c r="CI12" s="71" t="s">
        <v>689</v>
      </c>
      <c r="CJ12" s="71">
        <v>0</v>
      </c>
      <c r="CK12" s="71" t="s">
        <v>689</v>
      </c>
      <c r="CL12" s="71" t="s">
        <v>689</v>
      </c>
      <c r="CM12" s="71" t="s">
        <v>689</v>
      </c>
      <c r="CN12" s="71" t="s">
        <v>689</v>
      </c>
    </row>
    <row r="13" spans="1:92" ht="11.25" customHeight="1" x14ac:dyDescent="0.2">
      <c r="A13" s="212" t="s">
        <v>32</v>
      </c>
      <c r="B13" s="212"/>
      <c r="C13" s="70">
        <v>1363.288855158321</v>
      </c>
      <c r="D13" s="123">
        <v>16.012609154069999</v>
      </c>
      <c r="E13" s="74">
        <v>218.29811601750657</v>
      </c>
      <c r="F13" s="70">
        <v>935.43240987107004</v>
      </c>
      <c r="G13" s="70">
        <v>1791.14530044557</v>
      </c>
      <c r="H13" s="75">
        <v>6.1353331785793417</v>
      </c>
      <c r="I13" s="127">
        <v>15.571630029270001</v>
      </c>
      <c r="J13" s="75">
        <v>0.95537138363125496</v>
      </c>
      <c r="K13" s="75">
        <v>4.2628396748000004</v>
      </c>
      <c r="L13" s="75">
        <v>8.0078266823599993</v>
      </c>
      <c r="M13" s="128">
        <v>50.912082857142899</v>
      </c>
      <c r="N13" s="129">
        <v>98.577024283339995</v>
      </c>
      <c r="O13" s="130">
        <v>50.187616281238874</v>
      </c>
      <c r="P13" s="128">
        <v>0</v>
      </c>
      <c r="Q13" s="128">
        <v>149.27800323828001</v>
      </c>
      <c r="R13" s="128">
        <v>37.647627027026999</v>
      </c>
      <c r="S13" s="129">
        <v>98.577024283339995</v>
      </c>
      <c r="T13" s="130">
        <v>37.111910436533002</v>
      </c>
      <c r="U13" s="128">
        <v>0</v>
      </c>
      <c r="V13" s="128">
        <v>110.38563488011</v>
      </c>
      <c r="W13" s="131">
        <v>577.70046481035661</v>
      </c>
      <c r="X13" s="132">
        <v>25.58024923216</v>
      </c>
      <c r="Y13" s="133">
        <v>147.7772187138637</v>
      </c>
      <c r="Z13" s="131">
        <v>288.06243839568998</v>
      </c>
      <c r="AA13" s="131">
        <v>867.33849122501999</v>
      </c>
      <c r="AB13" s="131">
        <v>403.59893555035131</v>
      </c>
      <c r="AC13" s="132">
        <v>28.480336439350001</v>
      </c>
      <c r="AD13" s="133">
        <v>114.94633471038948</v>
      </c>
      <c r="AE13" s="131">
        <v>178.30825936311001</v>
      </c>
      <c r="AF13" s="131">
        <v>628.88961173759003</v>
      </c>
      <c r="AG13" s="128">
        <v>125.5766223360656</v>
      </c>
      <c r="AH13" s="129">
        <v>59.20423567337</v>
      </c>
      <c r="AI13" s="130">
        <v>74.346679438506939</v>
      </c>
      <c r="AJ13" s="128">
        <v>0</v>
      </c>
      <c r="AK13" s="128">
        <v>271.29343640567998</v>
      </c>
      <c r="AL13" s="71">
        <v>0</v>
      </c>
      <c r="AM13" s="71" t="s">
        <v>689</v>
      </c>
      <c r="AN13" s="71" t="s">
        <v>689</v>
      </c>
      <c r="AO13" s="71" t="s">
        <v>689</v>
      </c>
      <c r="AP13" s="71" t="s">
        <v>689</v>
      </c>
      <c r="AQ13" s="128">
        <v>167.85312257737829</v>
      </c>
      <c r="AR13" s="129">
        <v>44.574742808640003</v>
      </c>
      <c r="AS13" s="130">
        <v>74.820097685141803</v>
      </c>
      <c r="AT13" s="128">
        <v>21.208425794739998</v>
      </c>
      <c r="AU13" s="128">
        <v>314.49781936002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  <c r="BA13" s="71">
        <v>0</v>
      </c>
      <c r="BB13" s="71" t="s">
        <v>689</v>
      </c>
      <c r="BC13" s="71" t="s">
        <v>689</v>
      </c>
      <c r="BD13" s="71" t="s">
        <v>689</v>
      </c>
      <c r="BE13" s="71" t="s">
        <v>689</v>
      </c>
      <c r="BF13" s="71">
        <v>0</v>
      </c>
      <c r="BG13" s="71" t="s">
        <v>689</v>
      </c>
      <c r="BH13" s="71" t="s">
        <v>689</v>
      </c>
      <c r="BI13" s="71" t="s">
        <v>689</v>
      </c>
      <c r="BJ13" s="71" t="s">
        <v>689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1223.377369444036</v>
      </c>
      <c r="BQ13" s="124">
        <v>17.044237422430001</v>
      </c>
      <c r="BR13" s="125">
        <v>208.5153434203385</v>
      </c>
      <c r="BS13" s="71">
        <v>814.69480611617996</v>
      </c>
      <c r="BT13" s="71">
        <v>1632.0599327718901</v>
      </c>
      <c r="BU13" s="128">
        <v>99.809100000000001</v>
      </c>
      <c r="BV13" s="129">
        <v>57.18300612897</v>
      </c>
      <c r="BW13" s="130">
        <v>57.073843770268802</v>
      </c>
      <c r="BX13" s="128">
        <v>0</v>
      </c>
      <c r="BY13" s="128">
        <v>211.67177824898999</v>
      </c>
      <c r="BZ13" s="128">
        <v>40.102385714285703</v>
      </c>
      <c r="CA13" s="129">
        <v>98.577024283339995</v>
      </c>
      <c r="CB13" s="130">
        <v>39.531738503769034</v>
      </c>
      <c r="CC13" s="128">
        <v>0</v>
      </c>
      <c r="CD13" s="128">
        <v>117.58316942793</v>
      </c>
      <c r="CE13" s="71">
        <v>0</v>
      </c>
      <c r="CF13" s="71" t="s">
        <v>689</v>
      </c>
      <c r="CG13" s="71" t="s">
        <v>689</v>
      </c>
      <c r="CH13" s="71" t="s">
        <v>689</v>
      </c>
      <c r="CI13" s="71" t="s">
        <v>689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8228.9478847859227</v>
      </c>
      <c r="D14" s="123">
        <v>11.462868300229999</v>
      </c>
      <c r="E14" s="74">
        <v>943.27345852749499</v>
      </c>
      <c r="F14" s="70">
        <v>6380.1658784995498</v>
      </c>
      <c r="G14" s="70">
        <v>10077.7298910723</v>
      </c>
      <c r="H14" s="75">
        <v>10.80584511481872</v>
      </c>
      <c r="I14" s="127">
        <v>12.850300253269999</v>
      </c>
      <c r="J14" s="75">
        <v>1.3885835421570025</v>
      </c>
      <c r="K14" s="75">
        <v>8.0842713826699999</v>
      </c>
      <c r="L14" s="75">
        <v>13.527418846970001</v>
      </c>
      <c r="M14" s="128">
        <v>255.12052939068079</v>
      </c>
      <c r="N14" s="129">
        <v>59.323808773689997</v>
      </c>
      <c r="O14" s="130">
        <v>151.34721499815791</v>
      </c>
      <c r="P14" s="128">
        <v>0</v>
      </c>
      <c r="Q14" s="128">
        <v>551.75561994750001</v>
      </c>
      <c r="R14" s="128">
        <v>168.34725161290299</v>
      </c>
      <c r="S14" s="129">
        <v>75.027373159129993</v>
      </c>
      <c r="T14" s="130">
        <v>126.30652067075455</v>
      </c>
      <c r="U14" s="128">
        <v>0</v>
      </c>
      <c r="V14" s="128">
        <v>415.90348314014</v>
      </c>
      <c r="W14" s="71">
        <v>4769.6541786240869</v>
      </c>
      <c r="X14" s="124">
        <v>15.888630644579999</v>
      </c>
      <c r="Y14" s="125">
        <v>757.83273546555586</v>
      </c>
      <c r="Z14" s="71">
        <v>3284.3293108061698</v>
      </c>
      <c r="AA14" s="71">
        <v>6254.9790464420103</v>
      </c>
      <c r="AB14" s="131">
        <v>1817.563801335154</v>
      </c>
      <c r="AC14" s="132">
        <v>25.369665629829999</v>
      </c>
      <c r="AD14" s="133">
        <v>461.10985900753417</v>
      </c>
      <c r="AE14" s="131">
        <v>913.80508476406999</v>
      </c>
      <c r="AF14" s="131">
        <v>2721.3225179062401</v>
      </c>
      <c r="AG14" s="128">
        <v>308.05902939068079</v>
      </c>
      <c r="AH14" s="129">
        <v>51.993108453150001</v>
      </c>
      <c r="AI14" s="130">
        <v>160.16946525080689</v>
      </c>
      <c r="AJ14" s="128">
        <v>0</v>
      </c>
      <c r="AK14" s="128">
        <v>621.98541270528995</v>
      </c>
      <c r="AL14" s="128">
        <v>251.76158182915071</v>
      </c>
      <c r="AM14" s="129">
        <v>61.501573371310002</v>
      </c>
      <c r="AN14" s="130">
        <v>154.83733396941764</v>
      </c>
      <c r="AO14" s="128">
        <v>0</v>
      </c>
      <c r="AP14" s="128">
        <v>555.23717987140003</v>
      </c>
      <c r="AQ14" s="128">
        <v>658.4415126032651</v>
      </c>
      <c r="AR14" s="129">
        <v>35.752403010019997</v>
      </c>
      <c r="AS14" s="130">
        <v>235.40866317116661</v>
      </c>
      <c r="AT14" s="128">
        <v>197.04901113906999</v>
      </c>
      <c r="AU14" s="128">
        <v>1119.83401406746</v>
      </c>
      <c r="AV14" s="128">
        <v>63.0199</v>
      </c>
      <c r="AW14" s="129">
        <v>99.514754314360005</v>
      </c>
      <c r="AX14" s="130">
        <v>62.714098654153112</v>
      </c>
      <c r="AY14" s="128">
        <v>0</v>
      </c>
      <c r="AZ14" s="128">
        <v>185.93727468502999</v>
      </c>
      <c r="BA14" s="128">
        <v>324.752339417781</v>
      </c>
      <c r="BB14" s="129">
        <v>59.230756200579997</v>
      </c>
      <c r="BC14" s="130">
        <v>192.35326641621685</v>
      </c>
      <c r="BD14" s="128">
        <v>0</v>
      </c>
      <c r="BE14" s="128">
        <v>701.75781390219004</v>
      </c>
      <c r="BF14" s="128">
        <v>462.5516777777778</v>
      </c>
      <c r="BG14" s="129">
        <v>51.0966771318</v>
      </c>
      <c r="BH14" s="130">
        <v>236.34853736184311</v>
      </c>
      <c r="BI14" s="128">
        <v>0</v>
      </c>
      <c r="BJ14" s="128">
        <v>925.78629880569997</v>
      </c>
      <c r="BK14" s="128">
        <v>128.60446486486501</v>
      </c>
      <c r="BL14" s="129">
        <v>99.514754314360005</v>
      </c>
      <c r="BM14" s="130">
        <v>127.98041724756249</v>
      </c>
      <c r="BN14" s="128">
        <v>0</v>
      </c>
      <c r="BO14" s="128">
        <v>379.44147339648998</v>
      </c>
      <c r="BP14" s="71">
        <v>6652.1676575642086</v>
      </c>
      <c r="BQ14" s="124">
        <v>12.844777891190001</v>
      </c>
      <c r="BR14" s="125">
        <v>854.45616056377264</v>
      </c>
      <c r="BS14" s="71">
        <v>4977.4643564908902</v>
      </c>
      <c r="BT14" s="71">
        <v>8326.8709586375298</v>
      </c>
      <c r="BU14" s="128">
        <v>544.91334516129018</v>
      </c>
      <c r="BV14" s="129">
        <v>47.359719036420003</v>
      </c>
      <c r="BW14" s="130">
        <v>258.06942926036459</v>
      </c>
      <c r="BX14" s="128">
        <v>39.106558300179998</v>
      </c>
      <c r="BY14" s="128">
        <v>1050.7201320224001</v>
      </c>
      <c r="BZ14" s="128">
        <v>52.938499999999998</v>
      </c>
      <c r="CA14" s="129">
        <v>99.51475431435</v>
      </c>
      <c r="CB14" s="130">
        <v>52.681618212704372</v>
      </c>
      <c r="CC14" s="128">
        <v>0</v>
      </c>
      <c r="CD14" s="128">
        <v>156.19257434419001</v>
      </c>
      <c r="CE14" s="71">
        <v>0</v>
      </c>
      <c r="CF14" s="71" t="s">
        <v>689</v>
      </c>
      <c r="CG14" s="71" t="s">
        <v>689</v>
      </c>
      <c r="CH14" s="71" t="s">
        <v>689</v>
      </c>
      <c r="CI14" s="71" t="s">
        <v>689</v>
      </c>
      <c r="CJ14" s="71">
        <v>0</v>
      </c>
      <c r="CK14" s="71" t="s">
        <v>689</v>
      </c>
      <c r="CL14" s="71" t="s">
        <v>689</v>
      </c>
      <c r="CM14" s="71" t="s">
        <v>689</v>
      </c>
      <c r="CN14" s="71" t="s">
        <v>689</v>
      </c>
    </row>
    <row r="15" spans="1:92" ht="11.25" customHeight="1" x14ac:dyDescent="0.2">
      <c r="A15" s="210" t="s">
        <v>34</v>
      </c>
      <c r="B15" s="210"/>
      <c r="C15" s="90">
        <v>10861.326116497141</v>
      </c>
      <c r="D15" s="141">
        <v>14.05262308514</v>
      </c>
      <c r="E15" s="142">
        <v>1526.3012211993612</v>
      </c>
      <c r="F15" s="90">
        <v>7869.8306933869699</v>
      </c>
      <c r="G15" s="90">
        <v>13852.82153960731</v>
      </c>
      <c r="H15" s="91">
        <v>19.223966333283531</v>
      </c>
      <c r="I15" s="126">
        <v>12.008331969649999</v>
      </c>
      <c r="J15" s="91">
        <v>2.3084776950341559</v>
      </c>
      <c r="K15" s="91">
        <v>14.699433191900001</v>
      </c>
      <c r="L15" s="91">
        <v>23.748499474660001</v>
      </c>
      <c r="M15" s="135">
        <v>396.92032699461708</v>
      </c>
      <c r="N15" s="136">
        <v>89.907543760790006</v>
      </c>
      <c r="O15" s="137">
        <v>356.86131668816455</v>
      </c>
      <c r="P15" s="135">
        <v>0</v>
      </c>
      <c r="Q15" s="135">
        <v>1096.35565517894</v>
      </c>
      <c r="R15" s="135">
        <v>871.78677439975695</v>
      </c>
      <c r="S15" s="136">
        <v>47.136208458879999</v>
      </c>
      <c r="T15" s="137">
        <v>410.92723129803881</v>
      </c>
      <c r="U15" s="135">
        <v>66.384200788859999</v>
      </c>
      <c r="V15" s="135">
        <v>1677.1893480106501</v>
      </c>
      <c r="W15" s="89">
        <v>6577.7818558599474</v>
      </c>
      <c r="X15" s="126">
        <v>18.58050044817</v>
      </c>
      <c r="Y15" s="91">
        <v>1222.1847872075973</v>
      </c>
      <c r="Z15" s="89">
        <v>4182.3436904803702</v>
      </c>
      <c r="AA15" s="89">
        <v>8973.2200212395201</v>
      </c>
      <c r="AB15" s="143">
        <v>2244.3761836375088</v>
      </c>
      <c r="AC15" s="144">
        <v>29.509457865920002</v>
      </c>
      <c r="AD15" s="145">
        <v>662.3032442631752</v>
      </c>
      <c r="AE15" s="143">
        <v>946.28567803768999</v>
      </c>
      <c r="AF15" s="143">
        <v>3542.4666892373298</v>
      </c>
      <c r="AG15" s="135">
        <v>228.94680971984599</v>
      </c>
      <c r="AH15" s="136">
        <v>99.181848203160001</v>
      </c>
      <c r="AI15" s="137">
        <v>227.07367728231603</v>
      </c>
      <c r="AJ15" s="135">
        <v>0</v>
      </c>
      <c r="AK15" s="135">
        <v>674.00303903023996</v>
      </c>
      <c r="AL15" s="135">
        <v>455.87842000000001</v>
      </c>
      <c r="AM15" s="136">
        <v>71.009964227189997</v>
      </c>
      <c r="AN15" s="137">
        <v>323.71910296147161</v>
      </c>
      <c r="AO15" s="135">
        <v>0</v>
      </c>
      <c r="AP15" s="135">
        <v>1090.3562029120801</v>
      </c>
      <c r="AQ15" s="135">
        <v>85.635745885463905</v>
      </c>
      <c r="AR15" s="136">
        <v>99.616402005569995</v>
      </c>
      <c r="AS15" s="137">
        <v>85.307248881731496</v>
      </c>
      <c r="AT15" s="135">
        <v>0</v>
      </c>
      <c r="AU15" s="135">
        <v>252.83488131384999</v>
      </c>
      <c r="AV15" s="135">
        <v>1</v>
      </c>
      <c r="AW15" s="136">
        <v>99.616402005569995</v>
      </c>
      <c r="AX15" s="137">
        <v>0.99616402005570182</v>
      </c>
      <c r="AY15" s="135">
        <v>0</v>
      </c>
      <c r="AZ15" s="135">
        <v>2.9524456020000001</v>
      </c>
      <c r="BA15" s="135">
        <v>431.72747123341202</v>
      </c>
      <c r="BB15" s="136">
        <v>70.41043618997</v>
      </c>
      <c r="BC15" s="137">
        <v>303.98119564738101</v>
      </c>
      <c r="BD15" s="135">
        <v>0</v>
      </c>
      <c r="BE15" s="135">
        <v>1027.5196666796901</v>
      </c>
      <c r="BF15" s="135">
        <v>167.92018571428599</v>
      </c>
      <c r="BG15" s="136">
        <v>99.616402005569995</v>
      </c>
      <c r="BH15" s="137">
        <v>167.27604724964246</v>
      </c>
      <c r="BI15" s="135">
        <v>0</v>
      </c>
      <c r="BJ15" s="135">
        <v>495.77521379979999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  <c r="BP15" s="89">
        <v>8765.6550284691166</v>
      </c>
      <c r="BQ15" s="126">
        <v>15.581227935839999</v>
      </c>
      <c r="BR15" s="91">
        <v>1365.796690055111</v>
      </c>
      <c r="BS15" s="89">
        <v>6088.7427057571604</v>
      </c>
      <c r="BT15" s="89">
        <v>11442.56735118108</v>
      </c>
      <c r="BU15" s="135">
        <v>718.278559846912</v>
      </c>
      <c r="BV15" s="136">
        <v>58.731322314490001</v>
      </c>
      <c r="BW15" s="137">
        <v>421.85449609955828</v>
      </c>
      <c r="BX15" s="135">
        <v>0</v>
      </c>
      <c r="BY15" s="135">
        <v>1545.0981789183199</v>
      </c>
      <c r="BZ15" s="135">
        <v>563.02260000000001</v>
      </c>
      <c r="CA15" s="136">
        <v>70.406965324319998</v>
      </c>
      <c r="CB15" s="137">
        <v>396.40712675011264</v>
      </c>
      <c r="CC15" s="135">
        <v>0</v>
      </c>
      <c r="CD15" s="135">
        <v>1339.9662916452</v>
      </c>
      <c r="CE15" s="135">
        <v>213.72227123341199</v>
      </c>
      <c r="CF15" s="136">
        <v>99.616402005569995</v>
      </c>
      <c r="CG15" s="137">
        <v>212.90243688731181</v>
      </c>
      <c r="CH15" s="135">
        <v>0</v>
      </c>
      <c r="CI15" s="135">
        <v>631.00337975334003</v>
      </c>
      <c r="CJ15" s="89">
        <v>0</v>
      </c>
      <c r="CK15" s="89" t="s">
        <v>689</v>
      </c>
      <c r="CL15" s="89" t="s">
        <v>689</v>
      </c>
      <c r="CM15" s="89" t="s">
        <v>689</v>
      </c>
      <c r="CN15" s="89" t="s">
        <v>689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FF11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823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5"/>
      <c r="CK1" s="5"/>
      <c r="CL1" s="5"/>
      <c r="CM1" s="5"/>
      <c r="CN1" s="5" t="s">
        <v>336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37050.593856252199</v>
      </c>
      <c r="D11" s="123">
        <v>2.9792447336599999</v>
      </c>
      <c r="E11" s="74">
        <v>1103.8278662520399</v>
      </c>
      <c r="F11" s="70">
        <v>34887.130993266503</v>
      </c>
      <c r="G11" s="70">
        <v>39214.0567192378</v>
      </c>
      <c r="H11" s="74">
        <v>11.53703020795276</v>
      </c>
      <c r="I11" s="123">
        <v>6.3177208270899996</v>
      </c>
      <c r="J11" s="74">
        <v>0.72887736027517902</v>
      </c>
      <c r="K11" s="74">
        <v>10.108456832670001</v>
      </c>
      <c r="L11" s="74">
        <v>12.96560358324</v>
      </c>
      <c r="M11" s="146">
        <v>892.91149789454369</v>
      </c>
      <c r="N11" s="147">
        <v>35.306748210919999</v>
      </c>
      <c r="O11" s="148">
        <v>315.25801430798998</v>
      </c>
      <c r="P11" s="146">
        <v>275.01714401329002</v>
      </c>
      <c r="Q11" s="146">
        <v>1510.8058517758</v>
      </c>
      <c r="R11" s="146">
        <v>1317.704160587125</v>
      </c>
      <c r="S11" s="147">
        <v>31.405449221049999</v>
      </c>
      <c r="T11" s="148">
        <v>413.83091103681198</v>
      </c>
      <c r="U11" s="146">
        <v>506.61047926560002</v>
      </c>
      <c r="V11" s="146">
        <v>2128.7978419086498</v>
      </c>
      <c r="W11" s="70">
        <v>20977.852407945262</v>
      </c>
      <c r="X11" s="123">
        <v>5.9627679109700003</v>
      </c>
      <c r="Y11" s="74">
        <v>1250.8606517916901</v>
      </c>
      <c r="Z11" s="70">
        <v>18526.210580755302</v>
      </c>
      <c r="AA11" s="70">
        <v>23429.4942351352</v>
      </c>
      <c r="AB11" s="70">
        <v>9403.8328698001224</v>
      </c>
      <c r="AC11" s="123">
        <v>11.29102966698</v>
      </c>
      <c r="AD11" s="74">
        <v>1061.7895591624699</v>
      </c>
      <c r="AE11" s="70">
        <v>7322.7635746810702</v>
      </c>
      <c r="AF11" s="70">
        <v>11484.9021649192</v>
      </c>
      <c r="AG11" s="134">
        <v>1426.1853232406479</v>
      </c>
      <c r="AH11" s="138">
        <v>26.313390346910001</v>
      </c>
      <c r="AI11" s="139">
        <v>375.27771117472201</v>
      </c>
      <c r="AJ11" s="134">
        <v>690.65452513758999</v>
      </c>
      <c r="AK11" s="134">
        <v>2161.7161213437098</v>
      </c>
      <c r="AL11" s="146">
        <v>1008.354205164835</v>
      </c>
      <c r="AM11" s="147">
        <v>35.797775184940001</v>
      </c>
      <c r="AN11" s="148">
        <v>360.96837143279203</v>
      </c>
      <c r="AO11" s="146">
        <v>300.86919759850002</v>
      </c>
      <c r="AP11" s="146">
        <v>1715.8392127311699</v>
      </c>
      <c r="AQ11" s="134">
        <v>2023.7533916196539</v>
      </c>
      <c r="AR11" s="138">
        <v>21.916012856249999</v>
      </c>
      <c r="AS11" s="139">
        <v>443.526053486244</v>
      </c>
      <c r="AT11" s="134">
        <v>1154.45830058145</v>
      </c>
      <c r="AU11" s="134">
        <v>2893.0484826578599</v>
      </c>
      <c r="AV11" s="146">
        <v>237.3707842460318</v>
      </c>
      <c r="AW11" s="147">
        <v>46.025548336980002</v>
      </c>
      <c r="AX11" s="148">
        <v>109.25120504101599</v>
      </c>
      <c r="AY11" s="146">
        <v>23.242357098039999</v>
      </c>
      <c r="AZ11" s="146">
        <v>451.49921139401999</v>
      </c>
      <c r="BA11" s="146">
        <v>993.12971588085622</v>
      </c>
      <c r="BB11" s="147">
        <v>37.754750618049997</v>
      </c>
      <c r="BC11" s="148">
        <v>374.95364754459001</v>
      </c>
      <c r="BD11" s="146">
        <v>258.23407082156001</v>
      </c>
      <c r="BE11" s="146">
        <v>1728.02536094016</v>
      </c>
      <c r="BF11" s="146">
        <v>1247.600178314261</v>
      </c>
      <c r="BG11" s="147">
        <v>34.029323498019998</v>
      </c>
      <c r="BH11" s="148">
        <v>424.54990064047098</v>
      </c>
      <c r="BI11" s="146">
        <v>415.4976634189</v>
      </c>
      <c r="BJ11" s="146">
        <v>2079.7026932096201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  <c r="BP11" s="70">
        <v>29471.569761953131</v>
      </c>
      <c r="BQ11" s="123">
        <v>4.1969579436500002</v>
      </c>
      <c r="BR11" s="74">
        <v>1236.90938824154</v>
      </c>
      <c r="BS11" s="70">
        <v>27047.271908860301</v>
      </c>
      <c r="BT11" s="70">
        <v>31895.8676150459</v>
      </c>
      <c r="BU11" s="134">
        <v>3092.180362627581</v>
      </c>
      <c r="BV11" s="138">
        <v>21.463301484790001</v>
      </c>
      <c r="BW11" s="139">
        <v>663.68399368426503</v>
      </c>
      <c r="BX11" s="134">
        <v>1791.3836378907499</v>
      </c>
      <c r="BY11" s="134">
        <v>4392.9770873644102</v>
      </c>
      <c r="BZ11" s="146">
        <v>1616.304529660383</v>
      </c>
      <c r="CA11" s="147">
        <v>30.617484824249999</v>
      </c>
      <c r="CB11" s="148">
        <v>494.87179408240502</v>
      </c>
      <c r="CC11" s="146">
        <v>646.37363629416996</v>
      </c>
      <c r="CD11" s="146">
        <v>2586.2354230265901</v>
      </c>
      <c r="CE11" s="146">
        <v>263.83405870508813</v>
      </c>
      <c r="CF11" s="147">
        <v>59.638989076210002</v>
      </c>
      <c r="CG11" s="148">
        <v>157.34796545044799</v>
      </c>
      <c r="CH11" s="146">
        <v>0</v>
      </c>
      <c r="CI11" s="146">
        <v>572.23040402861</v>
      </c>
      <c r="CJ11" s="146">
        <v>128.60446486486501</v>
      </c>
      <c r="CK11" s="147">
        <v>99.550372251699997</v>
      </c>
      <c r="CL11" s="148">
        <v>128.02622350527699</v>
      </c>
      <c r="CM11" s="146">
        <v>0</v>
      </c>
      <c r="CN11" s="146">
        <v>379.53125201187999</v>
      </c>
    </row>
    <row r="12" spans="1:92" ht="11.25" customHeight="1" x14ac:dyDescent="0.2">
      <c r="A12" s="212" t="s">
        <v>31</v>
      </c>
      <c r="B12" s="212"/>
      <c r="C12" s="70">
        <v>2862.2825598697159</v>
      </c>
      <c r="D12" s="123">
        <v>2.7391136623699999</v>
      </c>
      <c r="E12" s="74">
        <v>78.401172653093596</v>
      </c>
      <c r="F12" s="70">
        <v>2708.6190851239498</v>
      </c>
      <c r="G12" s="70">
        <v>3015.9460346154801</v>
      </c>
      <c r="H12" s="75">
        <v>7.1937709659469311</v>
      </c>
      <c r="I12" s="127">
        <v>9.7404506239999993</v>
      </c>
      <c r="J12" s="75">
        <v>0.70070570894182305</v>
      </c>
      <c r="K12" s="75">
        <v>5.8204130126600004</v>
      </c>
      <c r="L12" s="75">
        <v>8.5671289192300009</v>
      </c>
      <c r="M12" s="128">
        <v>26.671508560533301</v>
      </c>
      <c r="N12" s="129">
        <v>63.458606957199997</v>
      </c>
      <c r="O12" s="130">
        <v>16.925367786984001</v>
      </c>
      <c r="P12" s="128">
        <v>0</v>
      </c>
      <c r="Q12" s="128">
        <v>59.844619848119997</v>
      </c>
      <c r="R12" s="128">
        <v>94.502373189271296</v>
      </c>
      <c r="S12" s="129">
        <v>42.152528037430002</v>
      </c>
      <c r="T12" s="130">
        <v>39.835139354645897</v>
      </c>
      <c r="U12" s="128">
        <v>16.426934735029999</v>
      </c>
      <c r="V12" s="128">
        <v>172.57781164350999</v>
      </c>
      <c r="W12" s="71">
        <v>1434.3894227008541</v>
      </c>
      <c r="X12" s="124">
        <v>8.7338437324699996</v>
      </c>
      <c r="Y12" s="125">
        <v>125.27733069378399</v>
      </c>
      <c r="Z12" s="71">
        <v>1188.8503664617299</v>
      </c>
      <c r="AA12" s="71">
        <v>1679.9284789399801</v>
      </c>
      <c r="AB12" s="71">
        <v>746.35283978919767</v>
      </c>
      <c r="AC12" s="124">
        <v>13.757220931699999</v>
      </c>
      <c r="AD12" s="125">
        <v>102.677409099804</v>
      </c>
      <c r="AE12" s="71">
        <v>545.10881592769999</v>
      </c>
      <c r="AF12" s="71">
        <v>947.59686365069001</v>
      </c>
      <c r="AG12" s="131">
        <v>228.7640430108583</v>
      </c>
      <c r="AH12" s="132">
        <v>27.231731274720001</v>
      </c>
      <c r="AI12" s="133">
        <v>62.2964094459075</v>
      </c>
      <c r="AJ12" s="131">
        <v>106.66532413071999</v>
      </c>
      <c r="AK12" s="131">
        <v>350.86276189098999</v>
      </c>
      <c r="AL12" s="128">
        <v>55.952399999999997</v>
      </c>
      <c r="AM12" s="129">
        <v>55.03931643264</v>
      </c>
      <c r="AN12" s="130">
        <v>30.795818487657701</v>
      </c>
      <c r="AO12" s="128">
        <v>0</v>
      </c>
      <c r="AP12" s="128">
        <v>116.31109511024</v>
      </c>
      <c r="AQ12" s="131">
        <v>275.64997261899811</v>
      </c>
      <c r="AR12" s="132">
        <v>23.644585337390001</v>
      </c>
      <c r="AS12" s="133">
        <v>65.176293008398801</v>
      </c>
      <c r="AT12" s="131">
        <v>147.90678567671</v>
      </c>
      <c r="AU12" s="131">
        <v>403.39315956129002</v>
      </c>
      <c r="AV12" s="128">
        <v>20.4603</v>
      </c>
      <c r="AW12" s="129">
        <v>97.056907439880007</v>
      </c>
      <c r="AX12" s="130">
        <v>19.858134432922501</v>
      </c>
      <c r="AY12" s="128">
        <v>0</v>
      </c>
      <c r="AZ12" s="128">
        <v>59.381528288680002</v>
      </c>
      <c r="BA12" s="128">
        <v>14.573</v>
      </c>
      <c r="BB12" s="129">
        <v>97.056907439880007</v>
      </c>
      <c r="BC12" s="130">
        <v>14.144103121214201</v>
      </c>
      <c r="BD12" s="128">
        <v>0</v>
      </c>
      <c r="BE12" s="128">
        <v>42.294932711199998</v>
      </c>
      <c r="BF12" s="128">
        <v>48.505400000000002</v>
      </c>
      <c r="BG12" s="129">
        <v>55.855903978080001</v>
      </c>
      <c r="BH12" s="130">
        <v>27.093129648181701</v>
      </c>
      <c r="BI12" s="128">
        <v>0</v>
      </c>
      <c r="BJ12" s="128">
        <v>101.60695833891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2571.6740097036909</v>
      </c>
      <c r="BQ12" s="124">
        <v>3.8333542248699999</v>
      </c>
      <c r="BR12" s="125">
        <v>98.581374300978595</v>
      </c>
      <c r="BS12" s="71">
        <v>2378.4580665273202</v>
      </c>
      <c r="BT12" s="71">
        <v>2764.8899528800698</v>
      </c>
      <c r="BU12" s="128">
        <v>89.509214285714194</v>
      </c>
      <c r="BV12" s="129">
        <v>49.367240174540001</v>
      </c>
      <c r="BW12" s="130">
        <v>44.188228794776101</v>
      </c>
      <c r="BX12" s="128">
        <v>2.9018773073399999</v>
      </c>
      <c r="BY12" s="128">
        <v>176.11655126408999</v>
      </c>
      <c r="BZ12" s="128">
        <v>72.733131021376593</v>
      </c>
      <c r="CA12" s="129">
        <v>45.835537543850002</v>
      </c>
      <c r="CB12" s="130">
        <v>33.337621576119197</v>
      </c>
      <c r="CC12" s="128">
        <v>7.3925934019600001</v>
      </c>
      <c r="CD12" s="128">
        <v>138.07366864079</v>
      </c>
      <c r="CE12" s="128">
        <v>44.827504858934198</v>
      </c>
      <c r="CF12" s="129">
        <v>68.65375504811</v>
      </c>
      <c r="CG12" s="130">
        <v>30.7757653800303</v>
      </c>
      <c r="CH12" s="128">
        <v>0</v>
      </c>
      <c r="CI12" s="128">
        <v>105.14689660045001</v>
      </c>
      <c r="CJ12" s="71">
        <v>0</v>
      </c>
      <c r="CK12" s="71" t="s">
        <v>689</v>
      </c>
      <c r="CL12" s="71" t="s">
        <v>689</v>
      </c>
      <c r="CM12" s="71" t="s">
        <v>689</v>
      </c>
      <c r="CN12" s="71" t="s">
        <v>689</v>
      </c>
    </row>
    <row r="13" spans="1:92" ht="11.25" customHeight="1" x14ac:dyDescent="0.2">
      <c r="A13" s="212" t="s">
        <v>32</v>
      </c>
      <c r="B13" s="212"/>
      <c r="C13" s="70">
        <v>5058.9696224535874</v>
      </c>
      <c r="D13" s="123">
        <v>2.2305948686899999</v>
      </c>
      <c r="E13" s="74">
        <v>112.845116807143</v>
      </c>
      <c r="F13" s="70">
        <v>4837.7972576803804</v>
      </c>
      <c r="G13" s="70">
        <v>5280.1419872267998</v>
      </c>
      <c r="H13" s="75">
        <v>6.9888881105111329</v>
      </c>
      <c r="I13" s="127">
        <v>8.3516688070900003</v>
      </c>
      <c r="J13" s="75">
        <v>0.58368878828786097</v>
      </c>
      <c r="K13" s="75">
        <v>5.8448791072899997</v>
      </c>
      <c r="L13" s="75">
        <v>8.1328971137400003</v>
      </c>
      <c r="M13" s="128">
        <v>164.62834916666671</v>
      </c>
      <c r="N13" s="129">
        <v>45.477362475100001</v>
      </c>
      <c r="O13" s="130">
        <v>74.8686310873005</v>
      </c>
      <c r="P13" s="128">
        <v>17.888528663750002</v>
      </c>
      <c r="Q13" s="128">
        <v>311.36816966958997</v>
      </c>
      <c r="R13" s="128">
        <v>101.5106491666667</v>
      </c>
      <c r="S13" s="129">
        <v>60.318028365369997</v>
      </c>
      <c r="T13" s="130">
        <v>61.229222158221702</v>
      </c>
      <c r="U13" s="128">
        <v>0</v>
      </c>
      <c r="V13" s="128">
        <v>221.51771939817999</v>
      </c>
      <c r="W13" s="71">
        <v>2410.3951166243601</v>
      </c>
      <c r="X13" s="124">
        <v>9.4897515297300004</v>
      </c>
      <c r="Y13" s="125">
        <v>228.74050745247601</v>
      </c>
      <c r="Z13" s="71">
        <v>1962.0719602121001</v>
      </c>
      <c r="AA13" s="71">
        <v>2858.7182730366198</v>
      </c>
      <c r="AB13" s="71">
        <v>1384.730991112177</v>
      </c>
      <c r="AC13" s="124">
        <v>14.707082559950001</v>
      </c>
      <c r="AD13" s="125">
        <v>203.653530096129</v>
      </c>
      <c r="AE13" s="71">
        <v>985.57740679932999</v>
      </c>
      <c r="AF13" s="71">
        <v>1783.8845754250201</v>
      </c>
      <c r="AG13" s="128">
        <v>312.57940869047621</v>
      </c>
      <c r="AH13" s="129">
        <v>36.869146959950001</v>
      </c>
      <c r="AI13" s="130">
        <v>115.245361556644</v>
      </c>
      <c r="AJ13" s="128">
        <v>86.702650654159996</v>
      </c>
      <c r="AK13" s="128">
        <v>538.45616672679</v>
      </c>
      <c r="AL13" s="128">
        <v>217.51300879120879</v>
      </c>
      <c r="AM13" s="129">
        <v>44.913937379319997</v>
      </c>
      <c r="AN13" s="130">
        <v>97.693656560350405</v>
      </c>
      <c r="AO13" s="128">
        <v>26.036960414900001</v>
      </c>
      <c r="AP13" s="128">
        <v>408.98905716752</v>
      </c>
      <c r="AQ13" s="131">
        <v>467.61209890202713</v>
      </c>
      <c r="AR13" s="132">
        <v>26.6985267178</v>
      </c>
      <c r="AS13" s="133">
        <v>124.84554116104</v>
      </c>
      <c r="AT13" s="131">
        <v>222.91933459597999</v>
      </c>
      <c r="AU13" s="131">
        <v>712.30486320806995</v>
      </c>
      <c r="AV13" s="128">
        <v>97.217095357142895</v>
      </c>
      <c r="AW13" s="129">
        <v>69.589394333390004</v>
      </c>
      <c r="AX13" s="130">
        <v>67.652787847549504</v>
      </c>
      <c r="AY13" s="128">
        <v>0</v>
      </c>
      <c r="AZ13" s="128">
        <v>229.81412299207</v>
      </c>
      <c r="BA13" s="128">
        <v>361.69373126547242</v>
      </c>
      <c r="BB13" s="129">
        <v>32.168638867369999</v>
      </c>
      <c r="BC13" s="130">
        <v>116.35195021672</v>
      </c>
      <c r="BD13" s="128">
        <v>133.64809930971001</v>
      </c>
      <c r="BE13" s="128">
        <v>589.73936322122995</v>
      </c>
      <c r="BF13" s="128">
        <v>267.8505598923993</v>
      </c>
      <c r="BG13" s="129">
        <v>40.367422717570001</v>
      </c>
      <c r="BH13" s="130">
        <v>108.124367763138</v>
      </c>
      <c r="BI13" s="128">
        <v>55.930693225490003</v>
      </c>
      <c r="BJ13" s="128">
        <v>479.77042655931001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3845.5165940338079</v>
      </c>
      <c r="BQ13" s="124">
        <v>5.39254613564</v>
      </c>
      <c r="BR13" s="125">
        <v>207.37125648702801</v>
      </c>
      <c r="BS13" s="71">
        <v>3439.0763998904299</v>
      </c>
      <c r="BT13" s="71">
        <v>4251.95678817719</v>
      </c>
      <c r="BU13" s="128">
        <v>378.08705619047629</v>
      </c>
      <c r="BV13" s="129">
        <v>30.219283981029999</v>
      </c>
      <c r="BW13" s="130">
        <v>114.255201205698</v>
      </c>
      <c r="BX13" s="128">
        <v>154.15097678094</v>
      </c>
      <c r="BY13" s="128">
        <v>602.02313560002005</v>
      </c>
      <c r="BZ13" s="128">
        <v>108.6045857142857</v>
      </c>
      <c r="CA13" s="129">
        <v>57.290097993289997</v>
      </c>
      <c r="CB13" s="130">
        <v>62.219673580917302</v>
      </c>
      <c r="CC13" s="128">
        <v>0</v>
      </c>
      <c r="CD13" s="128">
        <v>230.55290506271999</v>
      </c>
      <c r="CE13" s="71">
        <v>0</v>
      </c>
      <c r="CF13" s="71" t="s">
        <v>689</v>
      </c>
      <c r="CG13" s="71" t="s">
        <v>689</v>
      </c>
      <c r="CH13" s="71" t="s">
        <v>689</v>
      </c>
      <c r="CI13" s="71" t="s">
        <v>689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17721.132656815051</v>
      </c>
      <c r="D14" s="123">
        <v>3.1362178958800002</v>
      </c>
      <c r="E14" s="74">
        <v>555.77333373573595</v>
      </c>
      <c r="F14" s="70">
        <v>16631.8369391253</v>
      </c>
      <c r="G14" s="70">
        <v>18810.428374504801</v>
      </c>
      <c r="H14" s="75">
        <v>12.51199378442087</v>
      </c>
      <c r="I14" s="127">
        <v>9.3620847017099997</v>
      </c>
      <c r="J14" s="75">
        <v>1.1713834559697101</v>
      </c>
      <c r="K14" s="75">
        <v>10.216124398630001</v>
      </c>
      <c r="L14" s="75">
        <v>14.80786317021</v>
      </c>
      <c r="M14" s="128">
        <v>699.61164016734392</v>
      </c>
      <c r="N14" s="129">
        <v>43.705344881679999</v>
      </c>
      <c r="O14" s="130">
        <v>305.767680167484</v>
      </c>
      <c r="P14" s="128">
        <v>100.31799940273</v>
      </c>
      <c r="Q14" s="128">
        <v>1298.9052809319601</v>
      </c>
      <c r="R14" s="128">
        <v>644.70872616487395</v>
      </c>
      <c r="S14" s="129">
        <v>40.192374594349999</v>
      </c>
      <c r="T14" s="130">
        <v>259.12374626266597</v>
      </c>
      <c r="U14" s="128">
        <v>136.83551595097001</v>
      </c>
      <c r="V14" s="128">
        <v>1152.58193637878</v>
      </c>
      <c r="W14" s="71">
        <v>11070.757196881979</v>
      </c>
      <c r="X14" s="124">
        <v>7.3662257528300001</v>
      </c>
      <c r="Y14" s="125">
        <v>815.496967669995</v>
      </c>
      <c r="Z14" s="71">
        <v>9472.41251074721</v>
      </c>
      <c r="AA14" s="71">
        <v>12669.1018830168</v>
      </c>
      <c r="AB14" s="71">
        <v>3570.1202395021401</v>
      </c>
      <c r="AC14" s="124">
        <v>16.97563927209</v>
      </c>
      <c r="AD14" s="125">
        <v>606.05073343759602</v>
      </c>
      <c r="AE14" s="71">
        <v>2382.2826291604001</v>
      </c>
      <c r="AF14" s="71">
        <v>4757.9578498438796</v>
      </c>
      <c r="AG14" s="128">
        <v>559.44706439645665</v>
      </c>
      <c r="AH14" s="129">
        <v>45.858796440520003</v>
      </c>
      <c r="AI14" s="130">
        <v>256.55569045403399</v>
      </c>
      <c r="AJ14" s="128">
        <v>56.607151077760001</v>
      </c>
      <c r="AK14" s="128">
        <v>1062.28697771516</v>
      </c>
      <c r="AL14" s="128">
        <v>240.23056923076899</v>
      </c>
      <c r="AM14" s="129">
        <v>77.784692979530007</v>
      </c>
      <c r="AN14" s="130">
        <v>186.86261071912199</v>
      </c>
      <c r="AO14" s="128">
        <v>0</v>
      </c>
      <c r="AP14" s="128">
        <v>606.47455629736999</v>
      </c>
      <c r="AQ14" s="128">
        <v>936.2572204714628</v>
      </c>
      <c r="AR14" s="129">
        <v>37.418481312670004</v>
      </c>
      <c r="AS14" s="130">
        <v>350.33323308062302</v>
      </c>
      <c r="AT14" s="128">
        <v>249.61670104597999</v>
      </c>
      <c r="AU14" s="128">
        <v>1622.89773989694</v>
      </c>
      <c r="AV14" s="128">
        <v>118.6933888888889</v>
      </c>
      <c r="AW14" s="129">
        <v>70.305613610270001</v>
      </c>
      <c r="AX14" s="130">
        <v>83.448115373156199</v>
      </c>
      <c r="AY14" s="128">
        <v>0</v>
      </c>
      <c r="AZ14" s="128">
        <v>282.24868959801</v>
      </c>
      <c r="BA14" s="128">
        <v>177.21066923076901</v>
      </c>
      <c r="BB14" s="129">
        <v>99.550372251699997</v>
      </c>
      <c r="BC14" s="130">
        <v>176.41388088895499</v>
      </c>
      <c r="BD14" s="128">
        <v>0</v>
      </c>
      <c r="BE14" s="128">
        <v>522.97552214605003</v>
      </c>
      <c r="BF14" s="128">
        <v>570.42928547008478</v>
      </c>
      <c r="BG14" s="129">
        <v>51.390799303809999</v>
      </c>
      <c r="BH14" s="130">
        <v>293.14816926608802</v>
      </c>
      <c r="BI14" s="128">
        <v>0</v>
      </c>
      <c r="BJ14" s="128">
        <v>1144.98913936545</v>
      </c>
      <c r="BK14" s="71">
        <v>0</v>
      </c>
      <c r="BL14" s="71" t="s">
        <v>689</v>
      </c>
      <c r="BM14" s="71" t="s">
        <v>689</v>
      </c>
      <c r="BN14" s="71" t="s">
        <v>689</v>
      </c>
      <c r="BO14" s="71" t="s">
        <v>689</v>
      </c>
      <c r="BP14" s="71">
        <v>14619.191641656291</v>
      </c>
      <c r="BQ14" s="124">
        <v>5.02567955586</v>
      </c>
      <c r="BR14" s="125">
        <v>734.713725566888</v>
      </c>
      <c r="BS14" s="71">
        <v>13179.179200598001</v>
      </c>
      <c r="BT14" s="71">
        <v>16059.204082714599</v>
      </c>
      <c r="BU14" s="128">
        <v>1168.9654549450549</v>
      </c>
      <c r="BV14" s="129">
        <v>30.545429475439999</v>
      </c>
      <c r="BW14" s="130">
        <v>357.06551863247398</v>
      </c>
      <c r="BX14" s="128">
        <v>469.12989830431002</v>
      </c>
      <c r="BY14" s="128">
        <v>1868.8010115858001</v>
      </c>
      <c r="BZ14" s="128">
        <v>719.03119791294</v>
      </c>
      <c r="CA14" s="129">
        <v>42.193452981029999</v>
      </c>
      <c r="CB14" s="130">
        <v>303.38409041033202</v>
      </c>
      <c r="CC14" s="128">
        <v>124.40930722626</v>
      </c>
      <c r="CD14" s="128">
        <v>1313.6530885996201</v>
      </c>
      <c r="CE14" s="128">
        <v>219.00655384615391</v>
      </c>
      <c r="CF14" s="129">
        <v>70.458573231019997</v>
      </c>
      <c r="CG14" s="130">
        <v>154.30889312242701</v>
      </c>
      <c r="CH14" s="128">
        <v>0</v>
      </c>
      <c r="CI14" s="128">
        <v>521.44642686034001</v>
      </c>
      <c r="CJ14" s="128">
        <v>128.60446486486501</v>
      </c>
      <c r="CK14" s="129">
        <v>99.550372251699997</v>
      </c>
      <c r="CL14" s="130">
        <v>128.02622350527699</v>
      </c>
      <c r="CM14" s="128">
        <v>0</v>
      </c>
      <c r="CN14" s="128">
        <v>379.53125201187999</v>
      </c>
    </row>
    <row r="15" spans="1:92" ht="11.25" customHeight="1" x14ac:dyDescent="0.2">
      <c r="A15" s="210" t="s">
        <v>34</v>
      </c>
      <c r="B15" s="210"/>
      <c r="C15" s="90">
        <v>11408.20901711383</v>
      </c>
      <c r="D15" s="141">
        <v>8.2725849226899992</v>
      </c>
      <c r="E15" s="142">
        <v>943.75377909823806</v>
      </c>
      <c r="F15" s="90">
        <v>9558.4855998077692</v>
      </c>
      <c r="G15" s="90">
        <v>13257.932434419899</v>
      </c>
      <c r="H15" s="91">
        <v>13.129137171416099</v>
      </c>
      <c r="I15" s="126">
        <v>11.270591354720001</v>
      </c>
      <c r="J15" s="91">
        <v>1.47973139899086</v>
      </c>
      <c r="K15" s="91">
        <v>10.2289169226</v>
      </c>
      <c r="L15" s="91">
        <v>16.029357420229999</v>
      </c>
      <c r="M15" s="135">
        <v>2</v>
      </c>
      <c r="N15" s="136">
        <v>70.024188697740001</v>
      </c>
      <c r="O15" s="137">
        <v>1.4004837739548299</v>
      </c>
      <c r="P15" s="135">
        <v>0</v>
      </c>
      <c r="Q15" s="135">
        <v>4.7448977578799996</v>
      </c>
      <c r="R15" s="135">
        <v>476.98241206631297</v>
      </c>
      <c r="S15" s="136">
        <v>65.890266791360006</v>
      </c>
      <c r="T15" s="137">
        <v>314.28498385836798</v>
      </c>
      <c r="U15" s="135">
        <v>0</v>
      </c>
      <c r="V15" s="135">
        <v>1092.96966131045</v>
      </c>
      <c r="W15" s="89">
        <v>6062.3106717380306</v>
      </c>
      <c r="X15" s="126">
        <v>15.04247040395</v>
      </c>
      <c r="Y15" s="91">
        <v>911.92128859150398</v>
      </c>
      <c r="Z15" s="89">
        <v>4274.97778936338</v>
      </c>
      <c r="AA15" s="89">
        <v>7849.6435541126903</v>
      </c>
      <c r="AB15" s="143">
        <v>3702.6287993966071</v>
      </c>
      <c r="AC15" s="144">
        <v>22.726452694350002</v>
      </c>
      <c r="AD15" s="145">
        <v>841.47618254239501</v>
      </c>
      <c r="AE15" s="143">
        <v>2053.36578776531</v>
      </c>
      <c r="AF15" s="143">
        <v>5351.8918110279101</v>
      </c>
      <c r="AG15" s="135">
        <v>325.39480714285702</v>
      </c>
      <c r="AH15" s="136">
        <v>73.916572881809998</v>
      </c>
      <c r="AI15" s="137">
        <v>240.52068977536601</v>
      </c>
      <c r="AJ15" s="135">
        <v>0</v>
      </c>
      <c r="AK15" s="135">
        <v>796.80669663928995</v>
      </c>
      <c r="AL15" s="135">
        <v>494.65822714285702</v>
      </c>
      <c r="AM15" s="136">
        <v>58.900388865250001</v>
      </c>
      <c r="AN15" s="137">
        <v>291.35561934107199</v>
      </c>
      <c r="AO15" s="135">
        <v>0</v>
      </c>
      <c r="AP15" s="135">
        <v>1065.7047477446999</v>
      </c>
      <c r="AQ15" s="135">
        <v>344.23409962716619</v>
      </c>
      <c r="AR15" s="136">
        <v>67.598308316450002</v>
      </c>
      <c r="AS15" s="137">
        <v>232.69642799632899</v>
      </c>
      <c r="AT15" s="135">
        <v>0</v>
      </c>
      <c r="AU15" s="135">
        <v>800.31071783107996</v>
      </c>
      <c r="AV15" s="135">
        <v>1</v>
      </c>
      <c r="AW15" s="136">
        <v>99.631163851980006</v>
      </c>
      <c r="AX15" s="137">
        <v>0.996311638519772</v>
      </c>
      <c r="AY15" s="135">
        <v>0</v>
      </c>
      <c r="AZ15" s="135">
        <v>2.95273492888</v>
      </c>
      <c r="BA15" s="135">
        <v>439.65231538461501</v>
      </c>
      <c r="BB15" s="136">
        <v>70.37459505596</v>
      </c>
      <c r="BC15" s="137">
        <v>309.403536606084</v>
      </c>
      <c r="BD15" s="135">
        <v>0</v>
      </c>
      <c r="BE15" s="135">
        <v>1046.0721038218401</v>
      </c>
      <c r="BF15" s="135">
        <v>360.81493295177688</v>
      </c>
      <c r="BG15" s="136">
        <v>79.30659907127</v>
      </c>
      <c r="BH15" s="137">
        <v>286.15005226535101</v>
      </c>
      <c r="BI15" s="135">
        <v>0</v>
      </c>
      <c r="BJ15" s="135">
        <v>921.65872956609996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  <c r="BP15" s="89">
        <v>8435.1875165593246</v>
      </c>
      <c r="BQ15" s="126">
        <v>11.478159060879999</v>
      </c>
      <c r="BR15" s="91">
        <v>968.20424023426096</v>
      </c>
      <c r="BS15" s="89">
        <v>6537.5420760212601</v>
      </c>
      <c r="BT15" s="89">
        <v>10332.8329570974</v>
      </c>
      <c r="BU15" s="135">
        <v>1455.618637206336</v>
      </c>
      <c r="BV15" s="136">
        <v>37.50087820713</v>
      </c>
      <c r="BW15" s="137">
        <v>545.86977229907495</v>
      </c>
      <c r="BX15" s="135">
        <v>385.7335432511</v>
      </c>
      <c r="BY15" s="135">
        <v>2525.5037311615702</v>
      </c>
      <c r="BZ15" s="135">
        <v>715.93561501178124</v>
      </c>
      <c r="CA15" s="136">
        <v>53.711986020890002</v>
      </c>
      <c r="CB15" s="137">
        <v>384.54323745369197</v>
      </c>
      <c r="CC15" s="135">
        <v>0</v>
      </c>
      <c r="CD15" s="135">
        <v>1469.6265109194301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9">
        <v>0</v>
      </c>
      <c r="CK15" s="89" t="s">
        <v>689</v>
      </c>
      <c r="CL15" s="89" t="s">
        <v>689</v>
      </c>
      <c r="CM15" s="89" t="s">
        <v>689</v>
      </c>
      <c r="CN15" s="89" t="s">
        <v>689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FF10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824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561</v>
      </c>
    </row>
    <row r="2" spans="1:92" ht="11.25" customHeight="1" x14ac:dyDescent="0.2">
      <c r="A2" s="2" t="s">
        <v>613</v>
      </c>
      <c r="CJ2" s="3"/>
      <c r="CK2" s="3"/>
      <c r="CL2" s="3"/>
      <c r="CM2" s="3"/>
      <c r="CN2" s="3"/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25643.705572978412</v>
      </c>
      <c r="D11" s="123">
        <v>7.3991078506300001</v>
      </c>
      <c r="E11" s="74">
        <v>1897.4054322422232</v>
      </c>
      <c r="F11" s="70">
        <v>21924.859261713082</v>
      </c>
      <c r="G11" s="70">
        <v>29362.551884243701</v>
      </c>
      <c r="H11" s="74">
        <v>17.11403684940856</v>
      </c>
      <c r="I11" s="123">
        <v>8.1477987801499996</v>
      </c>
      <c r="J11" s="74">
        <v>1.3944172856507826</v>
      </c>
      <c r="K11" s="74">
        <v>14.38102919011</v>
      </c>
      <c r="L11" s="74">
        <v>19.847044508700002</v>
      </c>
      <c r="M11" s="146">
        <v>573.85577905238233</v>
      </c>
      <c r="N11" s="147">
        <v>39.642745214359998</v>
      </c>
      <c r="O11" s="148">
        <v>227.49218438762784</v>
      </c>
      <c r="P11" s="146">
        <v>127.9792908883</v>
      </c>
      <c r="Q11" s="146">
        <v>1019.7322672164699</v>
      </c>
      <c r="R11" s="146">
        <v>885.3327353107926</v>
      </c>
      <c r="S11" s="147">
        <v>42.985157161380002</v>
      </c>
      <c r="T11" s="148">
        <v>380.56166767452862</v>
      </c>
      <c r="U11" s="146">
        <v>139.44557277224001</v>
      </c>
      <c r="V11" s="146">
        <v>1631.21989784935</v>
      </c>
      <c r="W11" s="70">
        <v>14122.192746391131</v>
      </c>
      <c r="X11" s="123">
        <v>10.05293798682</v>
      </c>
      <c r="Y11" s="74">
        <v>1419.6952791733943</v>
      </c>
      <c r="Z11" s="70">
        <v>11339.641130189821</v>
      </c>
      <c r="AA11" s="70">
        <v>16904.744362592439</v>
      </c>
      <c r="AB11" s="70">
        <v>6932.157180956061</v>
      </c>
      <c r="AC11" s="123">
        <v>15.097129603659999</v>
      </c>
      <c r="AD11" s="74">
        <v>1046.5567539383821</v>
      </c>
      <c r="AE11" s="70">
        <v>4880.9436354597401</v>
      </c>
      <c r="AF11" s="70">
        <v>8983.37072645238</v>
      </c>
      <c r="AG11" s="146">
        <v>1357.3135674670471</v>
      </c>
      <c r="AH11" s="147">
        <v>34.979087016809999</v>
      </c>
      <c r="AI11" s="148">
        <v>474.77589385532934</v>
      </c>
      <c r="AJ11" s="146">
        <v>426.76991478282002</v>
      </c>
      <c r="AK11" s="146">
        <v>2287.8572201512802</v>
      </c>
      <c r="AL11" s="146">
        <v>395.66575235593791</v>
      </c>
      <c r="AM11" s="147">
        <v>46.039347109940003</v>
      </c>
      <c r="AN11" s="148">
        <v>182.16192912229747</v>
      </c>
      <c r="AO11" s="146">
        <v>38.634931921910002</v>
      </c>
      <c r="AP11" s="146">
        <v>752.69657278996999</v>
      </c>
      <c r="AQ11" s="146">
        <v>1377.1878114450369</v>
      </c>
      <c r="AR11" s="147">
        <v>31.454274345950001</v>
      </c>
      <c r="AS11" s="148">
        <v>433.1844324709287</v>
      </c>
      <c r="AT11" s="146">
        <v>528.16192513861995</v>
      </c>
      <c r="AU11" s="146">
        <v>2226.2136977514601</v>
      </c>
      <c r="AV11" s="146">
        <v>382.32269354838712</v>
      </c>
      <c r="AW11" s="147">
        <v>55.425754148609997</v>
      </c>
      <c r="AX11" s="148">
        <v>211.9052361804896</v>
      </c>
      <c r="AY11" s="146">
        <v>0</v>
      </c>
      <c r="AZ11" s="146">
        <v>797.64932459758995</v>
      </c>
      <c r="BA11" s="146">
        <v>348.77661483190502</v>
      </c>
      <c r="BB11" s="147">
        <v>48.624834949510003</v>
      </c>
      <c r="BC11" s="148">
        <v>169.59205330449592</v>
      </c>
      <c r="BD11" s="146">
        <v>16.382298290910001</v>
      </c>
      <c r="BE11" s="146">
        <v>681.17093137290999</v>
      </c>
      <c r="BF11" s="146">
        <v>887.00980340777448</v>
      </c>
      <c r="BG11" s="147">
        <v>37.679410032089997</v>
      </c>
      <c r="BH11" s="148">
        <v>334.22006085081472</v>
      </c>
      <c r="BI11" s="146">
        <v>231.95052122940999</v>
      </c>
      <c r="BJ11" s="146">
        <v>1542.0690855861401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  <c r="BP11" s="70">
        <v>21896.939301667258</v>
      </c>
      <c r="BQ11" s="123">
        <v>8.0982544519400008</v>
      </c>
      <c r="BR11" s="74">
        <v>1773.2698618352817</v>
      </c>
      <c r="BS11" s="70">
        <v>18421.394237599859</v>
      </c>
      <c r="BT11" s="70">
        <v>25372.48436573461</v>
      </c>
      <c r="BU11" s="146">
        <v>1178.5906571754369</v>
      </c>
      <c r="BV11" s="147">
        <v>36.909468858689998</v>
      </c>
      <c r="BW11" s="148">
        <v>435.01155158163755</v>
      </c>
      <c r="BX11" s="146">
        <v>325.98368321656</v>
      </c>
      <c r="BY11" s="146">
        <v>2031.1976311343101</v>
      </c>
      <c r="BZ11" s="146">
        <v>869.77149546593432</v>
      </c>
      <c r="CA11" s="147">
        <v>43.363184775599997</v>
      </c>
      <c r="CB11" s="148">
        <v>377.16062070441632</v>
      </c>
      <c r="CC11" s="146">
        <v>130.55026249853</v>
      </c>
      <c r="CD11" s="146">
        <v>1608.9927284333401</v>
      </c>
      <c r="CE11" s="146">
        <v>44.376213333333297</v>
      </c>
      <c r="CF11" s="147">
        <v>98.577024283339995</v>
      </c>
      <c r="CG11" s="148">
        <v>43.744750593625305</v>
      </c>
      <c r="CH11" s="146">
        <v>0</v>
      </c>
      <c r="CI11" s="146">
        <v>130.11434900952</v>
      </c>
      <c r="CJ11" s="146">
        <v>35.9187935483871</v>
      </c>
      <c r="CK11" s="147">
        <v>99.514754314360005</v>
      </c>
      <c r="CL11" s="148">
        <v>35.74449915235823</v>
      </c>
      <c r="CM11" s="146">
        <v>0</v>
      </c>
      <c r="CN11" s="146">
        <v>105.97672453243</v>
      </c>
    </row>
    <row r="12" spans="1:92" ht="11.25" customHeight="1" x14ac:dyDescent="0.2">
      <c r="A12" s="212" t="s">
        <v>31</v>
      </c>
      <c r="B12" s="212"/>
      <c r="C12" s="70">
        <v>943.45922362537624</v>
      </c>
      <c r="D12" s="123">
        <v>13.218728609719999</v>
      </c>
      <c r="E12" s="74">
        <v>124.71331431439147</v>
      </c>
      <c r="F12" s="70">
        <v>699.02561917654998</v>
      </c>
      <c r="G12" s="70">
        <v>1187.8928280742</v>
      </c>
      <c r="H12" s="75">
        <v>8.6364625662032655</v>
      </c>
      <c r="I12" s="127">
        <v>17.612834435610001</v>
      </c>
      <c r="J12" s="75">
        <v>1.5211258528790514</v>
      </c>
      <c r="K12" s="75">
        <v>5.6551106786099998</v>
      </c>
      <c r="L12" s="75">
        <v>11.617814453799999</v>
      </c>
      <c r="M12" s="128">
        <v>76.763671575373095</v>
      </c>
      <c r="N12" s="129">
        <v>43.370034466539998</v>
      </c>
      <c r="O12" s="130">
        <v>33.292430820024528</v>
      </c>
      <c r="P12" s="128">
        <v>11.51170621034</v>
      </c>
      <c r="Q12" s="128">
        <v>142.01563694040999</v>
      </c>
      <c r="R12" s="128">
        <v>36.226727586206898</v>
      </c>
      <c r="S12" s="129">
        <v>69.074612354379994</v>
      </c>
      <c r="T12" s="130">
        <v>25.02347164885127</v>
      </c>
      <c r="U12" s="128">
        <v>0</v>
      </c>
      <c r="V12" s="128">
        <v>85.271830786110002</v>
      </c>
      <c r="W12" s="131">
        <v>411.14506257687901</v>
      </c>
      <c r="X12" s="132">
        <v>21.16499778763</v>
      </c>
      <c r="Y12" s="133">
        <v>87.018843398339911</v>
      </c>
      <c r="Z12" s="131">
        <v>240.59126353981</v>
      </c>
      <c r="AA12" s="131">
        <v>581.69886161395004</v>
      </c>
      <c r="AB12" s="131">
        <v>228.16271525905529</v>
      </c>
      <c r="AC12" s="132">
        <v>26.262720395310001</v>
      </c>
      <c r="AD12" s="133">
        <v>59.921735954822076</v>
      </c>
      <c r="AE12" s="131">
        <v>110.71827089649</v>
      </c>
      <c r="AF12" s="131">
        <v>345.60715962161999</v>
      </c>
      <c r="AG12" s="128">
        <v>85.601203315509096</v>
      </c>
      <c r="AH12" s="129">
        <v>48.933379871230002</v>
      </c>
      <c r="AI12" s="130">
        <v>41.887561992723484</v>
      </c>
      <c r="AJ12" s="128">
        <v>3.50309040958</v>
      </c>
      <c r="AK12" s="128">
        <v>167.69931622143</v>
      </c>
      <c r="AL12" s="128">
        <v>33.480568427366499</v>
      </c>
      <c r="AM12" s="129">
        <v>70.221821502319997</v>
      </c>
      <c r="AN12" s="130">
        <v>23.51066499902603</v>
      </c>
      <c r="AO12" s="128">
        <v>0</v>
      </c>
      <c r="AP12" s="128">
        <v>79.560625078040005</v>
      </c>
      <c r="AQ12" s="128">
        <v>72.079274884986503</v>
      </c>
      <c r="AR12" s="129">
        <v>48.631562579040001</v>
      </c>
      <c r="AS12" s="130">
        <v>35.053277672209717</v>
      </c>
      <c r="AT12" s="128">
        <v>3.3761131073800001</v>
      </c>
      <c r="AU12" s="128">
        <v>140.78243666259999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  <c r="BA12" s="128">
        <v>18.841200000000001</v>
      </c>
      <c r="BB12" s="129">
        <v>96.863442603349995</v>
      </c>
      <c r="BC12" s="130">
        <v>18.250234947782637</v>
      </c>
      <c r="BD12" s="128">
        <v>0</v>
      </c>
      <c r="BE12" s="128">
        <v>54.611003207049997</v>
      </c>
      <c r="BF12" s="128">
        <v>17.528600000000001</v>
      </c>
      <c r="BG12" s="129">
        <v>96.863442603349995</v>
      </c>
      <c r="BH12" s="130">
        <v>16.978805400170735</v>
      </c>
      <c r="BI12" s="128">
        <v>0</v>
      </c>
      <c r="BJ12" s="128">
        <v>50.806447084849999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890.68562362537625</v>
      </c>
      <c r="BQ12" s="124">
        <v>13.66310786481</v>
      </c>
      <c r="BR12" s="125">
        <v>121.69533749227175</v>
      </c>
      <c r="BS12" s="71">
        <v>652.16714505408004</v>
      </c>
      <c r="BT12" s="71">
        <v>1129.20410219667</v>
      </c>
      <c r="BU12" s="128">
        <v>16.4038</v>
      </c>
      <c r="BV12" s="129">
        <v>96.863442603349995</v>
      </c>
      <c r="BW12" s="130">
        <v>15.889285397768305</v>
      </c>
      <c r="BX12" s="128">
        <v>0</v>
      </c>
      <c r="BY12" s="128">
        <v>47.546227119699999</v>
      </c>
      <c r="BZ12" s="71">
        <v>0</v>
      </c>
      <c r="CA12" s="71" t="s">
        <v>689</v>
      </c>
      <c r="CB12" s="71" t="s">
        <v>689</v>
      </c>
      <c r="CC12" s="71" t="s">
        <v>689</v>
      </c>
      <c r="CD12" s="71" t="s">
        <v>689</v>
      </c>
      <c r="CE12" s="71">
        <v>0</v>
      </c>
      <c r="CF12" s="71" t="s">
        <v>689</v>
      </c>
      <c r="CG12" s="71" t="s">
        <v>689</v>
      </c>
      <c r="CH12" s="71" t="s">
        <v>689</v>
      </c>
      <c r="CI12" s="71" t="s">
        <v>689</v>
      </c>
      <c r="CJ12" s="71">
        <v>0</v>
      </c>
      <c r="CK12" s="71" t="s">
        <v>689</v>
      </c>
      <c r="CL12" s="71" t="s">
        <v>689</v>
      </c>
      <c r="CM12" s="71" t="s">
        <v>689</v>
      </c>
      <c r="CN12" s="71" t="s">
        <v>689</v>
      </c>
    </row>
    <row r="13" spans="1:92" ht="11.25" customHeight="1" x14ac:dyDescent="0.2">
      <c r="A13" s="212" t="s">
        <v>32</v>
      </c>
      <c r="B13" s="212"/>
      <c r="C13" s="70">
        <v>2212.4591810504799</v>
      </c>
      <c r="D13" s="123">
        <v>12.26784038834</v>
      </c>
      <c r="E13" s="74">
        <v>271.42096098850726</v>
      </c>
      <c r="F13" s="70">
        <v>1680.4838728637701</v>
      </c>
      <c r="G13" s="70">
        <v>2744.4344892371901</v>
      </c>
      <c r="H13" s="75">
        <v>10.477876086303411</v>
      </c>
      <c r="I13" s="127">
        <v>18.8249447669</v>
      </c>
      <c r="J13" s="75">
        <v>1.9724543859906694</v>
      </c>
      <c r="K13" s="75">
        <v>6.6119365286100003</v>
      </c>
      <c r="L13" s="75">
        <v>14.34381564399</v>
      </c>
      <c r="M13" s="128">
        <v>78.173619672131196</v>
      </c>
      <c r="N13" s="129">
        <v>56.878592961990002</v>
      </c>
      <c r="O13" s="130">
        <v>44.464054936965425</v>
      </c>
      <c r="P13" s="128">
        <v>0</v>
      </c>
      <c r="Q13" s="128">
        <v>165.32156595519001</v>
      </c>
      <c r="R13" s="128">
        <v>103.5732455503513</v>
      </c>
      <c r="S13" s="129">
        <v>57.866427102069999</v>
      </c>
      <c r="T13" s="130">
        <v>59.934136633645586</v>
      </c>
      <c r="U13" s="128">
        <v>0</v>
      </c>
      <c r="V13" s="128">
        <v>221.0419947968</v>
      </c>
      <c r="W13" s="71">
        <v>1209.4247223797561</v>
      </c>
      <c r="X13" s="124">
        <v>16.802970296360002</v>
      </c>
      <c r="Y13" s="125">
        <v>203.21927685824753</v>
      </c>
      <c r="Z13" s="71">
        <v>811.12225877333003</v>
      </c>
      <c r="AA13" s="71">
        <v>1607.7271859861801</v>
      </c>
      <c r="AB13" s="131">
        <v>536.09793520146525</v>
      </c>
      <c r="AC13" s="132">
        <v>27.80462181527</v>
      </c>
      <c r="AD13" s="133">
        <v>149.06000344223074</v>
      </c>
      <c r="AE13" s="131">
        <v>243.94569691928001</v>
      </c>
      <c r="AF13" s="131">
        <v>828.25017348364997</v>
      </c>
      <c r="AG13" s="128">
        <v>125.93853300546451</v>
      </c>
      <c r="AH13" s="129">
        <v>50.66780682057</v>
      </c>
      <c r="AI13" s="130">
        <v>63.810292615867134</v>
      </c>
      <c r="AJ13" s="128">
        <v>0.87265763540999997</v>
      </c>
      <c r="AK13" s="128">
        <v>251.00440837552</v>
      </c>
      <c r="AL13" s="128">
        <v>46.305012499999997</v>
      </c>
      <c r="AM13" s="129">
        <v>98.577024283339995</v>
      </c>
      <c r="AN13" s="130">
        <v>45.646103416527751</v>
      </c>
      <c r="AO13" s="128">
        <v>0</v>
      </c>
      <c r="AP13" s="128">
        <v>135.76973123098</v>
      </c>
      <c r="AQ13" s="128">
        <v>112.9461127413127</v>
      </c>
      <c r="AR13" s="129">
        <v>56.886372105109999</v>
      </c>
      <c r="AS13" s="130">
        <v>64.250945972284754</v>
      </c>
      <c r="AT13" s="128">
        <v>0</v>
      </c>
      <c r="AU13" s="128">
        <v>238.87565281962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  <c r="BA13" s="128">
        <v>78.228227027027003</v>
      </c>
      <c r="BB13" s="129">
        <v>69.687556439999994</v>
      </c>
      <c r="BC13" s="130">
        <v>54.515339861474217</v>
      </c>
      <c r="BD13" s="128">
        <v>0</v>
      </c>
      <c r="BE13" s="128">
        <v>185.07632976047</v>
      </c>
      <c r="BF13" s="128">
        <v>81.067613333333298</v>
      </c>
      <c r="BG13" s="129">
        <v>69.951814832059995</v>
      </c>
      <c r="BH13" s="130">
        <v>56.708266767702206</v>
      </c>
      <c r="BI13" s="128">
        <v>0</v>
      </c>
      <c r="BJ13" s="128">
        <v>192.21377382372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1756.833058324293</v>
      </c>
      <c r="BQ13" s="124">
        <v>13.89185850796</v>
      </c>
      <c r="BR13" s="125">
        <v>244.05676268343475</v>
      </c>
      <c r="BS13" s="71">
        <v>1278.4905932813399</v>
      </c>
      <c r="BT13" s="71">
        <v>2235.1755233672502</v>
      </c>
      <c r="BU13" s="128">
        <v>186.72567348214289</v>
      </c>
      <c r="BV13" s="129">
        <v>45.002356962500002</v>
      </c>
      <c r="BW13" s="130">
        <v>84.03095412106461</v>
      </c>
      <c r="BX13" s="128">
        <v>22.02802981832</v>
      </c>
      <c r="BY13" s="128">
        <v>351.42331714596003</v>
      </c>
      <c r="BZ13" s="128">
        <v>65.228395550351294</v>
      </c>
      <c r="CA13" s="129">
        <v>71.457179151630001</v>
      </c>
      <c r="CB13" s="130">
        <v>46.610371466148258</v>
      </c>
      <c r="CC13" s="128">
        <v>0</v>
      </c>
      <c r="CD13" s="128">
        <v>156.58304493003001</v>
      </c>
      <c r="CE13" s="128">
        <v>44.376213333333297</v>
      </c>
      <c r="CF13" s="129">
        <v>98.577024283339995</v>
      </c>
      <c r="CG13" s="130">
        <v>43.744750593625248</v>
      </c>
      <c r="CH13" s="128">
        <v>0</v>
      </c>
      <c r="CI13" s="128">
        <v>130.11434900952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9828.8964771119954</v>
      </c>
      <c r="D14" s="123">
        <v>10.505533397600001</v>
      </c>
      <c r="E14" s="74">
        <v>1032.5780020187062</v>
      </c>
      <c r="F14" s="70">
        <v>7805.0807819270603</v>
      </c>
      <c r="G14" s="70">
        <v>11852.71217229693</v>
      </c>
      <c r="H14" s="75">
        <v>16.508815944730539</v>
      </c>
      <c r="I14" s="127">
        <v>11.10694067186</v>
      </c>
      <c r="J14" s="75">
        <v>1.8336243926070204</v>
      </c>
      <c r="K14" s="75">
        <v>12.914978174050001</v>
      </c>
      <c r="L14" s="75">
        <v>20.10265371541</v>
      </c>
      <c r="M14" s="128">
        <v>417.918487804878</v>
      </c>
      <c r="N14" s="129">
        <v>52.786445378069999</v>
      </c>
      <c r="O14" s="130">
        <v>220.60431428998825</v>
      </c>
      <c r="P14" s="128">
        <v>0</v>
      </c>
      <c r="Q14" s="128">
        <v>850.29499864740001</v>
      </c>
      <c r="R14" s="128">
        <v>268.71994217423452</v>
      </c>
      <c r="S14" s="129">
        <v>61.816274277390001</v>
      </c>
      <c r="T14" s="130">
        <v>166.11265649245809</v>
      </c>
      <c r="U14" s="128">
        <v>0</v>
      </c>
      <c r="V14" s="128">
        <v>594.29476627572001</v>
      </c>
      <c r="W14" s="71">
        <v>5606.9880256570168</v>
      </c>
      <c r="X14" s="124">
        <v>14.32233092595</v>
      </c>
      <c r="Y14" s="125">
        <v>803.05138001278249</v>
      </c>
      <c r="Z14" s="71">
        <v>4033.0362430968198</v>
      </c>
      <c r="AA14" s="71">
        <v>7180.9398082172202</v>
      </c>
      <c r="AB14" s="131">
        <v>2127.574003830503</v>
      </c>
      <c r="AC14" s="132">
        <v>23.144500588650001</v>
      </c>
      <c r="AD14" s="133">
        <v>492.4163778405275</v>
      </c>
      <c r="AE14" s="131">
        <v>1162.4556378654299</v>
      </c>
      <c r="AF14" s="131">
        <v>3092.6923697955799</v>
      </c>
      <c r="AG14" s="128">
        <v>327.09796486486499</v>
      </c>
      <c r="AH14" s="129">
        <v>61.196372304820002</v>
      </c>
      <c r="AI14" s="130">
        <v>200.1720883801857</v>
      </c>
      <c r="AJ14" s="128">
        <v>0</v>
      </c>
      <c r="AK14" s="128">
        <v>719.42804880019003</v>
      </c>
      <c r="AL14" s="128">
        <v>315.88017142857137</v>
      </c>
      <c r="AM14" s="129">
        <v>55.329842184189999</v>
      </c>
      <c r="AN14" s="130">
        <v>174.7760003425756</v>
      </c>
      <c r="AO14" s="128">
        <v>0</v>
      </c>
      <c r="AP14" s="128">
        <v>658.43483746197001</v>
      </c>
      <c r="AQ14" s="128">
        <v>764.717881351914</v>
      </c>
      <c r="AR14" s="129">
        <v>39.603352084759997</v>
      </c>
      <c r="AS14" s="130">
        <v>302.8539150069027</v>
      </c>
      <c r="AT14" s="128">
        <v>171.13511536145</v>
      </c>
      <c r="AU14" s="128">
        <v>1358.30064734238</v>
      </c>
      <c r="AV14" s="128">
        <v>382.32269354838712</v>
      </c>
      <c r="AW14" s="129">
        <v>55.425754148620001</v>
      </c>
      <c r="AX14" s="130">
        <v>211.90523618049303</v>
      </c>
      <c r="AY14" s="128">
        <v>0</v>
      </c>
      <c r="AZ14" s="128">
        <v>797.64932459759996</v>
      </c>
      <c r="BA14" s="128">
        <v>249.707187804878</v>
      </c>
      <c r="BB14" s="129">
        <v>63.89268544019</v>
      </c>
      <c r="BC14" s="130">
        <v>159.54462802572439</v>
      </c>
      <c r="BD14" s="128">
        <v>0</v>
      </c>
      <c r="BE14" s="128">
        <v>562.40891266212998</v>
      </c>
      <c r="BF14" s="128">
        <v>788.41359007444112</v>
      </c>
      <c r="BG14" s="129">
        <v>41.721258940230001</v>
      </c>
      <c r="BH14" s="130">
        <v>328.93607543489247</v>
      </c>
      <c r="BI14" s="128">
        <v>143.71072900612</v>
      </c>
      <c r="BJ14" s="128">
        <v>1433.1164511427601</v>
      </c>
      <c r="BK14" s="71">
        <v>0</v>
      </c>
      <c r="BL14" s="71" t="s">
        <v>689</v>
      </c>
      <c r="BM14" s="71" t="s">
        <v>689</v>
      </c>
      <c r="BN14" s="71" t="s">
        <v>689</v>
      </c>
      <c r="BO14" s="71" t="s">
        <v>689</v>
      </c>
      <c r="BP14" s="71">
        <v>7840.5729834537233</v>
      </c>
      <c r="BQ14" s="124">
        <v>11.7543887275</v>
      </c>
      <c r="BR14" s="125">
        <v>921.61142693823126</v>
      </c>
      <c r="BS14" s="71">
        <v>6034.2477789142804</v>
      </c>
      <c r="BT14" s="71">
        <v>9646.8981879931798</v>
      </c>
      <c r="BU14" s="128">
        <v>248.0308</v>
      </c>
      <c r="BV14" s="129">
        <v>71.387005421430004</v>
      </c>
      <c r="BW14" s="130">
        <v>177.06176064280419</v>
      </c>
      <c r="BX14" s="128">
        <v>0</v>
      </c>
      <c r="BY14" s="128">
        <v>595.06547389913999</v>
      </c>
      <c r="BZ14" s="128">
        <v>283.930428682171</v>
      </c>
      <c r="CA14" s="129">
        <v>70.354464578410003</v>
      </c>
      <c r="CB14" s="130">
        <v>199.75773287453933</v>
      </c>
      <c r="CC14" s="128">
        <v>0</v>
      </c>
      <c r="CD14" s="128">
        <v>675.44839074962999</v>
      </c>
      <c r="CE14" s="71">
        <v>0</v>
      </c>
      <c r="CF14" s="71" t="s">
        <v>689</v>
      </c>
      <c r="CG14" s="71" t="s">
        <v>689</v>
      </c>
      <c r="CH14" s="71" t="s">
        <v>689</v>
      </c>
      <c r="CI14" s="71" t="s">
        <v>689</v>
      </c>
      <c r="CJ14" s="128">
        <v>35.9187935483871</v>
      </c>
      <c r="CK14" s="129">
        <v>99.514754314360005</v>
      </c>
      <c r="CL14" s="130">
        <v>35.744499152359055</v>
      </c>
      <c r="CM14" s="128">
        <v>0</v>
      </c>
      <c r="CN14" s="128">
        <v>105.97672453243</v>
      </c>
    </row>
    <row r="15" spans="1:92" ht="11.25" customHeight="1" x14ac:dyDescent="0.2">
      <c r="A15" s="210" t="s">
        <v>34</v>
      </c>
      <c r="B15" s="210"/>
      <c r="C15" s="90">
        <v>12658.89069119054</v>
      </c>
      <c r="D15" s="141">
        <v>12.35144544482</v>
      </c>
      <c r="E15" s="142">
        <v>1563.5559776414104</v>
      </c>
      <c r="F15" s="90">
        <v>9594.3772872011505</v>
      </c>
      <c r="G15" s="90">
        <v>15723.40409517994</v>
      </c>
      <c r="H15" s="91">
        <v>19.375620014551622</v>
      </c>
      <c r="I15" s="126">
        <v>12.28104571677</v>
      </c>
      <c r="J15" s="91">
        <v>2.3795287518951374</v>
      </c>
      <c r="K15" s="91">
        <v>14.711829360659999</v>
      </c>
      <c r="L15" s="91">
        <v>24.039410668439999</v>
      </c>
      <c r="M15" s="135">
        <v>1</v>
      </c>
      <c r="N15" s="136">
        <v>99.616402005569995</v>
      </c>
      <c r="O15" s="137">
        <v>0.99616402005570226</v>
      </c>
      <c r="P15" s="135">
        <v>0</v>
      </c>
      <c r="Q15" s="135">
        <v>2.9524456020000001</v>
      </c>
      <c r="R15" s="135">
        <v>476.81281999999999</v>
      </c>
      <c r="S15" s="136">
        <v>70.505187028240002</v>
      </c>
      <c r="T15" s="137">
        <v>336.17777051562138</v>
      </c>
      <c r="U15" s="135">
        <v>0</v>
      </c>
      <c r="V15" s="135">
        <v>1135.7091426135701</v>
      </c>
      <c r="W15" s="89">
        <v>6894.6349357774707</v>
      </c>
      <c r="X15" s="126">
        <v>16.67504949936</v>
      </c>
      <c r="Y15" s="91">
        <v>1149.6837883407736</v>
      </c>
      <c r="Z15" s="89">
        <v>4641.2961170200497</v>
      </c>
      <c r="AA15" s="89">
        <v>9147.9737545348999</v>
      </c>
      <c r="AB15" s="143">
        <v>4040.322526665037</v>
      </c>
      <c r="AC15" s="144">
        <v>22.50795836276</v>
      </c>
      <c r="AD15" s="145">
        <v>909.39411202317797</v>
      </c>
      <c r="AE15" s="143">
        <v>2257.9428193468698</v>
      </c>
      <c r="AF15" s="143">
        <v>5822.7022339832001</v>
      </c>
      <c r="AG15" s="135">
        <v>818.67586628120841</v>
      </c>
      <c r="AH15" s="136">
        <v>51.753623054450003</v>
      </c>
      <c r="AI15" s="137">
        <v>423.69442187292157</v>
      </c>
      <c r="AJ15" s="135">
        <v>0</v>
      </c>
      <c r="AK15" s="135">
        <v>1649.1016736026299</v>
      </c>
      <c r="AL15" s="89">
        <v>0</v>
      </c>
      <c r="AM15" s="89" t="s">
        <v>689</v>
      </c>
      <c r="AN15" s="89" t="s">
        <v>689</v>
      </c>
      <c r="AO15" s="89" t="s">
        <v>689</v>
      </c>
      <c r="AP15" s="89" t="s">
        <v>689</v>
      </c>
      <c r="AQ15" s="135">
        <v>427.44454246682398</v>
      </c>
      <c r="AR15" s="136">
        <v>70.406965324319998</v>
      </c>
      <c r="AS15" s="137">
        <v>300.95073079533546</v>
      </c>
      <c r="AT15" s="135">
        <v>0</v>
      </c>
      <c r="AU15" s="135">
        <v>1017.29713594667</v>
      </c>
      <c r="AV15" s="89">
        <v>0</v>
      </c>
      <c r="AW15" s="89" t="s">
        <v>689</v>
      </c>
      <c r="AX15" s="89" t="s">
        <v>689</v>
      </c>
      <c r="AY15" s="89" t="s">
        <v>689</v>
      </c>
      <c r="AZ15" s="89" t="s">
        <v>689</v>
      </c>
      <c r="BA15" s="135">
        <v>2</v>
      </c>
      <c r="BB15" s="136">
        <v>70.406965324330002</v>
      </c>
      <c r="BC15" s="137">
        <v>1.4081393064865213</v>
      </c>
      <c r="BD15" s="135">
        <v>0</v>
      </c>
      <c r="BE15" s="135">
        <v>4.7599023259299997</v>
      </c>
      <c r="BF15" s="89">
        <v>0</v>
      </c>
      <c r="BG15" s="89" t="s">
        <v>689</v>
      </c>
      <c r="BH15" s="89" t="s">
        <v>689</v>
      </c>
      <c r="BI15" s="89" t="s">
        <v>689</v>
      </c>
      <c r="BJ15" s="89" t="s">
        <v>689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  <c r="BP15" s="89">
        <v>11408.84763626383</v>
      </c>
      <c r="BQ15" s="126">
        <v>13.061936214699999</v>
      </c>
      <c r="BR15" s="91">
        <v>1490.2164010811805</v>
      </c>
      <c r="BS15" s="89">
        <v>8488.0771609739095</v>
      </c>
      <c r="BT15" s="89">
        <v>14329.618111553769</v>
      </c>
      <c r="BU15" s="135">
        <v>727.43038369329383</v>
      </c>
      <c r="BV15" s="136">
        <v>53.34313392899</v>
      </c>
      <c r="BW15" s="137">
        <v>388.03416381368686</v>
      </c>
      <c r="BX15" s="135">
        <v>0</v>
      </c>
      <c r="BY15" s="135">
        <v>1487.9633695392099</v>
      </c>
      <c r="BZ15" s="135">
        <v>520.6126712334119</v>
      </c>
      <c r="CA15" s="136">
        <v>60.794425733140002</v>
      </c>
      <c r="CB15" s="137">
        <v>316.50348377032685</v>
      </c>
      <c r="CC15" s="135">
        <v>0</v>
      </c>
      <c r="CD15" s="135">
        <v>1140.94810040469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9">
        <v>0</v>
      </c>
      <c r="CK15" s="89" t="s">
        <v>689</v>
      </c>
      <c r="CL15" s="89" t="s">
        <v>689</v>
      </c>
      <c r="CM15" s="89" t="s">
        <v>689</v>
      </c>
      <c r="CN15" s="89" t="s">
        <v>689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DV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53" customWidth="1"/>
    <col min="58" max="16384" width="15.7109375" style="53"/>
  </cols>
  <sheetData>
    <row r="1" spans="1:65" ht="11.25" customHeight="1" x14ac:dyDescent="0.2">
      <c r="A1" s="6" t="s">
        <v>825</v>
      </c>
      <c r="B1" s="53"/>
      <c r="BA1" s="3"/>
      <c r="BB1" s="3"/>
      <c r="BC1" s="3"/>
      <c r="BD1" s="3"/>
      <c r="BE1" s="3" t="s">
        <v>560</v>
      </c>
    </row>
    <row r="2" spans="1:65" ht="11.25" customHeight="1" x14ac:dyDescent="0.2">
      <c r="A2" s="6" t="s">
        <v>582</v>
      </c>
    </row>
    <row r="3" spans="1:65" ht="11.25" customHeight="1" x14ac:dyDescent="0.2">
      <c r="A3" s="2" t="s">
        <v>613</v>
      </c>
    </row>
    <row r="4" spans="1:65" ht="11.25" customHeight="1" x14ac:dyDescent="0.2">
      <c r="A4" s="59"/>
    </row>
    <row r="5" spans="1:65" ht="11.25" customHeight="1" x14ac:dyDescent="0.2">
      <c r="A5" s="62"/>
    </row>
    <row r="6" spans="1:65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434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</row>
    <row r="7" spans="1:65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203</v>
      </c>
      <c r="N7" s="224"/>
      <c r="O7" s="224"/>
      <c r="P7" s="224"/>
      <c r="Q7" s="224"/>
      <c r="R7" s="224" t="s">
        <v>204</v>
      </c>
      <c r="S7" s="224"/>
      <c r="T7" s="224"/>
      <c r="U7" s="224"/>
      <c r="V7" s="224"/>
      <c r="W7" s="224" t="s">
        <v>205</v>
      </c>
      <c r="X7" s="224"/>
      <c r="Y7" s="224"/>
      <c r="Z7" s="224"/>
      <c r="AA7" s="224"/>
      <c r="AB7" s="224" t="s">
        <v>206</v>
      </c>
      <c r="AC7" s="224"/>
      <c r="AD7" s="224"/>
      <c r="AE7" s="224"/>
      <c r="AF7" s="224"/>
      <c r="AG7" s="224" t="s">
        <v>207</v>
      </c>
      <c r="AH7" s="224"/>
      <c r="AI7" s="224"/>
      <c r="AJ7" s="224"/>
      <c r="AK7" s="224"/>
      <c r="AL7" s="224" t="s">
        <v>208</v>
      </c>
      <c r="AM7" s="224"/>
      <c r="AN7" s="224"/>
      <c r="AO7" s="224"/>
      <c r="AP7" s="224"/>
      <c r="AQ7" s="224" t="s">
        <v>209</v>
      </c>
      <c r="AR7" s="224"/>
      <c r="AS7" s="224"/>
      <c r="AT7" s="224"/>
      <c r="AU7" s="224"/>
      <c r="AV7" s="224" t="s">
        <v>210</v>
      </c>
      <c r="AW7" s="224"/>
      <c r="AX7" s="224"/>
      <c r="AY7" s="224"/>
      <c r="AZ7" s="224"/>
      <c r="BA7" s="224" t="s">
        <v>45</v>
      </c>
      <c r="BB7" s="224"/>
      <c r="BC7" s="224"/>
      <c r="BD7" s="224"/>
      <c r="BE7" s="224"/>
    </row>
    <row r="8" spans="1:65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</row>
    <row r="9" spans="1:65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09" t="s">
        <v>667</v>
      </c>
      <c r="BE9" s="209"/>
    </row>
    <row r="10" spans="1:65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</row>
    <row r="11" spans="1:65" s="7" customFormat="1" ht="11.25" customHeight="1" x14ac:dyDescent="0.2">
      <c r="A11" s="211" t="s">
        <v>1</v>
      </c>
      <c r="B11" s="211"/>
      <c r="C11" s="70">
        <v>78082.148075130579</v>
      </c>
      <c r="D11" s="123">
        <v>3.5186153566199998</v>
      </c>
      <c r="E11" s="74">
        <v>2747.4104529519868</v>
      </c>
      <c r="F11" s="70">
        <v>72697.322536596155</v>
      </c>
      <c r="G11" s="70">
        <v>83466.973613665425</v>
      </c>
      <c r="H11" s="74">
        <v>20.87597866858772</v>
      </c>
      <c r="I11" s="123">
        <v>3.3366490695</v>
      </c>
      <c r="J11" s="74">
        <v>0.69655814799372706</v>
      </c>
      <c r="K11" s="74">
        <v>19.51074978538</v>
      </c>
      <c r="L11" s="74">
        <v>22.241207551790001</v>
      </c>
      <c r="M11" s="134">
        <v>2014.964651957695</v>
      </c>
      <c r="N11" s="138">
        <v>24.239324240369999</v>
      </c>
      <c r="O11" s="139">
        <v>488.41381531683811</v>
      </c>
      <c r="P11" s="134">
        <v>1057.6911643849201</v>
      </c>
      <c r="Q11" s="134">
        <v>2972.2381395304701</v>
      </c>
      <c r="R11" s="146">
        <v>591.67366115212315</v>
      </c>
      <c r="S11" s="147">
        <v>41.101449630460003</v>
      </c>
      <c r="T11" s="148">
        <v>243.18645181515922</v>
      </c>
      <c r="U11" s="146">
        <v>115.03697406633999</v>
      </c>
      <c r="V11" s="146">
        <v>1068.3103482379099</v>
      </c>
      <c r="W11" s="146">
        <v>454.38887088208003</v>
      </c>
      <c r="X11" s="147">
        <v>41.394888427079998</v>
      </c>
      <c r="Y11" s="148">
        <v>188.09376612669209</v>
      </c>
      <c r="Z11" s="146">
        <v>85.731863557270003</v>
      </c>
      <c r="AA11" s="146">
        <v>823.04587820689005</v>
      </c>
      <c r="AB11" s="146">
        <v>248.32753333333301</v>
      </c>
      <c r="AC11" s="147">
        <v>99.616402005569995</v>
      </c>
      <c r="AD11" s="148">
        <v>247.37495389584697</v>
      </c>
      <c r="AE11" s="146">
        <v>0</v>
      </c>
      <c r="AF11" s="146">
        <v>733.17353364643998</v>
      </c>
      <c r="AG11" s="70">
        <v>70963.456935578492</v>
      </c>
      <c r="AH11" s="123">
        <v>3.73691089741</v>
      </c>
      <c r="AI11" s="74">
        <v>2651.8411554016902</v>
      </c>
      <c r="AJ11" s="70">
        <v>65765.943778270273</v>
      </c>
      <c r="AK11" s="70">
        <v>76160.970092886797</v>
      </c>
      <c r="AL11" s="134">
        <v>2212.626933939935</v>
      </c>
      <c r="AM11" s="138">
        <v>23.183181044129999</v>
      </c>
      <c r="AN11" s="139">
        <v>512.95730792657469</v>
      </c>
      <c r="AO11" s="134">
        <v>1207.2490847972499</v>
      </c>
      <c r="AP11" s="134">
        <v>3218.0047830826202</v>
      </c>
      <c r="AQ11" s="146">
        <v>273.00128124999998</v>
      </c>
      <c r="AR11" s="147">
        <v>43.659849822429997</v>
      </c>
      <c r="AS11" s="148">
        <v>119.19194940705826</v>
      </c>
      <c r="AT11" s="146">
        <v>39.389353165049997</v>
      </c>
      <c r="AU11" s="146">
        <v>506.61320933495</v>
      </c>
      <c r="AV11" s="146">
        <v>691.07055875882679</v>
      </c>
      <c r="AW11" s="147">
        <v>45.182144162429999</v>
      </c>
      <c r="AX11" s="148">
        <v>312.24049612252753</v>
      </c>
      <c r="AY11" s="146">
        <v>79.090431843770006</v>
      </c>
      <c r="AZ11" s="146">
        <v>1303.05068567388</v>
      </c>
      <c r="BA11" s="146">
        <v>632.63764827824093</v>
      </c>
      <c r="BB11" s="147">
        <v>51.930729669980003</v>
      </c>
      <c r="BC11" s="148">
        <v>328.53334691789604</v>
      </c>
      <c r="BD11" s="146">
        <v>0</v>
      </c>
      <c r="BE11" s="146">
        <v>1276.5511759577</v>
      </c>
      <c r="BF11" s="16"/>
      <c r="BG11" s="16"/>
      <c r="BH11" s="16"/>
      <c r="BI11" s="16"/>
      <c r="BJ11" s="16"/>
      <c r="BK11" s="16"/>
      <c r="BL11" s="16"/>
      <c r="BM11" s="16"/>
    </row>
    <row r="12" spans="1:65" ht="11.25" customHeight="1" x14ac:dyDescent="0.2">
      <c r="A12" s="212" t="s">
        <v>31</v>
      </c>
      <c r="B12" s="212"/>
      <c r="C12" s="70">
        <v>7142.3962488391926</v>
      </c>
      <c r="D12" s="123">
        <v>3.2430303271200001</v>
      </c>
      <c r="E12" s="74">
        <v>231.6300764326275</v>
      </c>
      <c r="F12" s="70">
        <v>6688.4096412950003</v>
      </c>
      <c r="G12" s="70">
        <v>7596.3828563833904</v>
      </c>
      <c r="H12" s="75">
        <v>22.881909132524829</v>
      </c>
      <c r="I12" s="127">
        <v>4.1855371089500002</v>
      </c>
      <c r="J12" s="75">
        <v>0.95773079797711425</v>
      </c>
      <c r="K12" s="75">
        <v>21.004791261600001</v>
      </c>
      <c r="L12" s="75">
        <v>24.75902700344</v>
      </c>
      <c r="M12" s="128">
        <v>163.44571745435351</v>
      </c>
      <c r="N12" s="129">
        <v>34.969915939099998</v>
      </c>
      <c r="O12" s="130">
        <v>57.156829999839381</v>
      </c>
      <c r="P12" s="128">
        <v>51.42038918419</v>
      </c>
      <c r="Q12" s="128">
        <v>275.47104572451002</v>
      </c>
      <c r="R12" s="128">
        <v>27.237823142221099</v>
      </c>
      <c r="S12" s="129">
        <v>68.611453578829995</v>
      </c>
      <c r="T12" s="130">
        <v>18.688266381107827</v>
      </c>
      <c r="U12" s="128">
        <v>0</v>
      </c>
      <c r="V12" s="128">
        <v>63.866152182679997</v>
      </c>
      <c r="W12" s="128">
        <v>110.599259685169</v>
      </c>
      <c r="X12" s="129">
        <v>40.626771690109997</v>
      </c>
      <c r="Y12" s="130">
        <v>44.932908723240345</v>
      </c>
      <c r="Z12" s="128">
        <v>22.532376866989999</v>
      </c>
      <c r="AA12" s="128">
        <v>198.66614250334001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  <c r="AG12" s="71">
        <v>6500.9428309422119</v>
      </c>
      <c r="AH12" s="124">
        <v>3.56825162772</v>
      </c>
      <c r="AI12" s="125">
        <v>231.96999838238105</v>
      </c>
      <c r="AJ12" s="71">
        <v>6046.2899886189498</v>
      </c>
      <c r="AK12" s="71">
        <v>6955.5956732654904</v>
      </c>
      <c r="AL12" s="131">
        <v>240.60794036384931</v>
      </c>
      <c r="AM12" s="132">
        <v>27.592596430090001</v>
      </c>
      <c r="AN12" s="133">
        <v>66.389977963350532</v>
      </c>
      <c r="AO12" s="131">
        <v>110.48597462127999</v>
      </c>
      <c r="AP12" s="131">
        <v>370.72990610642</v>
      </c>
      <c r="AQ12" s="128">
        <v>15.6509</v>
      </c>
      <c r="AR12" s="129">
        <v>96.863442603349995</v>
      </c>
      <c r="AS12" s="130">
        <v>15.160000538407893</v>
      </c>
      <c r="AT12" s="128">
        <v>0</v>
      </c>
      <c r="AU12" s="128">
        <v>45.36395506089</v>
      </c>
      <c r="AV12" s="128">
        <v>64.560723142221093</v>
      </c>
      <c r="AW12" s="129">
        <v>48.05520764672</v>
      </c>
      <c r="AX12" s="130">
        <v>31.024789564218437</v>
      </c>
      <c r="AY12" s="128">
        <v>3.75325296842</v>
      </c>
      <c r="AZ12" s="128">
        <v>125.36819331602</v>
      </c>
      <c r="BA12" s="128">
        <v>19.3510541091599</v>
      </c>
      <c r="BB12" s="129">
        <v>96.863442603349995</v>
      </c>
      <c r="BC12" s="130">
        <v>18.74409719016964</v>
      </c>
      <c r="BD12" s="128">
        <v>0</v>
      </c>
      <c r="BE12" s="128">
        <v>56.088809524609999</v>
      </c>
      <c r="BF12" s="16"/>
      <c r="BG12" s="16"/>
      <c r="BH12" s="16"/>
      <c r="BI12" s="16"/>
      <c r="BJ12" s="16"/>
      <c r="BK12" s="16"/>
      <c r="BL12" s="16"/>
      <c r="BM12" s="16"/>
    </row>
    <row r="13" spans="1:65" ht="11.25" customHeight="1" x14ac:dyDescent="0.2">
      <c r="A13" s="212" t="s">
        <v>32</v>
      </c>
      <c r="B13" s="212"/>
      <c r="C13" s="70">
        <v>11827.633490488621</v>
      </c>
      <c r="D13" s="123">
        <v>3.6401350567300002</v>
      </c>
      <c r="E13" s="74">
        <v>430.54183306922152</v>
      </c>
      <c r="F13" s="70">
        <v>10983.78700383511</v>
      </c>
      <c r="G13" s="70">
        <v>12671.47997714212</v>
      </c>
      <c r="H13" s="75">
        <v>19.42543925641527</v>
      </c>
      <c r="I13" s="127">
        <v>4.7791510837200004</v>
      </c>
      <c r="J13" s="75">
        <v>0.92837109073952673</v>
      </c>
      <c r="K13" s="75">
        <v>17.605865354279999</v>
      </c>
      <c r="L13" s="75">
        <v>21.245013158550002</v>
      </c>
      <c r="M13" s="128">
        <v>362.78456112727451</v>
      </c>
      <c r="N13" s="129">
        <v>35.350618290649997</v>
      </c>
      <c r="O13" s="130">
        <v>128.24658542151096</v>
      </c>
      <c r="P13" s="128">
        <v>111.42587256087999</v>
      </c>
      <c r="Q13" s="128">
        <v>614.14324969366999</v>
      </c>
      <c r="R13" s="128">
        <v>128.47960932773111</v>
      </c>
      <c r="S13" s="129">
        <v>57.314389103949999</v>
      </c>
      <c r="T13" s="130">
        <v>73.637303209332387</v>
      </c>
      <c r="U13" s="128">
        <v>0</v>
      </c>
      <c r="V13" s="128">
        <v>272.80607153667</v>
      </c>
      <c r="W13" s="128">
        <v>99.571004054054001</v>
      </c>
      <c r="X13" s="129">
        <v>57.826738590060003</v>
      </c>
      <c r="Y13" s="130">
        <v>57.578664225834949</v>
      </c>
      <c r="Z13" s="128">
        <v>0</v>
      </c>
      <c r="AA13" s="128">
        <v>212.42311221461</v>
      </c>
      <c r="AB13" s="71">
        <v>0</v>
      </c>
      <c r="AC13" s="71" t="s">
        <v>689</v>
      </c>
      <c r="AD13" s="71" t="s">
        <v>689</v>
      </c>
      <c r="AE13" s="71" t="s">
        <v>689</v>
      </c>
      <c r="AF13" s="71" t="s">
        <v>689</v>
      </c>
      <c r="AG13" s="71">
        <v>10431.782512143611</v>
      </c>
      <c r="AH13" s="124">
        <v>4.1585828057100001</v>
      </c>
      <c r="AI13" s="125">
        <v>433.81431387876768</v>
      </c>
      <c r="AJ13" s="71">
        <v>9581.5220809632901</v>
      </c>
      <c r="AK13" s="71">
        <v>11282.042943323921</v>
      </c>
      <c r="AL13" s="131">
        <v>424.38009108641307</v>
      </c>
      <c r="AM13" s="132">
        <v>27.688756099270002</v>
      </c>
      <c r="AN13" s="133">
        <v>117.5055683547847</v>
      </c>
      <c r="AO13" s="131">
        <v>194.07340912813001</v>
      </c>
      <c r="AP13" s="131">
        <v>654.68677304468997</v>
      </c>
      <c r="AQ13" s="128">
        <v>71.887500000000003</v>
      </c>
      <c r="AR13" s="129">
        <v>69.653563549059996</v>
      </c>
      <c r="AS13" s="130">
        <v>50.072205496332145</v>
      </c>
      <c r="AT13" s="128">
        <v>0</v>
      </c>
      <c r="AU13" s="128">
        <v>170.02721939930001</v>
      </c>
      <c r="AV13" s="128">
        <v>214.65402212454211</v>
      </c>
      <c r="AW13" s="129">
        <v>44.739177396850003</v>
      </c>
      <c r="AX13" s="130">
        <v>96.034443747780429</v>
      </c>
      <c r="AY13" s="128">
        <v>26.42997110356</v>
      </c>
      <c r="AZ13" s="128">
        <v>402.87807314551998</v>
      </c>
      <c r="BA13" s="128">
        <v>94.094190624999996</v>
      </c>
      <c r="BB13" s="129">
        <v>57.22771681199</v>
      </c>
      <c r="BC13" s="130">
        <v>53.847956947412079</v>
      </c>
      <c r="BD13" s="128">
        <v>0</v>
      </c>
      <c r="BE13" s="128">
        <v>199.63424688299</v>
      </c>
      <c r="BF13" s="16"/>
      <c r="BG13" s="16"/>
      <c r="BH13" s="16"/>
      <c r="BI13" s="16"/>
      <c r="BJ13" s="16"/>
      <c r="BK13" s="16"/>
      <c r="BL13" s="16"/>
      <c r="BM13" s="16"/>
    </row>
    <row r="14" spans="1:65" ht="11.25" customHeight="1" x14ac:dyDescent="0.2">
      <c r="A14" s="212" t="s">
        <v>33</v>
      </c>
      <c r="B14" s="212"/>
      <c r="C14" s="70">
        <v>37921.463595374968</v>
      </c>
      <c r="D14" s="123">
        <v>4.68750540961</v>
      </c>
      <c r="E14" s="74">
        <v>1777.5706574352425</v>
      </c>
      <c r="F14" s="70">
        <v>34437.489126826818</v>
      </c>
      <c r="G14" s="70">
        <v>41405.438063923139</v>
      </c>
      <c r="H14" s="75">
        <v>22.30376047163908</v>
      </c>
      <c r="I14" s="127">
        <v>4.7796559414899997</v>
      </c>
      <c r="J14" s="75">
        <v>1.0660430125589297</v>
      </c>
      <c r="K14" s="75">
        <v>20.214354561050001</v>
      </c>
      <c r="L14" s="75">
        <v>24.39316638223</v>
      </c>
      <c r="M14" s="128">
        <v>849.2033150763433</v>
      </c>
      <c r="N14" s="129">
        <v>32.482595628230001</v>
      </c>
      <c r="O14" s="130">
        <v>275.8432788977662</v>
      </c>
      <c r="P14" s="128">
        <v>308.56042305929998</v>
      </c>
      <c r="Q14" s="128">
        <v>1389.8462070933899</v>
      </c>
      <c r="R14" s="128">
        <v>435.956228682171</v>
      </c>
      <c r="S14" s="129">
        <v>52.99041974643</v>
      </c>
      <c r="T14" s="130">
        <v>231.01503548940767</v>
      </c>
      <c r="U14" s="128">
        <v>0</v>
      </c>
      <c r="V14" s="128">
        <v>888.73737812863999</v>
      </c>
      <c r="W14" s="128">
        <v>137.82900000000001</v>
      </c>
      <c r="X14" s="129">
        <v>99.514754314360005</v>
      </c>
      <c r="Y14" s="130">
        <v>137.16019072393587</v>
      </c>
      <c r="Z14" s="128">
        <v>0</v>
      </c>
      <c r="AA14" s="128">
        <v>406.65803393154999</v>
      </c>
      <c r="AB14" s="71">
        <v>0</v>
      </c>
      <c r="AC14" s="71" t="s">
        <v>689</v>
      </c>
      <c r="AD14" s="71" t="s">
        <v>689</v>
      </c>
      <c r="AE14" s="71" t="s">
        <v>689</v>
      </c>
      <c r="AF14" s="71" t="s">
        <v>689</v>
      </c>
      <c r="AG14" s="71">
        <v>34921.854371240268</v>
      </c>
      <c r="AH14" s="124">
        <v>5.0202157173500002</v>
      </c>
      <c r="AI14" s="125">
        <v>1753.1524219364558</v>
      </c>
      <c r="AJ14" s="71">
        <v>31485.738764835762</v>
      </c>
      <c r="AK14" s="71">
        <v>38357.969977644818</v>
      </c>
      <c r="AL14" s="128">
        <v>1016.800069156339</v>
      </c>
      <c r="AM14" s="129">
        <v>31.898909078700001</v>
      </c>
      <c r="AN14" s="130">
        <v>324.3481295723484</v>
      </c>
      <c r="AO14" s="128">
        <v>381.08941674162003</v>
      </c>
      <c r="AP14" s="128">
        <v>1652.51072157106</v>
      </c>
      <c r="AQ14" s="128">
        <v>185.46288125000001</v>
      </c>
      <c r="AR14" s="129">
        <v>57.74554014121</v>
      </c>
      <c r="AS14" s="130">
        <v>107.09654253925866</v>
      </c>
      <c r="AT14" s="128">
        <v>0</v>
      </c>
      <c r="AU14" s="128">
        <v>395.36824749570002</v>
      </c>
      <c r="AV14" s="128">
        <v>130.3445134920635</v>
      </c>
      <c r="AW14" s="129">
        <v>71.424365389049996</v>
      </c>
      <c r="AX14" s="130">
        <v>93.097741581151212</v>
      </c>
      <c r="AY14" s="128">
        <v>0</v>
      </c>
      <c r="AZ14" s="128">
        <v>312.81273403313003</v>
      </c>
      <c r="BA14" s="128">
        <v>244.013216477768</v>
      </c>
      <c r="BB14" s="129">
        <v>70.434910379010006</v>
      </c>
      <c r="BC14" s="130">
        <v>171.87049033905006</v>
      </c>
      <c r="BD14" s="128">
        <v>0</v>
      </c>
      <c r="BE14" s="128">
        <v>580.87318754754006</v>
      </c>
      <c r="BF14" s="16"/>
      <c r="BG14" s="16"/>
      <c r="BH14" s="16"/>
      <c r="BI14" s="16"/>
      <c r="BJ14" s="16"/>
      <c r="BK14" s="16"/>
      <c r="BL14" s="16"/>
      <c r="BM14" s="16"/>
    </row>
    <row r="15" spans="1:65" ht="11.25" customHeight="1" x14ac:dyDescent="0.2">
      <c r="A15" s="210" t="s">
        <v>34</v>
      </c>
      <c r="B15" s="210"/>
      <c r="C15" s="90">
        <v>21190.654740427999</v>
      </c>
      <c r="D15" s="141">
        <v>9.6128658246800001</v>
      </c>
      <c r="E15" s="142">
        <v>2037.0292075677962</v>
      </c>
      <c r="F15" s="90">
        <v>17198.150858139059</v>
      </c>
      <c r="G15" s="90">
        <v>25183.158622716939</v>
      </c>
      <c r="H15" s="91">
        <v>18.454426433156911</v>
      </c>
      <c r="I15" s="126">
        <v>8.55065971364</v>
      </c>
      <c r="J15" s="91">
        <v>1.5779752064039847</v>
      </c>
      <c r="K15" s="91">
        <v>15.361651860109999</v>
      </c>
      <c r="L15" s="91">
        <v>21.547201006209999</v>
      </c>
      <c r="M15" s="135">
        <v>639.53105829972492</v>
      </c>
      <c r="N15" s="136">
        <v>59.076937834310002</v>
      </c>
      <c r="O15" s="137">
        <v>377.81536574281193</v>
      </c>
      <c r="P15" s="135">
        <v>0</v>
      </c>
      <c r="Q15" s="135">
        <v>1380.0355679614399</v>
      </c>
      <c r="R15" s="89">
        <v>0</v>
      </c>
      <c r="S15" s="89" t="s">
        <v>689</v>
      </c>
      <c r="T15" s="89" t="s">
        <v>689</v>
      </c>
      <c r="U15" s="89" t="s">
        <v>689</v>
      </c>
      <c r="V15" s="89" t="s">
        <v>689</v>
      </c>
      <c r="W15" s="135">
        <v>106.389607142857</v>
      </c>
      <c r="X15" s="136">
        <v>99.616402005569995</v>
      </c>
      <c r="Y15" s="137">
        <v>105.98149874357487</v>
      </c>
      <c r="Z15" s="135">
        <v>0</v>
      </c>
      <c r="AA15" s="135">
        <v>314.10952770784002</v>
      </c>
      <c r="AB15" s="135">
        <v>248.32753333333301</v>
      </c>
      <c r="AC15" s="136">
        <v>99.616402005569995</v>
      </c>
      <c r="AD15" s="137">
        <v>247.3749538958472</v>
      </c>
      <c r="AE15" s="135">
        <v>0</v>
      </c>
      <c r="AF15" s="135">
        <v>733.17353364643998</v>
      </c>
      <c r="AG15" s="89">
        <v>19108.877221252431</v>
      </c>
      <c r="AH15" s="126">
        <v>10.08891243565</v>
      </c>
      <c r="AI15" s="91">
        <v>1927.8778902889178</v>
      </c>
      <c r="AJ15" s="89">
        <v>15330.3059896952</v>
      </c>
      <c r="AK15" s="89">
        <v>22887.448452809669</v>
      </c>
      <c r="AL15" s="135">
        <v>530.83883333333301</v>
      </c>
      <c r="AM15" s="136">
        <v>70.412282450839996</v>
      </c>
      <c r="AN15" s="137">
        <v>373.77573868543328</v>
      </c>
      <c r="AO15" s="135">
        <v>0</v>
      </c>
      <c r="AP15" s="135">
        <v>1263.4258194516201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  <c r="AV15" s="135">
        <v>281.51130000000001</v>
      </c>
      <c r="AW15" s="136">
        <v>99.616402005569995</v>
      </c>
      <c r="AX15" s="137">
        <v>280.43142829911511</v>
      </c>
      <c r="AY15" s="135">
        <v>0</v>
      </c>
      <c r="AZ15" s="135">
        <v>831.14679959937996</v>
      </c>
      <c r="BA15" s="135">
        <v>275.17918706631298</v>
      </c>
      <c r="BB15" s="136">
        <v>99.616402005569995</v>
      </c>
      <c r="BC15" s="137">
        <v>274.12360522363628</v>
      </c>
      <c r="BD15" s="135">
        <v>0</v>
      </c>
      <c r="BE15" s="135">
        <v>812.45158061689995</v>
      </c>
      <c r="BF15" s="16"/>
      <c r="BG15" s="16"/>
      <c r="BH15" s="16"/>
      <c r="BI15" s="16"/>
      <c r="BJ15" s="16"/>
      <c r="BK15" s="16"/>
      <c r="BL15" s="16"/>
      <c r="BM15" s="16"/>
    </row>
    <row r="16" spans="1:65" s="22" customFormat="1" ht="11.25" customHeight="1" x14ac:dyDescent="0.2">
      <c r="A16" s="9"/>
      <c r="B16" s="9"/>
      <c r="BF16" s="16"/>
      <c r="BG16" s="16"/>
      <c r="BH16" s="16"/>
      <c r="BI16" s="16"/>
      <c r="BJ16" s="16"/>
      <c r="BK16" s="16"/>
      <c r="BL16" s="16"/>
      <c r="BM16" s="16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BF17" s="16"/>
      <c r="BG17" s="16"/>
      <c r="BH17" s="16"/>
      <c r="BI17" s="16"/>
      <c r="BJ17" s="16"/>
      <c r="BK17" s="16"/>
      <c r="BL17" s="16"/>
      <c r="BM17" s="1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BF18" s="16"/>
      <c r="BG18" s="16"/>
      <c r="BH18" s="16"/>
      <c r="BI18" s="16"/>
      <c r="BJ18" s="16"/>
      <c r="BK18" s="16"/>
      <c r="BL18" s="16"/>
      <c r="BM18" s="16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BF19" s="16"/>
      <c r="BG19" s="16"/>
      <c r="BH19" s="16"/>
      <c r="BI19" s="16"/>
      <c r="BJ19" s="16"/>
      <c r="BK19" s="16"/>
      <c r="BL19" s="16"/>
      <c r="BM19" s="16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BF20" s="16"/>
      <c r="BG20" s="16"/>
      <c r="BH20" s="16"/>
      <c r="BI20" s="16"/>
      <c r="BJ20" s="16"/>
      <c r="BK20" s="16"/>
      <c r="BL20" s="16"/>
      <c r="BM20" s="16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BF21" s="16"/>
      <c r="BG21" s="16"/>
      <c r="BH21" s="16"/>
      <c r="BI21" s="16"/>
      <c r="BJ21" s="16"/>
      <c r="BK21" s="16"/>
      <c r="BL21" s="16"/>
      <c r="BM21" s="16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BF22" s="16"/>
      <c r="BG22" s="16"/>
      <c r="BH22" s="16"/>
      <c r="BI22" s="16"/>
      <c r="BJ22" s="16"/>
      <c r="BK22" s="16"/>
      <c r="BL22" s="16"/>
      <c r="BM22" s="16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BF23" s="16"/>
      <c r="BG23" s="16"/>
      <c r="BH23" s="16"/>
      <c r="BI23" s="16"/>
      <c r="BJ23" s="16"/>
      <c r="BK23" s="16"/>
      <c r="BL23" s="16"/>
      <c r="BM23" s="16"/>
    </row>
    <row r="24" spans="1:126" s="22" customFormat="1" ht="11.25" customHeight="1" thickTop="1" x14ac:dyDescent="0.2">
      <c r="A24" s="9"/>
      <c r="B24" s="9"/>
      <c r="BF24" s="16"/>
      <c r="BG24" s="16"/>
      <c r="BH24" s="16"/>
      <c r="BI24" s="16"/>
      <c r="BJ24" s="16"/>
      <c r="BK24" s="16"/>
      <c r="BL24" s="16"/>
      <c r="BM24" s="16"/>
    </row>
    <row r="25" spans="1:126" s="42" customFormat="1" ht="11.25" customHeight="1" x14ac:dyDescent="0.2">
      <c r="A25" s="10" t="s">
        <v>624</v>
      </c>
      <c r="B25" s="31"/>
      <c r="BF25" s="16"/>
      <c r="BG25" s="16"/>
      <c r="BH25" s="16"/>
      <c r="BI25" s="16"/>
      <c r="BJ25" s="16"/>
      <c r="BK25" s="16"/>
      <c r="BL25" s="16"/>
      <c r="BM25" s="16"/>
    </row>
    <row r="26" spans="1:126" s="42" customFormat="1" ht="11.25" customHeight="1" x14ac:dyDescent="0.2">
      <c r="A26" s="9" t="s">
        <v>630</v>
      </c>
      <c r="B26" s="31"/>
      <c r="BF26" s="16"/>
      <c r="BG26" s="16"/>
      <c r="BH26" s="16"/>
      <c r="BI26" s="16"/>
      <c r="BJ26" s="16"/>
      <c r="BK26" s="16"/>
      <c r="BL26" s="16"/>
      <c r="BM26" s="16"/>
    </row>
    <row r="27" spans="1:126" s="42" customFormat="1" ht="11.25" customHeight="1" x14ac:dyDescent="0.2">
      <c r="A27" s="9"/>
      <c r="B27" s="43"/>
      <c r="BF27" s="16"/>
      <c r="BG27" s="16"/>
      <c r="BH27" s="16"/>
      <c r="BI27" s="16"/>
      <c r="BJ27" s="16"/>
      <c r="BK27" s="16"/>
      <c r="BL27" s="16"/>
      <c r="BM27" s="16"/>
    </row>
    <row r="28" spans="1:126" s="42" customFormat="1" ht="11.25" customHeight="1" x14ac:dyDescent="0.2">
      <c r="A28" s="9"/>
      <c r="B28" s="43"/>
      <c r="BF28" s="16"/>
      <c r="BG28" s="16"/>
      <c r="BH28" s="16"/>
      <c r="BI28" s="16"/>
      <c r="BJ28" s="16"/>
      <c r="BK28" s="16"/>
      <c r="BL28" s="16"/>
      <c r="BM28" s="16"/>
    </row>
    <row r="29" spans="1:126" s="42" customFormat="1" ht="11.25" customHeight="1" x14ac:dyDescent="0.2">
      <c r="A29" s="9"/>
      <c r="B29" s="43"/>
      <c r="BF29" s="16"/>
      <c r="BG29" s="16"/>
      <c r="BH29" s="16"/>
      <c r="BI29" s="16"/>
      <c r="BJ29" s="16"/>
      <c r="BK29" s="16"/>
      <c r="BL29" s="16"/>
      <c r="BM29" s="16"/>
    </row>
    <row r="30" spans="1:126" s="42" customFormat="1" ht="11.25" customHeight="1" x14ac:dyDescent="0.2">
      <c r="A30" s="9"/>
      <c r="B30" s="43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  <row r="34" spans="3:12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</row>
  </sheetData>
  <mergeCells count="7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L7:AP8"/>
    <mergeCell ref="AL9:AL10"/>
    <mergeCell ref="AM9:AM10"/>
    <mergeCell ref="AN9:AN10"/>
    <mergeCell ref="AO9:AP9"/>
    <mergeCell ref="AV9:AV10"/>
    <mergeCell ref="AW9:AW10"/>
    <mergeCell ref="AX9:AX10"/>
    <mergeCell ref="AY9:AZ9"/>
    <mergeCell ref="AQ9:AQ10"/>
    <mergeCell ref="AR9:AR10"/>
    <mergeCell ref="AS9:AS10"/>
    <mergeCell ref="AT9:AU9"/>
    <mergeCell ref="M6:BE6"/>
    <mergeCell ref="BA7:BE8"/>
    <mergeCell ref="AQ7:AU8"/>
    <mergeCell ref="B17:G17"/>
    <mergeCell ref="B19:C19"/>
    <mergeCell ref="D19:G19"/>
    <mergeCell ref="A15:B15"/>
    <mergeCell ref="A13:B13"/>
    <mergeCell ref="A14:B14"/>
    <mergeCell ref="A11:B11"/>
    <mergeCell ref="A12:B12"/>
    <mergeCell ref="BA9:BA10"/>
    <mergeCell ref="BB9:BB10"/>
    <mergeCell ref="BC9:BC10"/>
    <mergeCell ref="BD9:BE9"/>
    <mergeCell ref="AV7:AZ8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F9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826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569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16678.916870677331</v>
      </c>
      <c r="D11" s="123">
        <v>9.6306363768000001</v>
      </c>
      <c r="E11" s="74">
        <v>1606.2858354041314</v>
      </c>
      <c r="F11" s="70">
        <v>13530.654484408469</v>
      </c>
      <c r="G11" s="70">
        <v>19827.179256946161</v>
      </c>
      <c r="H11" s="74">
        <v>19.86367002221003</v>
      </c>
      <c r="I11" s="123">
        <v>10.46434256116</v>
      </c>
      <c r="J11" s="74">
        <v>2.07860247634183</v>
      </c>
      <c r="K11" s="74">
        <v>15.7896840304</v>
      </c>
      <c r="L11" s="74">
        <v>23.93765601402</v>
      </c>
      <c r="M11" s="146">
        <v>1553.062505542691</v>
      </c>
      <c r="N11" s="147">
        <v>32.041539276739996</v>
      </c>
      <c r="O11" s="148">
        <v>497.62513270577153</v>
      </c>
      <c r="P11" s="146">
        <v>577.73516763743999</v>
      </c>
      <c r="Q11" s="146">
        <v>2528.3898434479402</v>
      </c>
      <c r="R11" s="146">
        <v>1285.407533999562</v>
      </c>
      <c r="S11" s="147">
        <v>37.694402960090002</v>
      </c>
      <c r="T11" s="148">
        <v>484.5266955452106</v>
      </c>
      <c r="U11" s="146">
        <v>335.75266118277</v>
      </c>
      <c r="V11" s="146">
        <v>2235.0624068163502</v>
      </c>
      <c r="W11" s="70">
        <v>7618.1638886191049</v>
      </c>
      <c r="X11" s="123">
        <v>14.506767781160001</v>
      </c>
      <c r="Y11" s="74">
        <v>1105.14934451011</v>
      </c>
      <c r="Z11" s="70">
        <v>5452.1109758413004</v>
      </c>
      <c r="AA11" s="70">
        <v>9784.2168013969094</v>
      </c>
      <c r="AB11" s="70">
        <v>4267.802816866968</v>
      </c>
      <c r="AC11" s="123">
        <v>19.063746025739999</v>
      </c>
      <c r="AD11" s="74">
        <v>813.60308988676445</v>
      </c>
      <c r="AE11" s="70">
        <v>2673.17006297845</v>
      </c>
      <c r="AF11" s="70">
        <v>5862.4355707554896</v>
      </c>
      <c r="AG11" s="146">
        <v>1599.8935740360901</v>
      </c>
      <c r="AH11" s="147">
        <v>32.024028671469999</v>
      </c>
      <c r="AI11" s="148">
        <v>512.3503768623051</v>
      </c>
      <c r="AJ11" s="146">
        <v>595.70528792048003</v>
      </c>
      <c r="AK11" s="146">
        <v>2604.0818601516999</v>
      </c>
      <c r="AL11" s="146">
        <v>316.71955161290299</v>
      </c>
      <c r="AM11" s="147">
        <v>58.17515447441</v>
      </c>
      <c r="AN11" s="148">
        <v>184.25208840147158</v>
      </c>
      <c r="AO11" s="146">
        <v>0</v>
      </c>
      <c r="AP11" s="146">
        <v>677.84700895607</v>
      </c>
      <c r="AQ11" s="146">
        <v>37.866999999999997</v>
      </c>
      <c r="AR11" s="147">
        <v>76.881801564080007</v>
      </c>
      <c r="AS11" s="148">
        <v>29.112831798269365</v>
      </c>
      <c r="AT11" s="146">
        <v>0</v>
      </c>
      <c r="AU11" s="146">
        <v>94.927101812580005</v>
      </c>
      <c r="AV11" s="146">
        <v>270.72222351916372</v>
      </c>
      <c r="AW11" s="147">
        <v>62.743355778389997</v>
      </c>
      <c r="AX11" s="148">
        <v>169.86020787380232</v>
      </c>
      <c r="AY11" s="146">
        <v>0</v>
      </c>
      <c r="AZ11" s="146">
        <v>603.64211335828998</v>
      </c>
      <c r="BA11" s="146">
        <v>319.36181560638198</v>
      </c>
      <c r="BB11" s="147">
        <v>62.268054658979999</v>
      </c>
      <c r="BC11" s="148">
        <v>198.86038990169692</v>
      </c>
      <c r="BD11" s="146">
        <v>0</v>
      </c>
      <c r="BE11" s="146">
        <v>709.12101776529005</v>
      </c>
      <c r="BF11" s="146">
        <v>309.51323809523808</v>
      </c>
      <c r="BG11" s="147">
        <v>54.313884993949998</v>
      </c>
      <c r="BH11" s="148">
        <v>168.10866418008726</v>
      </c>
      <c r="BI11" s="146">
        <v>0</v>
      </c>
      <c r="BJ11" s="146">
        <v>639.00016537733995</v>
      </c>
      <c r="BK11" s="146">
        <v>544.86065316634495</v>
      </c>
      <c r="BL11" s="147">
        <v>73.654443794170007</v>
      </c>
      <c r="BM11" s="148">
        <v>401.31408354293904</v>
      </c>
      <c r="BN11" s="146">
        <v>0</v>
      </c>
      <c r="BO11" s="146">
        <v>1331.4218033991799</v>
      </c>
      <c r="BP11" s="70">
        <v>14623.21033908237</v>
      </c>
      <c r="BQ11" s="123">
        <v>10.34055047178</v>
      </c>
      <c r="BR11" s="74">
        <v>1512.1204457079039</v>
      </c>
      <c r="BS11" s="70">
        <v>11659.50872520831</v>
      </c>
      <c r="BT11" s="70">
        <v>17586.91195295643</v>
      </c>
      <c r="BU11" s="146">
        <v>116.75565</v>
      </c>
      <c r="BV11" s="147">
        <v>56.832452810989999</v>
      </c>
      <c r="BW11" s="148">
        <v>66.355099690410455</v>
      </c>
      <c r="BX11" s="146">
        <v>0</v>
      </c>
      <c r="BY11" s="146">
        <v>246.80925558377001</v>
      </c>
      <c r="BZ11" s="146">
        <v>242.75337816634499</v>
      </c>
      <c r="CA11" s="147">
        <v>80.464654185879994</v>
      </c>
      <c r="CB11" s="148">
        <v>195.33066626608013</v>
      </c>
      <c r="CC11" s="146">
        <v>0</v>
      </c>
      <c r="CD11" s="146">
        <v>625.59444912406002</v>
      </c>
      <c r="CE11" s="146">
        <v>136.3308214285714</v>
      </c>
      <c r="CF11" s="147">
        <v>57.428351591999999</v>
      </c>
      <c r="CG11" s="148">
        <v>78.292543458258081</v>
      </c>
      <c r="CH11" s="146">
        <v>0</v>
      </c>
      <c r="CI11" s="146">
        <v>289.78138686479002</v>
      </c>
      <c r="CJ11" s="146">
        <v>115.408751612903</v>
      </c>
      <c r="CK11" s="147">
        <v>99.514754314360005</v>
      </c>
      <c r="CL11" s="148">
        <v>114.84873562484529</v>
      </c>
      <c r="CM11" s="146">
        <v>0</v>
      </c>
      <c r="CN11" s="146">
        <v>340.50813710756</v>
      </c>
    </row>
    <row r="12" spans="1:92" ht="11.25" customHeight="1" x14ac:dyDescent="0.2">
      <c r="A12" s="212" t="s">
        <v>31</v>
      </c>
      <c r="B12" s="212"/>
      <c r="C12" s="134">
        <v>188.41199129485949</v>
      </c>
      <c r="D12" s="138">
        <v>29.556312277890001</v>
      </c>
      <c r="E12" s="139">
        <v>55.687636516103652</v>
      </c>
      <c r="F12" s="134">
        <v>79.266229339139997</v>
      </c>
      <c r="G12" s="134">
        <v>297.55775325057999</v>
      </c>
      <c r="H12" s="151">
        <v>29.68232936888878</v>
      </c>
      <c r="I12" s="152">
        <v>30.004783640079999</v>
      </c>
      <c r="J12" s="151">
        <v>8.9061187064698899</v>
      </c>
      <c r="K12" s="151">
        <v>12.226657462169999</v>
      </c>
      <c r="L12" s="151">
        <v>47.138001275610002</v>
      </c>
      <c r="M12" s="128">
        <v>20.3510541091599</v>
      </c>
      <c r="N12" s="129">
        <v>92.219834814530003</v>
      </c>
      <c r="O12" s="130">
        <v>18.767708482483741</v>
      </c>
      <c r="P12" s="128">
        <v>0</v>
      </c>
      <c r="Q12" s="128">
        <v>57.135086807169998</v>
      </c>
      <c r="R12" s="128">
        <v>16.4038</v>
      </c>
      <c r="S12" s="129">
        <v>96.863442603349995</v>
      </c>
      <c r="T12" s="130">
        <v>15.88928539776825</v>
      </c>
      <c r="U12" s="128">
        <v>0</v>
      </c>
      <c r="V12" s="128">
        <v>47.546227119699999</v>
      </c>
      <c r="W12" s="128">
        <v>123.72478307653969</v>
      </c>
      <c r="X12" s="129">
        <v>37.05489288783</v>
      </c>
      <c r="Y12" s="130">
        <v>45.846085844712718</v>
      </c>
      <c r="Z12" s="128">
        <v>33.868105988769997</v>
      </c>
      <c r="AA12" s="128">
        <v>213.58146016430999</v>
      </c>
      <c r="AB12" s="128">
        <v>19.3510541091599</v>
      </c>
      <c r="AC12" s="129">
        <v>96.863442603349995</v>
      </c>
      <c r="AD12" s="130">
        <v>18.744097190169661</v>
      </c>
      <c r="AE12" s="128">
        <v>0</v>
      </c>
      <c r="AF12" s="128">
        <v>56.088809524609999</v>
      </c>
      <c r="AG12" s="71">
        <v>0</v>
      </c>
      <c r="AH12" s="71" t="s">
        <v>689</v>
      </c>
      <c r="AI12" s="71" t="s">
        <v>689</v>
      </c>
      <c r="AJ12" s="71" t="s">
        <v>689</v>
      </c>
      <c r="AK12" s="71" t="s">
        <v>689</v>
      </c>
      <c r="AL12" s="71">
        <v>0</v>
      </c>
      <c r="AM12" s="71" t="s">
        <v>689</v>
      </c>
      <c r="AN12" s="71" t="s">
        <v>689</v>
      </c>
      <c r="AO12" s="71" t="s">
        <v>689</v>
      </c>
      <c r="AP12" s="71" t="s">
        <v>689</v>
      </c>
      <c r="AQ12" s="128">
        <v>8.5813000000000006</v>
      </c>
      <c r="AR12" s="129">
        <v>96.863442603349995</v>
      </c>
      <c r="AS12" s="130">
        <v>8.3121426001212697</v>
      </c>
      <c r="AT12" s="128">
        <v>0</v>
      </c>
      <c r="AU12" s="128">
        <v>24.872800130600002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  <c r="BA12" s="71">
        <v>0</v>
      </c>
      <c r="BB12" s="71" t="s">
        <v>689</v>
      </c>
      <c r="BC12" s="71" t="s">
        <v>689</v>
      </c>
      <c r="BD12" s="71" t="s">
        <v>689</v>
      </c>
      <c r="BE12" s="71" t="s">
        <v>689</v>
      </c>
      <c r="BF12" s="128">
        <v>22.202704761904801</v>
      </c>
      <c r="BG12" s="129">
        <v>96.863442603349995</v>
      </c>
      <c r="BH12" s="130">
        <v>21.506304183439195</v>
      </c>
      <c r="BI12" s="128">
        <v>0</v>
      </c>
      <c r="BJ12" s="128">
        <v>64.354286402010004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128">
        <v>166.20928653295471</v>
      </c>
      <c r="BQ12" s="129">
        <v>30.963781064719999</v>
      </c>
      <c r="BR12" s="130">
        <v>51.464679591296914</v>
      </c>
      <c r="BS12" s="128">
        <v>65.340368058120006</v>
      </c>
      <c r="BT12" s="128">
        <v>267.07820500779002</v>
      </c>
      <c r="BU12" s="71">
        <v>0</v>
      </c>
      <c r="BV12" s="71" t="s">
        <v>689</v>
      </c>
      <c r="BW12" s="71" t="s">
        <v>689</v>
      </c>
      <c r="BX12" s="71" t="s">
        <v>689</v>
      </c>
      <c r="BY12" s="71" t="s">
        <v>689</v>
      </c>
      <c r="BZ12" s="71">
        <v>0</v>
      </c>
      <c r="CA12" s="71" t="s">
        <v>689</v>
      </c>
      <c r="CB12" s="71" t="s">
        <v>689</v>
      </c>
      <c r="CC12" s="71" t="s">
        <v>689</v>
      </c>
      <c r="CD12" s="71" t="s">
        <v>689</v>
      </c>
      <c r="CE12" s="71">
        <v>0</v>
      </c>
      <c r="CF12" s="71" t="s">
        <v>689</v>
      </c>
      <c r="CG12" s="71" t="s">
        <v>689</v>
      </c>
      <c r="CH12" s="71" t="s">
        <v>689</v>
      </c>
      <c r="CI12" s="71" t="s">
        <v>689</v>
      </c>
      <c r="CJ12" s="71">
        <v>0</v>
      </c>
      <c r="CK12" s="71" t="s">
        <v>689</v>
      </c>
      <c r="CL12" s="71" t="s">
        <v>689</v>
      </c>
      <c r="CM12" s="71" t="s">
        <v>689</v>
      </c>
      <c r="CN12" s="71" t="s">
        <v>689</v>
      </c>
    </row>
    <row r="13" spans="1:92" ht="11.25" customHeight="1" x14ac:dyDescent="0.2">
      <c r="A13" s="212" t="s">
        <v>32</v>
      </c>
      <c r="B13" s="212"/>
      <c r="C13" s="70">
        <v>1177.842934385711</v>
      </c>
      <c r="D13" s="123">
        <v>16.794169365430001</v>
      </c>
      <c r="E13" s="74">
        <v>197.80893725944756</v>
      </c>
      <c r="F13" s="70">
        <v>790.14454153706004</v>
      </c>
      <c r="G13" s="70">
        <v>1565.5413272343601</v>
      </c>
      <c r="H13" s="149">
        <v>11.39441996671567</v>
      </c>
      <c r="I13" s="150">
        <v>23.27562760879</v>
      </c>
      <c r="J13" s="149">
        <v>2.6521227596346852</v>
      </c>
      <c r="K13" s="149">
        <v>6.1963548752499999</v>
      </c>
      <c r="L13" s="149">
        <v>16.592485058179999</v>
      </c>
      <c r="M13" s="128">
        <v>53.047609836065597</v>
      </c>
      <c r="N13" s="129">
        <v>69.735444225820004</v>
      </c>
      <c r="O13" s="130">
        <v>36.992986370359382</v>
      </c>
      <c r="P13" s="128">
        <v>0</v>
      </c>
      <c r="Q13" s="128">
        <v>125.55253080255</v>
      </c>
      <c r="R13" s="128">
        <v>46.305012499999997</v>
      </c>
      <c r="S13" s="129">
        <v>98.577024283339995</v>
      </c>
      <c r="T13" s="130">
        <v>45.646103416527808</v>
      </c>
      <c r="U13" s="128">
        <v>0</v>
      </c>
      <c r="V13" s="128">
        <v>135.76973123098</v>
      </c>
      <c r="W13" s="131">
        <v>566.95344876785441</v>
      </c>
      <c r="X13" s="132">
        <v>24.687272380490001</v>
      </c>
      <c r="Y13" s="133">
        <v>139.96534216790513</v>
      </c>
      <c r="Z13" s="131">
        <v>292.62641903494</v>
      </c>
      <c r="AA13" s="131">
        <v>841.28047850076996</v>
      </c>
      <c r="AB13" s="128">
        <v>369.51734360966009</v>
      </c>
      <c r="AC13" s="129">
        <v>31.784199781080002</v>
      </c>
      <c r="AD13" s="130">
        <v>117.44813071862792</v>
      </c>
      <c r="AE13" s="128">
        <v>139.32323734959999</v>
      </c>
      <c r="AF13" s="128">
        <v>599.71144986972001</v>
      </c>
      <c r="AG13" s="128">
        <v>50.252019672131198</v>
      </c>
      <c r="AH13" s="129">
        <v>69.638443023990007</v>
      </c>
      <c r="AI13" s="130">
        <v>34.994724087779275</v>
      </c>
      <c r="AJ13" s="128">
        <v>0</v>
      </c>
      <c r="AK13" s="128">
        <v>118.84041853309</v>
      </c>
      <c r="AL13" s="128">
        <v>63.4818</v>
      </c>
      <c r="AM13" s="129">
        <v>70.051382398719994</v>
      </c>
      <c r="AN13" s="130">
        <v>44.469878471591031</v>
      </c>
      <c r="AO13" s="128">
        <v>0</v>
      </c>
      <c r="AP13" s="128">
        <v>150.64116020118999</v>
      </c>
      <c r="AQ13" s="128">
        <v>28.285699999999999</v>
      </c>
      <c r="AR13" s="129">
        <v>98.577024283339995</v>
      </c>
      <c r="AS13" s="130">
        <v>27.883201357712114</v>
      </c>
      <c r="AT13" s="128">
        <v>0</v>
      </c>
      <c r="AU13" s="128">
        <v>82.935770434790001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  <c r="BA13" s="71">
        <v>0</v>
      </c>
      <c r="BB13" s="71" t="s">
        <v>689</v>
      </c>
      <c r="BC13" s="71" t="s">
        <v>689</v>
      </c>
      <c r="BD13" s="71" t="s">
        <v>689</v>
      </c>
      <c r="BE13" s="71" t="s">
        <v>689</v>
      </c>
      <c r="BF13" s="128">
        <v>35.196100000000001</v>
      </c>
      <c r="BG13" s="129">
        <v>98.577024283339995</v>
      </c>
      <c r="BH13" s="130">
        <v>34.695268043787941</v>
      </c>
      <c r="BI13" s="128">
        <v>0</v>
      </c>
      <c r="BJ13" s="128">
        <v>103.19757579979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985.78879867142598</v>
      </c>
      <c r="BQ13" s="124">
        <v>18.341946223539999</v>
      </c>
      <c r="BR13" s="125">
        <v>180.81285133000782</v>
      </c>
      <c r="BS13" s="71">
        <v>631.40212212262998</v>
      </c>
      <c r="BT13" s="71">
        <v>1340.1754752202301</v>
      </c>
      <c r="BU13" s="128">
        <v>116.75565</v>
      </c>
      <c r="BV13" s="129">
        <v>56.832452810989999</v>
      </c>
      <c r="BW13" s="130">
        <v>66.355099690410853</v>
      </c>
      <c r="BX13" s="128">
        <v>0</v>
      </c>
      <c r="BY13" s="128">
        <v>246.80925558377001</v>
      </c>
      <c r="BZ13" s="71">
        <v>0</v>
      </c>
      <c r="CA13" s="71" t="s">
        <v>689</v>
      </c>
      <c r="CB13" s="71" t="s">
        <v>689</v>
      </c>
      <c r="CC13" s="71" t="s">
        <v>689</v>
      </c>
      <c r="CD13" s="71" t="s">
        <v>689</v>
      </c>
      <c r="CE13" s="128">
        <v>40.102385714285703</v>
      </c>
      <c r="CF13" s="129">
        <v>98.577024283339995</v>
      </c>
      <c r="CG13" s="130">
        <v>39.531738503769041</v>
      </c>
      <c r="CH13" s="128">
        <v>0</v>
      </c>
      <c r="CI13" s="128">
        <v>117.58316942793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5765.4002053409558</v>
      </c>
      <c r="D14" s="123">
        <v>13.67443264604</v>
      </c>
      <c r="E14" s="74">
        <v>788.3857678542455</v>
      </c>
      <c r="F14" s="70">
        <v>4220.1924944227203</v>
      </c>
      <c r="G14" s="70">
        <v>7310.6079162591896</v>
      </c>
      <c r="H14" s="75">
        <v>23.297788277407161</v>
      </c>
      <c r="I14" s="127">
        <v>15.843093908169999</v>
      </c>
      <c r="J14" s="75">
        <v>3.6910904753173219</v>
      </c>
      <c r="K14" s="75">
        <v>16.063383882109999</v>
      </c>
      <c r="L14" s="75">
        <v>30.53219267271</v>
      </c>
      <c r="M14" s="128">
        <v>781.33441065809529</v>
      </c>
      <c r="N14" s="129">
        <v>41.446733480170003</v>
      </c>
      <c r="O14" s="130">
        <v>323.83759077432131</v>
      </c>
      <c r="P14" s="128">
        <v>146.62439590022001</v>
      </c>
      <c r="Q14" s="128">
        <v>1416.04442541597</v>
      </c>
      <c r="R14" s="128">
        <v>297.66585219205371</v>
      </c>
      <c r="S14" s="129">
        <v>60.43684561205</v>
      </c>
      <c r="T14" s="130">
        <v>179.89985152909907</v>
      </c>
      <c r="U14" s="128">
        <v>0</v>
      </c>
      <c r="V14" s="128">
        <v>650.26308201318</v>
      </c>
      <c r="W14" s="131">
        <v>2302.8044959897879</v>
      </c>
      <c r="X14" s="132">
        <v>20.689199717880001</v>
      </c>
      <c r="Y14" s="133">
        <v>476.43182128773304</v>
      </c>
      <c r="Z14" s="131">
        <v>1369.0152851770299</v>
      </c>
      <c r="AA14" s="131">
        <v>3236.5937068025401</v>
      </c>
      <c r="AB14" s="131">
        <v>1434.048628410347</v>
      </c>
      <c r="AC14" s="132">
        <v>28.60330036845</v>
      </c>
      <c r="AD14" s="133">
        <v>410.18523661381028</v>
      </c>
      <c r="AE14" s="131">
        <v>630.10033765725996</v>
      </c>
      <c r="AF14" s="131">
        <v>2237.99691916343</v>
      </c>
      <c r="AG14" s="128">
        <v>696.30906647776806</v>
      </c>
      <c r="AH14" s="129">
        <v>41.073987210829998</v>
      </c>
      <c r="AI14" s="130">
        <v>286.0018969129016</v>
      </c>
      <c r="AJ14" s="128">
        <v>135.75564901836</v>
      </c>
      <c r="AK14" s="128">
        <v>1256.8624839371801</v>
      </c>
      <c r="AL14" s="128">
        <v>253.237751612903</v>
      </c>
      <c r="AM14" s="129">
        <v>70.60759852596</v>
      </c>
      <c r="AN14" s="130">
        <v>178.80509497501563</v>
      </c>
      <c r="AO14" s="128">
        <v>0</v>
      </c>
      <c r="AP14" s="128">
        <v>603.68929801619004</v>
      </c>
      <c r="AQ14" s="71">
        <v>0</v>
      </c>
      <c r="AR14" s="71" t="s">
        <v>689</v>
      </c>
      <c r="AS14" s="71" t="s">
        <v>689</v>
      </c>
      <c r="AT14" s="71" t="s">
        <v>689</v>
      </c>
      <c r="AU14" s="71" t="s">
        <v>689</v>
      </c>
      <c r="AV14" s="128">
        <v>270.72222351916372</v>
      </c>
      <c r="AW14" s="129">
        <v>62.743355778389997</v>
      </c>
      <c r="AX14" s="130">
        <v>169.86020787379888</v>
      </c>
      <c r="AY14" s="128">
        <v>0</v>
      </c>
      <c r="AZ14" s="128">
        <v>603.64211335828998</v>
      </c>
      <c r="BA14" s="128">
        <v>128.60446486486501</v>
      </c>
      <c r="BB14" s="129">
        <v>99.514754314360005</v>
      </c>
      <c r="BC14" s="130">
        <v>127.98041724756351</v>
      </c>
      <c r="BD14" s="128">
        <v>0</v>
      </c>
      <c r="BE14" s="128">
        <v>379.44147339648998</v>
      </c>
      <c r="BF14" s="128">
        <v>198.49350000000001</v>
      </c>
      <c r="BG14" s="129">
        <v>77.625371012990001</v>
      </c>
      <c r="BH14" s="130">
        <v>154.08131581165964</v>
      </c>
      <c r="BI14" s="128">
        <v>0</v>
      </c>
      <c r="BJ14" s="128">
        <v>500.48732968139001</v>
      </c>
      <c r="BK14" s="71">
        <v>0</v>
      </c>
      <c r="BL14" s="71" t="s">
        <v>689</v>
      </c>
      <c r="BM14" s="71" t="s">
        <v>689</v>
      </c>
      <c r="BN14" s="71" t="s">
        <v>689</v>
      </c>
      <c r="BO14" s="71" t="s">
        <v>689</v>
      </c>
      <c r="BP14" s="71">
        <v>4945.5801296297386</v>
      </c>
      <c r="BQ14" s="124">
        <v>14.891867145859999</v>
      </c>
      <c r="BR14" s="125">
        <v>736.4892224965389</v>
      </c>
      <c r="BS14" s="71">
        <v>3502.0877785346602</v>
      </c>
      <c r="BT14" s="71">
        <v>6389.0724807248198</v>
      </c>
      <c r="BU14" s="71">
        <v>0</v>
      </c>
      <c r="BV14" s="71" t="s">
        <v>689</v>
      </c>
      <c r="BW14" s="71" t="s">
        <v>689</v>
      </c>
      <c r="BX14" s="71" t="s">
        <v>689</v>
      </c>
      <c r="BY14" s="71" t="s">
        <v>689</v>
      </c>
      <c r="BZ14" s="128">
        <v>52.938499999999998</v>
      </c>
      <c r="CA14" s="129">
        <v>99.51475431435</v>
      </c>
      <c r="CB14" s="130">
        <v>52.681618212704294</v>
      </c>
      <c r="CC14" s="128">
        <v>0</v>
      </c>
      <c r="CD14" s="128">
        <v>156.19257434419001</v>
      </c>
      <c r="CE14" s="128">
        <v>53.652635714285701</v>
      </c>
      <c r="CF14" s="129">
        <v>99.514754314360005</v>
      </c>
      <c r="CG14" s="130">
        <v>53.392288614248024</v>
      </c>
      <c r="CH14" s="128">
        <v>0</v>
      </c>
      <c r="CI14" s="128">
        <v>158.29959845037999</v>
      </c>
      <c r="CJ14" s="128">
        <v>115.408751612903</v>
      </c>
      <c r="CK14" s="129">
        <v>99.51475431435</v>
      </c>
      <c r="CL14" s="130">
        <v>114.84873562484275</v>
      </c>
      <c r="CM14" s="128">
        <v>0</v>
      </c>
      <c r="CN14" s="128">
        <v>340.50813710755</v>
      </c>
    </row>
    <row r="15" spans="1:92" ht="11.25" customHeight="1" x14ac:dyDescent="0.2">
      <c r="A15" s="210" t="s">
        <v>34</v>
      </c>
      <c r="B15" s="210"/>
      <c r="C15" s="90">
        <v>9547.2617396557871</v>
      </c>
      <c r="D15" s="141">
        <v>14.499771051130001</v>
      </c>
      <c r="E15" s="142">
        <v>1384.3310939021649</v>
      </c>
      <c r="F15" s="90">
        <v>6834.0226529286801</v>
      </c>
      <c r="G15" s="90">
        <v>12260.500826382889</v>
      </c>
      <c r="H15" s="91">
        <v>18.640955778697201</v>
      </c>
      <c r="I15" s="126">
        <v>14.954719482250001</v>
      </c>
      <c r="J15" s="91">
        <v>2.7877026455152714</v>
      </c>
      <c r="K15" s="91">
        <v>13.177158993879999</v>
      </c>
      <c r="L15" s="91">
        <v>24.104752563510001</v>
      </c>
      <c r="M15" s="135">
        <v>698.32943093937024</v>
      </c>
      <c r="N15" s="136">
        <v>53.778625088859997</v>
      </c>
      <c r="O15" s="137">
        <v>375.5519665500841</v>
      </c>
      <c r="P15" s="135">
        <v>0</v>
      </c>
      <c r="Q15" s="135">
        <v>1434.3977597007099</v>
      </c>
      <c r="R15" s="135">
        <v>925.03286930750824</v>
      </c>
      <c r="S15" s="136">
        <v>48.353689399689998</v>
      </c>
      <c r="T15" s="137">
        <v>447.28752047000791</v>
      </c>
      <c r="U15" s="135">
        <v>48.365438452089997</v>
      </c>
      <c r="V15" s="135">
        <v>1801.70030016292</v>
      </c>
      <c r="W15" s="143">
        <v>4624.6811607849213</v>
      </c>
      <c r="X15" s="144">
        <v>21.325647265000001</v>
      </c>
      <c r="Y15" s="145">
        <v>986.24319147972733</v>
      </c>
      <c r="Z15" s="143">
        <v>2691.6800254868699</v>
      </c>
      <c r="AA15" s="143">
        <v>6557.6822960829704</v>
      </c>
      <c r="AB15" s="143">
        <v>2444.885790737801</v>
      </c>
      <c r="AC15" s="144">
        <v>28.324325288059999</v>
      </c>
      <c r="AD15" s="145">
        <v>692.49740429014071</v>
      </c>
      <c r="AE15" s="143">
        <v>1087.6158189416899</v>
      </c>
      <c r="AF15" s="143">
        <v>3802.1557625339101</v>
      </c>
      <c r="AG15" s="135">
        <v>853.33248788619096</v>
      </c>
      <c r="AH15" s="136">
        <v>49.646792254319998</v>
      </c>
      <c r="AI15" s="137">
        <v>423.65220749948332</v>
      </c>
      <c r="AJ15" s="135">
        <v>22.98941921634</v>
      </c>
      <c r="AK15" s="135">
        <v>1683.67555655605</v>
      </c>
      <c r="AL15" s="89">
        <v>0</v>
      </c>
      <c r="AM15" s="89" t="s">
        <v>689</v>
      </c>
      <c r="AN15" s="89" t="s">
        <v>689</v>
      </c>
      <c r="AO15" s="89" t="s">
        <v>689</v>
      </c>
      <c r="AP15" s="89" t="s">
        <v>689</v>
      </c>
      <c r="AQ15" s="135">
        <v>1</v>
      </c>
      <c r="AR15" s="136">
        <v>99.616402005569995</v>
      </c>
      <c r="AS15" s="137">
        <v>0.99616402005570504</v>
      </c>
      <c r="AT15" s="135">
        <v>0</v>
      </c>
      <c r="AU15" s="135">
        <v>2.9524456020000001</v>
      </c>
      <c r="AV15" s="89">
        <v>0</v>
      </c>
      <c r="AW15" s="89" t="s">
        <v>689</v>
      </c>
      <c r="AX15" s="89" t="s">
        <v>689</v>
      </c>
      <c r="AY15" s="89" t="s">
        <v>689</v>
      </c>
      <c r="AZ15" s="89" t="s">
        <v>689</v>
      </c>
      <c r="BA15" s="135">
        <v>190.757350741517</v>
      </c>
      <c r="BB15" s="136">
        <v>79.790029484670001</v>
      </c>
      <c r="BC15" s="137">
        <v>152.20534640082303</v>
      </c>
      <c r="BD15" s="135">
        <v>0</v>
      </c>
      <c r="BE15" s="135">
        <v>489.07434794157001</v>
      </c>
      <c r="BF15" s="135">
        <v>53.620933333333298</v>
      </c>
      <c r="BG15" s="136">
        <v>99.616402005569995</v>
      </c>
      <c r="BH15" s="137">
        <v>53.415244508471325</v>
      </c>
      <c r="BI15" s="135">
        <v>0</v>
      </c>
      <c r="BJ15" s="135">
        <v>158.31288879534</v>
      </c>
      <c r="BK15" s="135">
        <v>544.86065316634495</v>
      </c>
      <c r="BL15" s="136">
        <v>73.654443794170007</v>
      </c>
      <c r="BM15" s="137">
        <v>401.31408354293472</v>
      </c>
      <c r="BN15" s="135">
        <v>0</v>
      </c>
      <c r="BO15" s="135">
        <v>1331.4218033991699</v>
      </c>
      <c r="BP15" s="89">
        <v>8525.63212424825</v>
      </c>
      <c r="BQ15" s="126">
        <v>15.33248930491</v>
      </c>
      <c r="BR15" s="91">
        <v>1307.1916336263748</v>
      </c>
      <c r="BS15" s="89">
        <v>5963.5836014485503</v>
      </c>
      <c r="BT15" s="89">
        <v>11087.68064704795</v>
      </c>
      <c r="BU15" s="89">
        <v>0</v>
      </c>
      <c r="BV15" s="89" t="s">
        <v>689</v>
      </c>
      <c r="BW15" s="89" t="s">
        <v>689</v>
      </c>
      <c r="BX15" s="89" t="s">
        <v>689</v>
      </c>
      <c r="BY15" s="89" t="s">
        <v>689</v>
      </c>
      <c r="BZ15" s="135">
        <v>189.81487816634501</v>
      </c>
      <c r="CA15" s="136">
        <v>99.092499863290001</v>
      </c>
      <c r="CB15" s="137">
        <v>188.0923078874882</v>
      </c>
      <c r="CC15" s="135">
        <v>0</v>
      </c>
      <c r="CD15" s="135">
        <v>558.46902739483005</v>
      </c>
      <c r="CE15" s="135">
        <v>42.575800000000001</v>
      </c>
      <c r="CF15" s="136">
        <v>97.302638022189996</v>
      </c>
      <c r="CG15" s="137">
        <v>41.427376559053556</v>
      </c>
      <c r="CH15" s="135">
        <v>0</v>
      </c>
      <c r="CI15" s="135">
        <v>123.77196602972001</v>
      </c>
      <c r="CJ15" s="89">
        <v>0</v>
      </c>
      <c r="CK15" s="89" t="s">
        <v>689</v>
      </c>
      <c r="CL15" s="89" t="s">
        <v>689</v>
      </c>
      <c r="CM15" s="89" t="s">
        <v>689</v>
      </c>
      <c r="CN15" s="89" t="s">
        <v>689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FF8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827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570</v>
      </c>
    </row>
    <row r="2" spans="1:92" ht="11.25" customHeight="1" x14ac:dyDescent="0.2">
      <c r="A2" s="6" t="s">
        <v>582</v>
      </c>
    </row>
    <row r="3" spans="1:92" ht="11.25" customHeight="1" x14ac:dyDescent="0.2">
      <c r="A3" s="2" t="s">
        <v>613</v>
      </c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183759.64627111121</v>
      </c>
      <c r="D11" s="123">
        <v>1.4587430558400001</v>
      </c>
      <c r="E11" s="74">
        <v>2680.5810794081099</v>
      </c>
      <c r="F11" s="70">
        <v>178505.803897834</v>
      </c>
      <c r="G11" s="70">
        <v>189013.488644392</v>
      </c>
      <c r="H11" s="74">
        <v>55.581751647723507</v>
      </c>
      <c r="I11" s="123">
        <v>1.5061681587</v>
      </c>
      <c r="J11" s="74">
        <v>0.83715464536446904</v>
      </c>
      <c r="K11" s="74">
        <v>53.940958693319999</v>
      </c>
      <c r="L11" s="74">
        <v>57.22254460213</v>
      </c>
      <c r="M11" s="70">
        <v>21337.070589714651</v>
      </c>
      <c r="N11" s="123">
        <v>8.0416913570100004</v>
      </c>
      <c r="O11" s="74">
        <v>1715.86136145151</v>
      </c>
      <c r="P11" s="70">
        <v>17974.044118805901</v>
      </c>
      <c r="Q11" s="70">
        <v>24700.0970606234</v>
      </c>
      <c r="R11" s="70">
        <v>7645.1360676170016</v>
      </c>
      <c r="S11" s="123">
        <v>13.510312209549999</v>
      </c>
      <c r="T11" s="74">
        <v>1032.8817515802</v>
      </c>
      <c r="U11" s="70">
        <v>5620.72503423121</v>
      </c>
      <c r="V11" s="70">
        <v>9669.5471010027904</v>
      </c>
      <c r="W11" s="70">
        <v>98631.858325301699</v>
      </c>
      <c r="X11" s="123">
        <v>2.8995613951000001</v>
      </c>
      <c r="Y11" s="74">
        <v>2859.8912872675901</v>
      </c>
      <c r="Z11" s="70">
        <v>93026.574402557497</v>
      </c>
      <c r="AA11" s="70">
        <v>104237.142248046</v>
      </c>
      <c r="AB11" s="70">
        <v>17215.259114862991</v>
      </c>
      <c r="AC11" s="123">
        <v>9.3824673058499997</v>
      </c>
      <c r="AD11" s="74">
        <v>1615.2160580699499</v>
      </c>
      <c r="AE11" s="70">
        <v>14049.493813795199</v>
      </c>
      <c r="AF11" s="70">
        <v>20381.024415930799</v>
      </c>
      <c r="AG11" s="70">
        <v>26334.730424124889</v>
      </c>
      <c r="AH11" s="123">
        <v>7.4977298756800002</v>
      </c>
      <c r="AI11" s="74">
        <v>1974.5069506906</v>
      </c>
      <c r="AJ11" s="70">
        <v>22464.767913547399</v>
      </c>
      <c r="AK11" s="70">
        <v>30204.692934702402</v>
      </c>
      <c r="AL11" s="70">
        <v>5509.6259828287139</v>
      </c>
      <c r="AM11" s="123">
        <v>15.29474709626</v>
      </c>
      <c r="AN11" s="74">
        <v>842.68336002338299</v>
      </c>
      <c r="AO11" s="70">
        <v>3857.9969468117301</v>
      </c>
      <c r="AP11" s="70">
        <v>7161.2550188456999</v>
      </c>
      <c r="AQ11" s="70">
        <v>7085.9657666629009</v>
      </c>
      <c r="AR11" s="123">
        <v>14.20091905254</v>
      </c>
      <c r="AS11" s="74">
        <v>1006.27226261422</v>
      </c>
      <c r="AT11" s="70">
        <v>5113.7083732974597</v>
      </c>
      <c r="AU11" s="70">
        <v>9058.2231600283503</v>
      </c>
      <c r="AV11" s="134">
        <v>2897.119477239477</v>
      </c>
      <c r="AW11" s="138">
        <v>21.431031808789999</v>
      </c>
      <c r="AX11" s="139">
        <v>620.882596705727</v>
      </c>
      <c r="AY11" s="134">
        <v>1680.21194906858</v>
      </c>
      <c r="AZ11" s="134">
        <v>4114.0270054103803</v>
      </c>
      <c r="BA11" s="134">
        <v>3134.849590797603</v>
      </c>
      <c r="BB11" s="138">
        <v>21.302357039290001</v>
      </c>
      <c r="BC11" s="139">
        <v>667.79685247641601</v>
      </c>
      <c r="BD11" s="134">
        <v>1825.99181095466</v>
      </c>
      <c r="BE11" s="134">
        <v>4443.7073706405499</v>
      </c>
      <c r="BF11" s="134">
        <v>2406.712103644114</v>
      </c>
      <c r="BG11" s="138">
        <v>24.27761003593</v>
      </c>
      <c r="BH11" s="139">
        <v>584.29217921025997</v>
      </c>
      <c r="BI11" s="134">
        <v>1261.5204759436101</v>
      </c>
      <c r="BJ11" s="134">
        <v>3551.9037313446202</v>
      </c>
      <c r="BK11" s="146">
        <v>1576.3532764444631</v>
      </c>
      <c r="BL11" s="147">
        <v>38.501339998059997</v>
      </c>
      <c r="BM11" s="148">
        <v>606.91713453449995</v>
      </c>
      <c r="BN11" s="146">
        <v>386.81755115662997</v>
      </c>
      <c r="BO11" s="146">
        <v>2765.8890017323001</v>
      </c>
      <c r="BP11" s="70">
        <v>161770.6319503868</v>
      </c>
      <c r="BQ11" s="123">
        <v>1.7859294747000001</v>
      </c>
      <c r="BR11" s="74">
        <v>2889.10939740812</v>
      </c>
      <c r="BS11" s="70">
        <v>156108.081584072</v>
      </c>
      <c r="BT11" s="70">
        <v>167433.18231670401</v>
      </c>
      <c r="BU11" s="70">
        <v>6923.2796541148537</v>
      </c>
      <c r="BV11" s="123">
        <v>14.045164752670001</v>
      </c>
      <c r="BW11" s="74">
        <v>972.38603370879002</v>
      </c>
      <c r="BX11" s="70">
        <v>5017.4380489759296</v>
      </c>
      <c r="BY11" s="70">
        <v>8829.1212592537795</v>
      </c>
      <c r="BZ11" s="134">
        <v>2177.863923730049</v>
      </c>
      <c r="CA11" s="138">
        <v>24.320848920109999</v>
      </c>
      <c r="CB11" s="139">
        <v>529.67499457602605</v>
      </c>
      <c r="CC11" s="134">
        <v>1139.7200108496199</v>
      </c>
      <c r="CD11" s="134">
        <v>3216.0078366104799</v>
      </c>
      <c r="CE11" s="134">
        <v>2094.2265075752462</v>
      </c>
      <c r="CF11" s="138">
        <v>27.43069416718</v>
      </c>
      <c r="CG11" s="139">
        <v>574.46086846092396</v>
      </c>
      <c r="CH11" s="134">
        <v>968.30389486426998</v>
      </c>
      <c r="CI11" s="134">
        <v>3220.1491202862298</v>
      </c>
      <c r="CJ11" s="146">
        <v>778.60978717923319</v>
      </c>
      <c r="CK11" s="147">
        <v>30.452962233819999</v>
      </c>
      <c r="CL11" s="148">
        <v>237.109744438539</v>
      </c>
      <c r="CM11" s="146">
        <v>313.88322769620999</v>
      </c>
      <c r="CN11" s="146">
        <v>1243.33634666225</v>
      </c>
    </row>
    <row r="12" spans="1:92" ht="11.25" customHeight="1" x14ac:dyDescent="0.2">
      <c r="A12" s="212" t="s">
        <v>31</v>
      </c>
      <c r="B12" s="212"/>
      <c r="C12" s="70">
        <v>10215.41529994025</v>
      </c>
      <c r="D12" s="123">
        <v>1.3815898196900001</v>
      </c>
      <c r="E12" s="74">
        <v>141.13513782347499</v>
      </c>
      <c r="F12" s="70">
        <v>9938.7955128531594</v>
      </c>
      <c r="G12" s="70">
        <v>10492.0350870274</v>
      </c>
      <c r="H12" s="75">
        <v>62.366696561381218</v>
      </c>
      <c r="I12" s="127">
        <v>1.9295875306400001</v>
      </c>
      <c r="J12" s="75">
        <v>1.2034200001216999</v>
      </c>
      <c r="K12" s="75">
        <v>60.008036702870001</v>
      </c>
      <c r="L12" s="75">
        <v>64.725356419890005</v>
      </c>
      <c r="M12" s="71">
        <v>872.91958955112398</v>
      </c>
      <c r="N12" s="124">
        <v>13.04912338183</v>
      </c>
      <c r="O12" s="125">
        <v>113.90835426466499</v>
      </c>
      <c r="P12" s="71">
        <v>649.66331765415998</v>
      </c>
      <c r="Q12" s="71">
        <v>1096.17586144809</v>
      </c>
      <c r="R12" s="71">
        <v>538.56056866275298</v>
      </c>
      <c r="S12" s="124">
        <v>17.554801830270002</v>
      </c>
      <c r="T12" s="125">
        <v>94.543240564748004</v>
      </c>
      <c r="U12" s="71">
        <v>353.25922217415001</v>
      </c>
      <c r="V12" s="71">
        <v>723.86191515135999</v>
      </c>
      <c r="W12" s="71">
        <v>6325.1576515988891</v>
      </c>
      <c r="X12" s="124">
        <v>3.57232389732</v>
      </c>
      <c r="Y12" s="125">
        <v>225.95511833114699</v>
      </c>
      <c r="Z12" s="71">
        <v>5882.2937575473698</v>
      </c>
      <c r="AA12" s="71">
        <v>6768.0215456504102</v>
      </c>
      <c r="AB12" s="71">
        <v>851.39042874380425</v>
      </c>
      <c r="AC12" s="124">
        <v>13.78365910096</v>
      </c>
      <c r="AD12" s="125">
        <v>117.352754316222</v>
      </c>
      <c r="AE12" s="71">
        <v>621.38325679744003</v>
      </c>
      <c r="AF12" s="71">
        <v>1081.3976006901701</v>
      </c>
      <c r="AG12" s="71">
        <v>1012.359133754817</v>
      </c>
      <c r="AH12" s="124">
        <v>12.24964061134</v>
      </c>
      <c r="AI12" s="125">
        <v>124.010355581083</v>
      </c>
      <c r="AJ12" s="71">
        <v>769.3033031059</v>
      </c>
      <c r="AK12" s="71">
        <v>1255.41496440374</v>
      </c>
      <c r="AL12" s="131">
        <v>311.5006034831606</v>
      </c>
      <c r="AM12" s="132">
        <v>22.199181240320002</v>
      </c>
      <c r="AN12" s="133">
        <v>69.150583531932497</v>
      </c>
      <c r="AO12" s="131">
        <v>175.96795025065001</v>
      </c>
      <c r="AP12" s="131">
        <v>447.03325671567001</v>
      </c>
      <c r="AQ12" s="131">
        <v>303.52732414570528</v>
      </c>
      <c r="AR12" s="132">
        <v>21.835971674629999</v>
      </c>
      <c r="AS12" s="133">
        <v>66.278140525228096</v>
      </c>
      <c r="AT12" s="131">
        <v>173.62455575397999</v>
      </c>
      <c r="AU12" s="131">
        <v>433.43009253743003</v>
      </c>
      <c r="AV12" s="128">
        <v>62.438354109159903</v>
      </c>
      <c r="AW12" s="129">
        <v>52.792257224380002</v>
      </c>
      <c r="AX12" s="130">
        <v>32.962616507976399</v>
      </c>
      <c r="AY12" s="128">
        <v>0</v>
      </c>
      <c r="AZ12" s="128">
        <v>127.04389530100001</v>
      </c>
      <c r="BA12" s="128">
        <v>31.068623142221099</v>
      </c>
      <c r="BB12" s="129">
        <v>64.697503260290006</v>
      </c>
      <c r="BC12" s="130">
        <v>20.1006234703651</v>
      </c>
      <c r="BD12" s="128">
        <v>0</v>
      </c>
      <c r="BE12" s="128">
        <v>70.465121210939998</v>
      </c>
      <c r="BF12" s="128">
        <v>100.983825684533</v>
      </c>
      <c r="BG12" s="129">
        <v>37.229228429179997</v>
      </c>
      <c r="BH12" s="130">
        <v>37.595499140624398</v>
      </c>
      <c r="BI12" s="128">
        <v>27.298001388100001</v>
      </c>
      <c r="BJ12" s="128">
        <v>174.66964998096</v>
      </c>
      <c r="BK12" s="128">
        <v>28.227257142857098</v>
      </c>
      <c r="BL12" s="129">
        <v>96.862304702459994</v>
      </c>
      <c r="BM12" s="130">
        <v>27.341571822859802</v>
      </c>
      <c r="BN12" s="128">
        <v>0</v>
      </c>
      <c r="BO12" s="128">
        <v>81.815753196380001</v>
      </c>
      <c r="BP12" s="71">
        <v>9168.1635393387169</v>
      </c>
      <c r="BQ12" s="124">
        <v>1.9325796363900001</v>
      </c>
      <c r="BR12" s="125">
        <v>177.182061592363</v>
      </c>
      <c r="BS12" s="71">
        <v>8820.8930799111295</v>
      </c>
      <c r="BT12" s="71">
        <v>9515.4339987662897</v>
      </c>
      <c r="BU12" s="71">
        <v>477.70351483091792</v>
      </c>
      <c r="BV12" s="124">
        <v>19.579405362420001</v>
      </c>
      <c r="BW12" s="125">
        <v>93.531507599251199</v>
      </c>
      <c r="BX12" s="71">
        <v>294.38512851666002</v>
      </c>
      <c r="BY12" s="71">
        <v>661.02190114517998</v>
      </c>
      <c r="BZ12" s="128">
        <v>148.55981177014789</v>
      </c>
      <c r="CA12" s="129">
        <v>33.840081418510003</v>
      </c>
      <c r="CB12" s="130">
        <v>50.272761258204397</v>
      </c>
      <c r="CC12" s="128">
        <v>50.027010300690002</v>
      </c>
      <c r="CD12" s="128">
        <v>247.09261323960999</v>
      </c>
      <c r="CE12" s="128">
        <v>162.51551981255031</v>
      </c>
      <c r="CF12" s="129">
        <v>32.497640349919998</v>
      </c>
      <c r="CG12" s="130">
        <v>52.813709141487699</v>
      </c>
      <c r="CH12" s="128">
        <v>59.00255200526</v>
      </c>
      <c r="CI12" s="128">
        <v>266.02848761984001</v>
      </c>
      <c r="CJ12" s="128">
        <v>35.754854109159901</v>
      </c>
      <c r="CK12" s="129">
        <v>68.670459122660006</v>
      </c>
      <c r="CL12" s="130">
        <v>24.553022475397899</v>
      </c>
      <c r="CM12" s="128">
        <v>0</v>
      </c>
      <c r="CN12" s="128">
        <v>83.87789387254</v>
      </c>
    </row>
    <row r="13" spans="1:92" ht="11.25" customHeight="1" x14ac:dyDescent="0.2">
      <c r="A13" s="212" t="s">
        <v>32</v>
      </c>
      <c r="B13" s="212"/>
      <c r="C13" s="70">
        <v>16776.077505692028</v>
      </c>
      <c r="D13" s="123">
        <v>1.3132948524000001</v>
      </c>
      <c r="E13" s="74">
        <v>220.31936231749</v>
      </c>
      <c r="F13" s="70">
        <v>16344.2594904529</v>
      </c>
      <c r="G13" s="70">
        <v>17207.895520931099</v>
      </c>
      <c r="H13" s="75">
        <v>59.880293052697517</v>
      </c>
      <c r="I13" s="127">
        <v>2.2560735486499999</v>
      </c>
      <c r="J13" s="75">
        <v>1.35094345241486</v>
      </c>
      <c r="K13" s="75">
        <v>57.23249254081</v>
      </c>
      <c r="L13" s="75">
        <v>62.528093564579997</v>
      </c>
      <c r="M13" s="71">
        <v>1534.09636231023</v>
      </c>
      <c r="N13" s="124">
        <v>14.48041425007</v>
      </c>
      <c r="O13" s="125">
        <v>222.14350825781301</v>
      </c>
      <c r="P13" s="71">
        <v>1098.7030867255501</v>
      </c>
      <c r="Q13" s="71">
        <v>1969.4896378949099</v>
      </c>
      <c r="R13" s="131">
        <v>551.07533277429218</v>
      </c>
      <c r="S13" s="132">
        <v>26.820933656440001</v>
      </c>
      <c r="T13" s="133">
        <v>147.80354940037401</v>
      </c>
      <c r="U13" s="131">
        <v>261.38569916237998</v>
      </c>
      <c r="V13" s="131">
        <v>840.76496638619994</v>
      </c>
      <c r="W13" s="71">
        <v>10125.52222954814</v>
      </c>
      <c r="X13" s="124">
        <v>4.0887340893599999</v>
      </c>
      <c r="Y13" s="125">
        <v>414.00567912553601</v>
      </c>
      <c r="Z13" s="71">
        <v>9314.0860090670703</v>
      </c>
      <c r="AA13" s="71">
        <v>10936.9584500292</v>
      </c>
      <c r="AB13" s="71">
        <v>1586.4979671466931</v>
      </c>
      <c r="AC13" s="124">
        <v>14.38650909045</v>
      </c>
      <c r="AD13" s="125">
        <v>228.241674263345</v>
      </c>
      <c r="AE13" s="71">
        <v>1139.15250581943</v>
      </c>
      <c r="AF13" s="71">
        <v>2033.8434284739601</v>
      </c>
      <c r="AG13" s="71">
        <v>1851.8762733601429</v>
      </c>
      <c r="AH13" s="124">
        <v>13.674566712240001</v>
      </c>
      <c r="AI13" s="125">
        <v>253.236056428815</v>
      </c>
      <c r="AJ13" s="71">
        <v>1355.5427231727299</v>
      </c>
      <c r="AK13" s="71">
        <v>2348.2098235475601</v>
      </c>
      <c r="AL13" s="131">
        <v>514.96327822835497</v>
      </c>
      <c r="AM13" s="132">
        <v>26.02765293769</v>
      </c>
      <c r="AN13" s="133">
        <v>134.03285481385001</v>
      </c>
      <c r="AO13" s="131">
        <v>252.26371004813001</v>
      </c>
      <c r="AP13" s="131">
        <v>777.66284640857998</v>
      </c>
      <c r="AQ13" s="131">
        <v>612.04606232418564</v>
      </c>
      <c r="AR13" s="132">
        <v>25.800855960330001</v>
      </c>
      <c r="AS13" s="133">
        <v>157.91312295115199</v>
      </c>
      <c r="AT13" s="131">
        <v>302.54202865369001</v>
      </c>
      <c r="AU13" s="131">
        <v>921.55009599467996</v>
      </c>
      <c r="AV13" s="128">
        <v>159.6189759821429</v>
      </c>
      <c r="AW13" s="129">
        <v>50.366952575669998</v>
      </c>
      <c r="AX13" s="130">
        <v>80.395213934692606</v>
      </c>
      <c r="AY13" s="128">
        <v>2.0472521407599999</v>
      </c>
      <c r="AZ13" s="128">
        <v>317.19069982353</v>
      </c>
      <c r="BA13" s="128">
        <v>263.83385551820732</v>
      </c>
      <c r="BB13" s="129">
        <v>40.32834483469</v>
      </c>
      <c r="BC13" s="130">
        <v>106.399827044047</v>
      </c>
      <c r="BD13" s="128">
        <v>55.294026550589997</v>
      </c>
      <c r="BE13" s="128">
        <v>472.37368448581998</v>
      </c>
      <c r="BF13" s="128">
        <v>236.80326284526279</v>
      </c>
      <c r="BG13" s="129">
        <v>41.13283511881</v>
      </c>
      <c r="BH13" s="130">
        <v>97.403895662096801</v>
      </c>
      <c r="BI13" s="128">
        <v>45.895135393659999</v>
      </c>
      <c r="BJ13" s="128">
        <v>427.71139029685997</v>
      </c>
      <c r="BK13" s="128">
        <v>39.372098455598397</v>
      </c>
      <c r="BL13" s="129">
        <v>94.366497072350001</v>
      </c>
      <c r="BM13" s="130">
        <v>37.154070136423698</v>
      </c>
      <c r="BN13" s="128">
        <v>0</v>
      </c>
      <c r="BO13" s="128">
        <v>112.19273780205999</v>
      </c>
      <c r="BP13" s="71">
        <v>14470.971300376919</v>
      </c>
      <c r="BQ13" s="124">
        <v>2.2858021205800001</v>
      </c>
      <c r="BR13" s="125">
        <v>330.77776885189502</v>
      </c>
      <c r="BS13" s="71">
        <v>13822.6587865407</v>
      </c>
      <c r="BT13" s="71">
        <v>15119.2838142131</v>
      </c>
      <c r="BU13" s="71">
        <v>890.76811734645685</v>
      </c>
      <c r="BV13" s="124">
        <v>19.41894188166</v>
      </c>
      <c r="BW13" s="125">
        <v>172.97774300790201</v>
      </c>
      <c r="BX13" s="71">
        <v>551.73797092395</v>
      </c>
      <c r="BY13" s="71">
        <v>1229.7982637689599</v>
      </c>
      <c r="BZ13" s="128">
        <v>218.4653960595212</v>
      </c>
      <c r="CA13" s="129">
        <v>41.047998137859999</v>
      </c>
      <c r="CB13" s="130">
        <v>89.675671706376093</v>
      </c>
      <c r="CC13" s="128">
        <v>42.704309225590002</v>
      </c>
      <c r="CD13" s="128">
        <v>394.22648289345</v>
      </c>
      <c r="CE13" s="128">
        <v>251.96652805860811</v>
      </c>
      <c r="CF13" s="129">
        <v>44.36809491524</v>
      </c>
      <c r="CG13" s="130">
        <v>111.792748323678</v>
      </c>
      <c r="CH13" s="128">
        <v>32.85676761146</v>
      </c>
      <c r="CI13" s="128">
        <v>471.07628850575998</v>
      </c>
      <c r="CJ13" s="128">
        <v>244.2779710493009</v>
      </c>
      <c r="CK13" s="129">
        <v>35.737019596400003</v>
      </c>
      <c r="CL13" s="130">
        <v>87.297666383580307</v>
      </c>
      <c r="CM13" s="128">
        <v>73.177689003099999</v>
      </c>
      <c r="CN13" s="128">
        <v>415.37825309550999</v>
      </c>
    </row>
    <row r="14" spans="1:92" ht="11.25" customHeight="1" x14ac:dyDescent="0.2">
      <c r="A14" s="212" t="s">
        <v>33</v>
      </c>
      <c r="B14" s="212"/>
      <c r="C14" s="70">
        <v>78407.068394730537</v>
      </c>
      <c r="D14" s="123">
        <v>1.4317140241899999</v>
      </c>
      <c r="E14" s="74">
        <v>1122.5649941628101</v>
      </c>
      <c r="F14" s="70">
        <v>76206.881435866002</v>
      </c>
      <c r="G14" s="70">
        <v>80607.255353594897</v>
      </c>
      <c r="H14" s="75">
        <v>56.014515876209551</v>
      </c>
      <c r="I14" s="127">
        <v>2.0171762057299998</v>
      </c>
      <c r="J14" s="75">
        <v>1.1299114860099799</v>
      </c>
      <c r="K14" s="75">
        <v>53.799930057909997</v>
      </c>
      <c r="L14" s="75">
        <v>58.22910169451</v>
      </c>
      <c r="M14" s="71">
        <v>9678.445338949994</v>
      </c>
      <c r="N14" s="124">
        <v>10.51736064344</v>
      </c>
      <c r="O14" s="125">
        <v>1017.91700097563</v>
      </c>
      <c r="P14" s="71">
        <v>7683.3646777867998</v>
      </c>
      <c r="Q14" s="71">
        <v>11673.526000113199</v>
      </c>
      <c r="R14" s="131">
        <v>2505.5268347160059</v>
      </c>
      <c r="S14" s="132">
        <v>21.178619460379998</v>
      </c>
      <c r="T14" s="133">
        <v>530.63599380222399</v>
      </c>
      <c r="U14" s="131">
        <v>1465.4993979630599</v>
      </c>
      <c r="V14" s="131">
        <v>3545.55427146895</v>
      </c>
      <c r="W14" s="71">
        <v>42872.111203947839</v>
      </c>
      <c r="X14" s="124">
        <v>3.7719337929100001</v>
      </c>
      <c r="Y14" s="125">
        <v>1617.10765023472</v>
      </c>
      <c r="Z14" s="71">
        <v>39702.638450363702</v>
      </c>
      <c r="AA14" s="71">
        <v>46041.583957531999</v>
      </c>
      <c r="AB14" s="71">
        <v>6775.0789546304732</v>
      </c>
      <c r="AC14" s="124">
        <v>12.85805181173</v>
      </c>
      <c r="AD14" s="125">
        <v>871.14316227175698</v>
      </c>
      <c r="AE14" s="71">
        <v>5067.6697311995504</v>
      </c>
      <c r="AF14" s="71">
        <v>8482.4881780613996</v>
      </c>
      <c r="AG14" s="71">
        <v>10534.16801637742</v>
      </c>
      <c r="AH14" s="124">
        <v>10.05378970251</v>
      </c>
      <c r="AI14" s="125">
        <v>1059.08309927561</v>
      </c>
      <c r="AJ14" s="71">
        <v>8458.4032851622196</v>
      </c>
      <c r="AK14" s="71">
        <v>12609.9327475926</v>
      </c>
      <c r="AL14" s="71">
        <v>2986.158553037204</v>
      </c>
      <c r="AM14" s="124">
        <v>19.90677763315</v>
      </c>
      <c r="AN14" s="125">
        <v>594.44794292637505</v>
      </c>
      <c r="AO14" s="71">
        <v>1821.0619942176199</v>
      </c>
      <c r="AP14" s="71">
        <v>4151.2551118567899</v>
      </c>
      <c r="AQ14" s="71">
        <v>3055.5794930715419</v>
      </c>
      <c r="AR14" s="124">
        <v>18.594149084689999</v>
      </c>
      <c r="AS14" s="125">
        <v>568.15900634286402</v>
      </c>
      <c r="AT14" s="71">
        <v>1942.0083031475001</v>
      </c>
      <c r="AU14" s="71">
        <v>4169.1506829955897</v>
      </c>
      <c r="AV14" s="131">
        <v>2179.8285759147611</v>
      </c>
      <c r="AW14" s="132">
        <v>23.126032387550001</v>
      </c>
      <c r="AX14" s="133">
        <v>504.10786245918399</v>
      </c>
      <c r="AY14" s="131">
        <v>1191.79532117132</v>
      </c>
      <c r="AZ14" s="131">
        <v>3167.8618306582098</v>
      </c>
      <c r="BA14" s="131">
        <v>1608.871969186458</v>
      </c>
      <c r="BB14" s="132">
        <v>26.696157550220001</v>
      </c>
      <c r="BC14" s="133">
        <v>429.50699567529102</v>
      </c>
      <c r="BD14" s="131">
        <v>767.05372655490999</v>
      </c>
      <c r="BE14" s="131">
        <v>2450.6902118180001</v>
      </c>
      <c r="BF14" s="128">
        <v>1173.0591315849499</v>
      </c>
      <c r="BG14" s="129">
        <v>33.648083165190002</v>
      </c>
      <c r="BH14" s="130">
        <v>394.71191217257399</v>
      </c>
      <c r="BI14" s="128">
        <v>399.43799945779</v>
      </c>
      <c r="BJ14" s="128">
        <v>1946.68026371211</v>
      </c>
      <c r="BK14" s="128">
        <v>412.53489354703601</v>
      </c>
      <c r="BL14" s="129">
        <v>57.450892917209998</v>
      </c>
      <c r="BM14" s="130">
        <v>237.004979937824</v>
      </c>
      <c r="BN14" s="128">
        <v>0</v>
      </c>
      <c r="BO14" s="128">
        <v>877.05611838180005</v>
      </c>
      <c r="BP14" s="71">
        <v>68492.951170729692</v>
      </c>
      <c r="BQ14" s="124">
        <v>2.0493421039099999</v>
      </c>
      <c r="BR14" s="125">
        <v>1403.65488655074</v>
      </c>
      <c r="BS14" s="71">
        <v>65741.838146366703</v>
      </c>
      <c r="BT14" s="71">
        <v>71244.064195092695</v>
      </c>
      <c r="BU14" s="71">
        <v>2820.81814894226</v>
      </c>
      <c r="BV14" s="124">
        <v>19.600900567949999</v>
      </c>
      <c r="BW14" s="125">
        <v>552.90576057684996</v>
      </c>
      <c r="BX14" s="71">
        <v>1737.14277136694</v>
      </c>
      <c r="BY14" s="71">
        <v>3904.49352651758</v>
      </c>
      <c r="BZ14" s="128">
        <v>746.53573966190095</v>
      </c>
      <c r="CA14" s="129">
        <v>37.198969850609998</v>
      </c>
      <c r="CB14" s="130">
        <v>277.70360472088902</v>
      </c>
      <c r="CC14" s="128">
        <v>202.24667603203</v>
      </c>
      <c r="CD14" s="128">
        <v>1290.82480329178</v>
      </c>
      <c r="CE14" s="128">
        <v>692.53675513734231</v>
      </c>
      <c r="CF14" s="129">
        <v>43.34640745147</v>
      </c>
      <c r="CG14" s="130">
        <v>300.18980363305599</v>
      </c>
      <c r="CH14" s="128">
        <v>104.17555149042001</v>
      </c>
      <c r="CI14" s="128">
        <v>1280.89795878427</v>
      </c>
      <c r="CJ14" s="128">
        <v>279.93201002615513</v>
      </c>
      <c r="CK14" s="129">
        <v>62.676587331310003</v>
      </c>
      <c r="CL14" s="130">
        <v>175.45183073234799</v>
      </c>
      <c r="CM14" s="128">
        <v>0</v>
      </c>
      <c r="CN14" s="128">
        <v>623.81127928316005</v>
      </c>
    </row>
    <row r="15" spans="1:92" ht="11.25" customHeight="1" x14ac:dyDescent="0.2">
      <c r="A15" s="210" t="s">
        <v>34</v>
      </c>
      <c r="B15" s="210"/>
      <c r="C15" s="90">
        <v>78361.085070750079</v>
      </c>
      <c r="D15" s="141">
        <v>3.0884002218500002</v>
      </c>
      <c r="E15" s="142">
        <v>2420.1039251694501</v>
      </c>
      <c r="F15" s="90">
        <v>73617.768538574106</v>
      </c>
      <c r="G15" s="90">
        <v>83104.401602926198</v>
      </c>
      <c r="H15" s="91">
        <v>53.343963998982268</v>
      </c>
      <c r="I15" s="126">
        <v>2.93759742653</v>
      </c>
      <c r="J15" s="91">
        <v>1.5670309136454299</v>
      </c>
      <c r="K15" s="91">
        <v>50.272639845580002</v>
      </c>
      <c r="L15" s="91">
        <v>56.415288152389998</v>
      </c>
      <c r="M15" s="89">
        <v>9251.6092989032913</v>
      </c>
      <c r="N15" s="126">
        <v>14.68464822648</v>
      </c>
      <c r="O15" s="91">
        <v>1358.56628083235</v>
      </c>
      <c r="P15" s="89">
        <v>6588.8683178614401</v>
      </c>
      <c r="Q15" s="89">
        <v>11914.3502799452</v>
      </c>
      <c r="R15" s="143">
        <v>4049.9733314639461</v>
      </c>
      <c r="S15" s="144">
        <v>21.44733738403</v>
      </c>
      <c r="T15" s="145">
        <v>868.61144436225402</v>
      </c>
      <c r="U15" s="143">
        <v>2347.5261839546602</v>
      </c>
      <c r="V15" s="143">
        <v>5752.4204789732303</v>
      </c>
      <c r="W15" s="89">
        <v>39309.067240206838</v>
      </c>
      <c r="X15" s="126">
        <v>5.8794709903799998</v>
      </c>
      <c r="Y15" s="91">
        <v>2311.1652049763002</v>
      </c>
      <c r="Z15" s="89">
        <v>34779.266676131301</v>
      </c>
      <c r="AA15" s="89">
        <v>43838.867804282403</v>
      </c>
      <c r="AB15" s="89">
        <v>8002.2917643420024</v>
      </c>
      <c r="AC15" s="126">
        <v>16.691805582250002</v>
      </c>
      <c r="AD15" s="91">
        <v>1335.7269834281501</v>
      </c>
      <c r="AE15" s="89">
        <v>5384.31498364457</v>
      </c>
      <c r="AF15" s="89">
        <v>10620.2685450394</v>
      </c>
      <c r="AG15" s="89">
        <v>12936.327000632489</v>
      </c>
      <c r="AH15" s="126">
        <v>12.696114719460001</v>
      </c>
      <c r="AI15" s="91">
        <v>1642.4109164844499</v>
      </c>
      <c r="AJ15" s="89">
        <v>9717.2607565076305</v>
      </c>
      <c r="AK15" s="89">
        <v>16155.393244757301</v>
      </c>
      <c r="AL15" s="135">
        <v>1697.003548079995</v>
      </c>
      <c r="AM15" s="136">
        <v>34.055766892119998</v>
      </c>
      <c r="AN15" s="137">
        <v>577.92757248511396</v>
      </c>
      <c r="AO15" s="135">
        <v>564.28632033654003</v>
      </c>
      <c r="AP15" s="135">
        <v>2829.7207758234499</v>
      </c>
      <c r="AQ15" s="143">
        <v>3114.8128871214681</v>
      </c>
      <c r="AR15" s="144">
        <v>26.090834176009999</v>
      </c>
      <c r="AS15" s="145">
        <v>812.68066527176495</v>
      </c>
      <c r="AT15" s="143">
        <v>1521.9880522568001</v>
      </c>
      <c r="AU15" s="143">
        <v>4707.6377219861297</v>
      </c>
      <c r="AV15" s="135">
        <v>495.23357123341202</v>
      </c>
      <c r="AW15" s="136">
        <v>71.053629160430006</v>
      </c>
      <c r="AX15" s="137">
        <v>351.88142518215102</v>
      </c>
      <c r="AY15" s="135">
        <v>0</v>
      </c>
      <c r="AZ15" s="135">
        <v>1184.90849141903</v>
      </c>
      <c r="BA15" s="135">
        <v>1231.075142950717</v>
      </c>
      <c r="BB15" s="136">
        <v>40.594707774150002</v>
      </c>
      <c r="BC15" s="137">
        <v>499.751356761029</v>
      </c>
      <c r="BD15" s="135">
        <v>251.58048247409999</v>
      </c>
      <c r="BE15" s="135">
        <v>2210.56980342733</v>
      </c>
      <c r="BF15" s="135">
        <v>895.86588352936928</v>
      </c>
      <c r="BG15" s="136">
        <v>46.655420479329997</v>
      </c>
      <c r="BH15" s="137">
        <v>417.96999489145003</v>
      </c>
      <c r="BI15" s="135">
        <v>76.659746923759997</v>
      </c>
      <c r="BJ15" s="135">
        <v>1715.07202013498</v>
      </c>
      <c r="BK15" s="135">
        <v>1096.219027298971</v>
      </c>
      <c r="BL15" s="136">
        <v>50.794638564979998</v>
      </c>
      <c r="BM15" s="137">
        <v>556.82049279708701</v>
      </c>
      <c r="BN15" s="135">
        <v>4.8709155628699996</v>
      </c>
      <c r="BO15" s="135">
        <v>2187.5671390350799</v>
      </c>
      <c r="BP15" s="89">
        <v>69638.545939942531</v>
      </c>
      <c r="BQ15" s="126">
        <v>3.58591366977</v>
      </c>
      <c r="BR15" s="91">
        <v>2497.1781382867598</v>
      </c>
      <c r="BS15" s="89">
        <v>64744.166725919902</v>
      </c>
      <c r="BT15" s="89">
        <v>74532.925153965203</v>
      </c>
      <c r="BU15" s="143">
        <v>2733.9898729952179</v>
      </c>
      <c r="BV15" s="144">
        <v>28.359480573879999</v>
      </c>
      <c r="BW15" s="145">
        <v>775.34532692403195</v>
      </c>
      <c r="BX15" s="143">
        <v>1214.3409566427299</v>
      </c>
      <c r="BY15" s="143">
        <v>4253.6387893477104</v>
      </c>
      <c r="BZ15" s="135">
        <v>1064.302976238479</v>
      </c>
      <c r="CA15" s="136">
        <v>41.263298942730003</v>
      </c>
      <c r="CB15" s="137">
        <v>439.16651874160601</v>
      </c>
      <c r="CC15" s="135">
        <v>203.55241628912</v>
      </c>
      <c r="CD15" s="135">
        <v>1925.0535361878401</v>
      </c>
      <c r="CE15" s="135">
        <v>987.20770456674495</v>
      </c>
      <c r="CF15" s="136">
        <v>48.006567681919996</v>
      </c>
      <c r="CG15" s="137">
        <v>473.92453485400802</v>
      </c>
      <c r="CH15" s="135">
        <v>58.332684863019999</v>
      </c>
      <c r="CI15" s="135">
        <v>1916.08272427047</v>
      </c>
      <c r="CJ15" s="135">
        <v>218.64495199461709</v>
      </c>
      <c r="CK15" s="136">
        <v>60.006852220589998</v>
      </c>
      <c r="CL15" s="137">
        <v>131.20195323119501</v>
      </c>
      <c r="CM15" s="135">
        <v>0</v>
      </c>
      <c r="CN15" s="135">
        <v>475.79605502906003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FF11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828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571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196</v>
      </c>
      <c r="I6" s="214"/>
      <c r="J6" s="214"/>
      <c r="K6" s="214"/>
      <c r="L6" s="214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85.635745885463905</v>
      </c>
      <c r="D11" s="123">
        <v>0</v>
      </c>
      <c r="E11" s="74">
        <v>0</v>
      </c>
      <c r="F11" s="70">
        <v>85.635745885459997</v>
      </c>
      <c r="G11" s="70">
        <v>85.635745885459997</v>
      </c>
      <c r="H11" s="74">
        <v>70</v>
      </c>
      <c r="I11" s="123">
        <v>0</v>
      </c>
      <c r="J11" s="74">
        <v>0</v>
      </c>
      <c r="K11" s="74">
        <v>70</v>
      </c>
      <c r="L11" s="74">
        <v>70</v>
      </c>
      <c r="M11" s="70">
        <v>0</v>
      </c>
      <c r="N11" s="70" t="s">
        <v>689</v>
      </c>
      <c r="O11" s="70" t="s">
        <v>689</v>
      </c>
      <c r="P11" s="70" t="s">
        <v>689</v>
      </c>
      <c r="Q11" s="70" t="s">
        <v>689</v>
      </c>
      <c r="R11" s="70">
        <v>0</v>
      </c>
      <c r="S11" s="70" t="s">
        <v>689</v>
      </c>
      <c r="T11" s="70" t="s">
        <v>689</v>
      </c>
      <c r="U11" s="70" t="s">
        <v>689</v>
      </c>
      <c r="V11" s="70" t="s">
        <v>689</v>
      </c>
      <c r="W11" s="70">
        <v>85.635745885463905</v>
      </c>
      <c r="X11" s="123">
        <v>0</v>
      </c>
      <c r="Y11" s="74">
        <v>0</v>
      </c>
      <c r="Z11" s="70">
        <v>85.635745885459997</v>
      </c>
      <c r="AA11" s="70">
        <v>85.635745885459997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  <c r="AG11" s="70">
        <v>0</v>
      </c>
      <c r="AH11" s="70" t="s">
        <v>689</v>
      </c>
      <c r="AI11" s="70" t="s">
        <v>689</v>
      </c>
      <c r="AJ11" s="70" t="s">
        <v>689</v>
      </c>
      <c r="AK11" s="70" t="s">
        <v>689</v>
      </c>
      <c r="AL11" s="70">
        <v>0</v>
      </c>
      <c r="AM11" s="70" t="s">
        <v>689</v>
      </c>
      <c r="AN11" s="70" t="s">
        <v>689</v>
      </c>
      <c r="AO11" s="70" t="s">
        <v>689</v>
      </c>
      <c r="AP11" s="70" t="s">
        <v>689</v>
      </c>
      <c r="AQ11" s="70">
        <v>0</v>
      </c>
      <c r="AR11" s="70" t="s">
        <v>689</v>
      </c>
      <c r="AS11" s="70" t="s">
        <v>689</v>
      </c>
      <c r="AT11" s="70" t="s">
        <v>689</v>
      </c>
      <c r="AU11" s="70" t="s">
        <v>689</v>
      </c>
      <c r="AV11" s="70">
        <v>0</v>
      </c>
      <c r="AW11" s="70" t="s">
        <v>689</v>
      </c>
      <c r="AX11" s="70" t="s">
        <v>689</v>
      </c>
      <c r="AY11" s="70" t="s">
        <v>689</v>
      </c>
      <c r="AZ11" s="70" t="s">
        <v>689</v>
      </c>
      <c r="BA11" s="70">
        <v>0</v>
      </c>
      <c r="BB11" s="70" t="s">
        <v>689</v>
      </c>
      <c r="BC11" s="70" t="s">
        <v>689</v>
      </c>
      <c r="BD11" s="70" t="s">
        <v>689</v>
      </c>
      <c r="BE11" s="70" t="s">
        <v>689</v>
      </c>
      <c r="BF11" s="70">
        <v>0</v>
      </c>
      <c r="BG11" s="70" t="s">
        <v>689</v>
      </c>
      <c r="BH11" s="70" t="s">
        <v>689</v>
      </c>
      <c r="BI11" s="70" t="s">
        <v>689</v>
      </c>
      <c r="BJ11" s="70" t="s">
        <v>689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  <c r="BP11" s="70">
        <v>0</v>
      </c>
      <c r="BQ11" s="70" t="s">
        <v>689</v>
      </c>
      <c r="BR11" s="70" t="s">
        <v>689</v>
      </c>
      <c r="BS11" s="70" t="s">
        <v>689</v>
      </c>
      <c r="BT11" s="70" t="s">
        <v>689</v>
      </c>
      <c r="BU11" s="70">
        <v>85.635745885463905</v>
      </c>
      <c r="BV11" s="123">
        <v>0</v>
      </c>
      <c r="BW11" s="74">
        <v>0</v>
      </c>
      <c r="BX11" s="70">
        <v>85.635745885459997</v>
      </c>
      <c r="BY11" s="70">
        <v>85.635745885459997</v>
      </c>
      <c r="BZ11" s="70">
        <v>0</v>
      </c>
      <c r="CA11" s="70" t="s">
        <v>689</v>
      </c>
      <c r="CB11" s="70" t="s">
        <v>689</v>
      </c>
      <c r="CC11" s="70" t="s">
        <v>689</v>
      </c>
      <c r="CD11" s="70" t="s">
        <v>689</v>
      </c>
      <c r="CE11" s="70">
        <v>0</v>
      </c>
      <c r="CF11" s="70" t="s">
        <v>689</v>
      </c>
      <c r="CG11" s="70" t="s">
        <v>689</v>
      </c>
      <c r="CH11" s="70" t="s">
        <v>689</v>
      </c>
      <c r="CI11" s="70" t="s">
        <v>689</v>
      </c>
      <c r="CJ11" s="70">
        <v>0</v>
      </c>
      <c r="CK11" s="70" t="s">
        <v>689</v>
      </c>
      <c r="CL11" s="70" t="s">
        <v>689</v>
      </c>
      <c r="CM11" s="70" t="s">
        <v>689</v>
      </c>
      <c r="CN11" s="70" t="s">
        <v>689</v>
      </c>
    </row>
    <row r="12" spans="1:92" ht="11.25" customHeight="1" x14ac:dyDescent="0.2">
      <c r="A12" s="212" t="s">
        <v>31</v>
      </c>
      <c r="B12" s="212"/>
      <c r="C12" s="70">
        <v>0</v>
      </c>
      <c r="D12" s="70" t="s">
        <v>689</v>
      </c>
      <c r="E12" s="70" t="s">
        <v>689</v>
      </c>
      <c r="F12" s="70" t="s">
        <v>689</v>
      </c>
      <c r="G12" s="70" t="s">
        <v>689</v>
      </c>
      <c r="H12" s="75">
        <v>0</v>
      </c>
      <c r="I12" s="75" t="s">
        <v>689</v>
      </c>
      <c r="J12" s="75" t="s">
        <v>689</v>
      </c>
      <c r="K12" s="75" t="s">
        <v>689</v>
      </c>
      <c r="L12" s="75" t="s">
        <v>689</v>
      </c>
      <c r="M12" s="71">
        <v>0</v>
      </c>
      <c r="N12" s="71" t="s">
        <v>689</v>
      </c>
      <c r="O12" s="71" t="s">
        <v>689</v>
      </c>
      <c r="P12" s="71" t="s">
        <v>689</v>
      </c>
      <c r="Q12" s="71" t="s">
        <v>689</v>
      </c>
      <c r="R12" s="71">
        <v>0</v>
      </c>
      <c r="S12" s="71" t="s">
        <v>689</v>
      </c>
      <c r="T12" s="71" t="s">
        <v>689</v>
      </c>
      <c r="U12" s="71" t="s">
        <v>689</v>
      </c>
      <c r="V12" s="71" t="s">
        <v>689</v>
      </c>
      <c r="W12" s="71">
        <v>0</v>
      </c>
      <c r="X12" s="71" t="s">
        <v>689</v>
      </c>
      <c r="Y12" s="71" t="s">
        <v>689</v>
      </c>
      <c r="Z12" s="71" t="s">
        <v>689</v>
      </c>
      <c r="AA12" s="71" t="s">
        <v>689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  <c r="AG12" s="71">
        <v>0</v>
      </c>
      <c r="AH12" s="71" t="s">
        <v>689</v>
      </c>
      <c r="AI12" s="71" t="s">
        <v>689</v>
      </c>
      <c r="AJ12" s="71" t="s">
        <v>689</v>
      </c>
      <c r="AK12" s="71" t="s">
        <v>689</v>
      </c>
      <c r="AL12" s="71">
        <v>0</v>
      </c>
      <c r="AM12" s="71" t="s">
        <v>689</v>
      </c>
      <c r="AN12" s="71" t="s">
        <v>689</v>
      </c>
      <c r="AO12" s="71" t="s">
        <v>689</v>
      </c>
      <c r="AP12" s="71" t="s">
        <v>689</v>
      </c>
      <c r="AQ12" s="71">
        <v>0</v>
      </c>
      <c r="AR12" s="71" t="s">
        <v>689</v>
      </c>
      <c r="AS12" s="71" t="s">
        <v>689</v>
      </c>
      <c r="AT12" s="71" t="s">
        <v>689</v>
      </c>
      <c r="AU12" s="71" t="s">
        <v>689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  <c r="BA12" s="71">
        <v>0</v>
      </c>
      <c r="BB12" s="71" t="s">
        <v>689</v>
      </c>
      <c r="BC12" s="71" t="s">
        <v>689</v>
      </c>
      <c r="BD12" s="71" t="s">
        <v>689</v>
      </c>
      <c r="BE12" s="71" t="s">
        <v>689</v>
      </c>
      <c r="BF12" s="71">
        <v>0</v>
      </c>
      <c r="BG12" s="71" t="s">
        <v>689</v>
      </c>
      <c r="BH12" s="71" t="s">
        <v>689</v>
      </c>
      <c r="BI12" s="71" t="s">
        <v>689</v>
      </c>
      <c r="BJ12" s="71" t="s">
        <v>689</v>
      </c>
      <c r="BK12" s="71">
        <v>0</v>
      </c>
      <c r="BL12" s="71" t="s">
        <v>689</v>
      </c>
      <c r="BM12" s="71" t="s">
        <v>689</v>
      </c>
      <c r="BN12" s="71" t="s">
        <v>689</v>
      </c>
      <c r="BO12" s="71" t="s">
        <v>689</v>
      </c>
      <c r="BP12" s="71">
        <v>0</v>
      </c>
      <c r="BQ12" s="71" t="s">
        <v>689</v>
      </c>
      <c r="BR12" s="71" t="s">
        <v>689</v>
      </c>
      <c r="BS12" s="71" t="s">
        <v>689</v>
      </c>
      <c r="BT12" s="71" t="s">
        <v>689</v>
      </c>
      <c r="BU12" s="71">
        <v>0</v>
      </c>
      <c r="BV12" s="71" t="s">
        <v>689</v>
      </c>
      <c r="BW12" s="71" t="s">
        <v>689</v>
      </c>
      <c r="BX12" s="71" t="s">
        <v>689</v>
      </c>
      <c r="BY12" s="71" t="s">
        <v>689</v>
      </c>
      <c r="BZ12" s="71">
        <v>0</v>
      </c>
      <c r="CA12" s="71" t="s">
        <v>689</v>
      </c>
      <c r="CB12" s="71" t="s">
        <v>689</v>
      </c>
      <c r="CC12" s="71" t="s">
        <v>689</v>
      </c>
      <c r="CD12" s="71" t="s">
        <v>689</v>
      </c>
      <c r="CE12" s="71">
        <v>0</v>
      </c>
      <c r="CF12" s="71" t="s">
        <v>689</v>
      </c>
      <c r="CG12" s="71" t="s">
        <v>689</v>
      </c>
      <c r="CH12" s="71" t="s">
        <v>689</v>
      </c>
      <c r="CI12" s="71" t="s">
        <v>689</v>
      </c>
      <c r="CJ12" s="71">
        <v>0</v>
      </c>
      <c r="CK12" s="71" t="s">
        <v>689</v>
      </c>
      <c r="CL12" s="71" t="s">
        <v>689</v>
      </c>
      <c r="CM12" s="71" t="s">
        <v>689</v>
      </c>
      <c r="CN12" s="71" t="s">
        <v>689</v>
      </c>
    </row>
    <row r="13" spans="1:92" ht="11.25" customHeight="1" x14ac:dyDescent="0.2">
      <c r="A13" s="212" t="s">
        <v>32</v>
      </c>
      <c r="B13" s="212"/>
      <c r="C13" s="70">
        <v>0</v>
      </c>
      <c r="D13" s="70" t="s">
        <v>689</v>
      </c>
      <c r="E13" s="70" t="s">
        <v>689</v>
      </c>
      <c r="F13" s="70" t="s">
        <v>689</v>
      </c>
      <c r="G13" s="70" t="s">
        <v>689</v>
      </c>
      <c r="H13" s="75">
        <v>0</v>
      </c>
      <c r="I13" s="75" t="s">
        <v>689</v>
      </c>
      <c r="J13" s="75" t="s">
        <v>689</v>
      </c>
      <c r="K13" s="75" t="s">
        <v>689</v>
      </c>
      <c r="L13" s="75" t="s">
        <v>689</v>
      </c>
      <c r="M13" s="71">
        <v>0</v>
      </c>
      <c r="N13" s="71" t="s">
        <v>689</v>
      </c>
      <c r="O13" s="71" t="s">
        <v>689</v>
      </c>
      <c r="P13" s="71" t="s">
        <v>689</v>
      </c>
      <c r="Q13" s="71" t="s">
        <v>689</v>
      </c>
      <c r="R13" s="71">
        <v>0</v>
      </c>
      <c r="S13" s="71" t="s">
        <v>689</v>
      </c>
      <c r="T13" s="71" t="s">
        <v>689</v>
      </c>
      <c r="U13" s="71" t="s">
        <v>689</v>
      </c>
      <c r="V13" s="71" t="s">
        <v>689</v>
      </c>
      <c r="W13" s="71">
        <v>0</v>
      </c>
      <c r="X13" s="71" t="s">
        <v>689</v>
      </c>
      <c r="Y13" s="71" t="s">
        <v>689</v>
      </c>
      <c r="Z13" s="71" t="s">
        <v>689</v>
      </c>
      <c r="AA13" s="71" t="s">
        <v>689</v>
      </c>
      <c r="AB13" s="71">
        <v>0</v>
      </c>
      <c r="AC13" s="71" t="s">
        <v>689</v>
      </c>
      <c r="AD13" s="71" t="s">
        <v>689</v>
      </c>
      <c r="AE13" s="71" t="s">
        <v>689</v>
      </c>
      <c r="AF13" s="71" t="s">
        <v>689</v>
      </c>
      <c r="AG13" s="71">
        <v>0</v>
      </c>
      <c r="AH13" s="71" t="s">
        <v>689</v>
      </c>
      <c r="AI13" s="71" t="s">
        <v>689</v>
      </c>
      <c r="AJ13" s="71" t="s">
        <v>689</v>
      </c>
      <c r="AK13" s="71" t="s">
        <v>689</v>
      </c>
      <c r="AL13" s="71">
        <v>0</v>
      </c>
      <c r="AM13" s="71" t="s">
        <v>689</v>
      </c>
      <c r="AN13" s="71" t="s">
        <v>689</v>
      </c>
      <c r="AO13" s="71" t="s">
        <v>689</v>
      </c>
      <c r="AP13" s="71" t="s">
        <v>689</v>
      </c>
      <c r="AQ13" s="71">
        <v>0</v>
      </c>
      <c r="AR13" s="71" t="s">
        <v>689</v>
      </c>
      <c r="AS13" s="71" t="s">
        <v>689</v>
      </c>
      <c r="AT13" s="71" t="s">
        <v>689</v>
      </c>
      <c r="AU13" s="71" t="s">
        <v>689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  <c r="BA13" s="71">
        <v>0</v>
      </c>
      <c r="BB13" s="71" t="s">
        <v>689</v>
      </c>
      <c r="BC13" s="71" t="s">
        <v>689</v>
      </c>
      <c r="BD13" s="71" t="s">
        <v>689</v>
      </c>
      <c r="BE13" s="71" t="s">
        <v>689</v>
      </c>
      <c r="BF13" s="71">
        <v>0</v>
      </c>
      <c r="BG13" s="71" t="s">
        <v>689</v>
      </c>
      <c r="BH13" s="71" t="s">
        <v>689</v>
      </c>
      <c r="BI13" s="71" t="s">
        <v>689</v>
      </c>
      <c r="BJ13" s="71" t="s">
        <v>689</v>
      </c>
      <c r="BK13" s="71">
        <v>0</v>
      </c>
      <c r="BL13" s="71" t="s">
        <v>689</v>
      </c>
      <c r="BM13" s="71" t="s">
        <v>689</v>
      </c>
      <c r="BN13" s="71" t="s">
        <v>689</v>
      </c>
      <c r="BO13" s="71" t="s">
        <v>689</v>
      </c>
      <c r="BP13" s="71">
        <v>0</v>
      </c>
      <c r="BQ13" s="71" t="s">
        <v>689</v>
      </c>
      <c r="BR13" s="71" t="s">
        <v>689</v>
      </c>
      <c r="BS13" s="71" t="s">
        <v>689</v>
      </c>
      <c r="BT13" s="71" t="s">
        <v>689</v>
      </c>
      <c r="BU13" s="71">
        <v>0</v>
      </c>
      <c r="BV13" s="71" t="s">
        <v>689</v>
      </c>
      <c r="BW13" s="71" t="s">
        <v>689</v>
      </c>
      <c r="BX13" s="71" t="s">
        <v>689</v>
      </c>
      <c r="BY13" s="71" t="s">
        <v>689</v>
      </c>
      <c r="BZ13" s="71">
        <v>0</v>
      </c>
      <c r="CA13" s="71" t="s">
        <v>689</v>
      </c>
      <c r="CB13" s="71" t="s">
        <v>689</v>
      </c>
      <c r="CC13" s="71" t="s">
        <v>689</v>
      </c>
      <c r="CD13" s="71" t="s">
        <v>689</v>
      </c>
      <c r="CE13" s="71">
        <v>0</v>
      </c>
      <c r="CF13" s="71" t="s">
        <v>689</v>
      </c>
      <c r="CG13" s="71" t="s">
        <v>689</v>
      </c>
      <c r="CH13" s="71" t="s">
        <v>689</v>
      </c>
      <c r="CI13" s="71" t="s">
        <v>689</v>
      </c>
      <c r="CJ13" s="71">
        <v>0</v>
      </c>
      <c r="CK13" s="71" t="s">
        <v>689</v>
      </c>
      <c r="CL13" s="71" t="s">
        <v>689</v>
      </c>
      <c r="CM13" s="71" t="s">
        <v>689</v>
      </c>
      <c r="CN13" s="71" t="s">
        <v>689</v>
      </c>
    </row>
    <row r="14" spans="1:92" ht="11.25" customHeight="1" x14ac:dyDescent="0.2">
      <c r="A14" s="212" t="s">
        <v>33</v>
      </c>
      <c r="B14" s="212"/>
      <c r="C14" s="70">
        <v>0</v>
      </c>
      <c r="D14" s="70" t="s">
        <v>689</v>
      </c>
      <c r="E14" s="70" t="s">
        <v>689</v>
      </c>
      <c r="F14" s="70" t="s">
        <v>689</v>
      </c>
      <c r="G14" s="70" t="s">
        <v>689</v>
      </c>
      <c r="H14" s="75">
        <v>0</v>
      </c>
      <c r="I14" s="75" t="s">
        <v>689</v>
      </c>
      <c r="J14" s="75" t="s">
        <v>689</v>
      </c>
      <c r="K14" s="75" t="s">
        <v>689</v>
      </c>
      <c r="L14" s="75" t="s">
        <v>689</v>
      </c>
      <c r="M14" s="71">
        <v>0</v>
      </c>
      <c r="N14" s="71" t="s">
        <v>689</v>
      </c>
      <c r="O14" s="71" t="s">
        <v>689</v>
      </c>
      <c r="P14" s="71" t="s">
        <v>689</v>
      </c>
      <c r="Q14" s="71" t="s">
        <v>689</v>
      </c>
      <c r="R14" s="71">
        <v>0</v>
      </c>
      <c r="S14" s="71" t="s">
        <v>689</v>
      </c>
      <c r="T14" s="71" t="s">
        <v>689</v>
      </c>
      <c r="U14" s="71" t="s">
        <v>689</v>
      </c>
      <c r="V14" s="71" t="s">
        <v>689</v>
      </c>
      <c r="W14" s="71">
        <v>0</v>
      </c>
      <c r="X14" s="71" t="s">
        <v>689</v>
      </c>
      <c r="Y14" s="71" t="s">
        <v>689</v>
      </c>
      <c r="Z14" s="71" t="s">
        <v>689</v>
      </c>
      <c r="AA14" s="71" t="s">
        <v>689</v>
      </c>
      <c r="AB14" s="71">
        <v>0</v>
      </c>
      <c r="AC14" s="71" t="s">
        <v>689</v>
      </c>
      <c r="AD14" s="71" t="s">
        <v>689</v>
      </c>
      <c r="AE14" s="71" t="s">
        <v>689</v>
      </c>
      <c r="AF14" s="71" t="s">
        <v>689</v>
      </c>
      <c r="AG14" s="71">
        <v>0</v>
      </c>
      <c r="AH14" s="71" t="s">
        <v>689</v>
      </c>
      <c r="AI14" s="71" t="s">
        <v>689</v>
      </c>
      <c r="AJ14" s="71" t="s">
        <v>689</v>
      </c>
      <c r="AK14" s="71" t="s">
        <v>689</v>
      </c>
      <c r="AL14" s="71">
        <v>0</v>
      </c>
      <c r="AM14" s="71" t="s">
        <v>689</v>
      </c>
      <c r="AN14" s="71" t="s">
        <v>689</v>
      </c>
      <c r="AO14" s="71" t="s">
        <v>689</v>
      </c>
      <c r="AP14" s="71" t="s">
        <v>689</v>
      </c>
      <c r="AQ14" s="71">
        <v>0</v>
      </c>
      <c r="AR14" s="71" t="s">
        <v>689</v>
      </c>
      <c r="AS14" s="71" t="s">
        <v>689</v>
      </c>
      <c r="AT14" s="71" t="s">
        <v>689</v>
      </c>
      <c r="AU14" s="71" t="s">
        <v>689</v>
      </c>
      <c r="AV14" s="71">
        <v>0</v>
      </c>
      <c r="AW14" s="71" t="s">
        <v>689</v>
      </c>
      <c r="AX14" s="71" t="s">
        <v>689</v>
      </c>
      <c r="AY14" s="71" t="s">
        <v>689</v>
      </c>
      <c r="AZ14" s="71" t="s">
        <v>689</v>
      </c>
      <c r="BA14" s="71">
        <v>0</v>
      </c>
      <c r="BB14" s="71" t="s">
        <v>689</v>
      </c>
      <c r="BC14" s="71" t="s">
        <v>689</v>
      </c>
      <c r="BD14" s="71" t="s">
        <v>689</v>
      </c>
      <c r="BE14" s="71" t="s">
        <v>689</v>
      </c>
      <c r="BF14" s="71">
        <v>0</v>
      </c>
      <c r="BG14" s="71" t="s">
        <v>689</v>
      </c>
      <c r="BH14" s="71" t="s">
        <v>689</v>
      </c>
      <c r="BI14" s="71" t="s">
        <v>689</v>
      </c>
      <c r="BJ14" s="71" t="s">
        <v>689</v>
      </c>
      <c r="BK14" s="71">
        <v>0</v>
      </c>
      <c r="BL14" s="71" t="s">
        <v>689</v>
      </c>
      <c r="BM14" s="71" t="s">
        <v>689</v>
      </c>
      <c r="BN14" s="71" t="s">
        <v>689</v>
      </c>
      <c r="BO14" s="71" t="s">
        <v>689</v>
      </c>
      <c r="BP14" s="71">
        <v>0</v>
      </c>
      <c r="BQ14" s="71" t="s">
        <v>689</v>
      </c>
      <c r="BR14" s="71" t="s">
        <v>689</v>
      </c>
      <c r="BS14" s="71" t="s">
        <v>689</v>
      </c>
      <c r="BT14" s="71" t="s">
        <v>689</v>
      </c>
      <c r="BU14" s="71">
        <v>0</v>
      </c>
      <c r="BV14" s="71" t="s">
        <v>689</v>
      </c>
      <c r="BW14" s="71" t="s">
        <v>689</v>
      </c>
      <c r="BX14" s="71" t="s">
        <v>689</v>
      </c>
      <c r="BY14" s="71" t="s">
        <v>689</v>
      </c>
      <c r="BZ14" s="71">
        <v>0</v>
      </c>
      <c r="CA14" s="71" t="s">
        <v>689</v>
      </c>
      <c r="CB14" s="71" t="s">
        <v>689</v>
      </c>
      <c r="CC14" s="71" t="s">
        <v>689</v>
      </c>
      <c r="CD14" s="71" t="s">
        <v>689</v>
      </c>
      <c r="CE14" s="71">
        <v>0</v>
      </c>
      <c r="CF14" s="71" t="s">
        <v>689</v>
      </c>
      <c r="CG14" s="71" t="s">
        <v>689</v>
      </c>
      <c r="CH14" s="71" t="s">
        <v>689</v>
      </c>
      <c r="CI14" s="71" t="s">
        <v>689</v>
      </c>
      <c r="CJ14" s="71">
        <v>0</v>
      </c>
      <c r="CK14" s="71" t="s">
        <v>689</v>
      </c>
      <c r="CL14" s="71" t="s">
        <v>689</v>
      </c>
      <c r="CM14" s="71" t="s">
        <v>689</v>
      </c>
      <c r="CN14" s="71" t="s">
        <v>689</v>
      </c>
    </row>
    <row r="15" spans="1:92" ht="11.25" customHeight="1" x14ac:dyDescent="0.2">
      <c r="A15" s="210" t="s">
        <v>34</v>
      </c>
      <c r="B15" s="210"/>
      <c r="C15" s="90">
        <v>85.635745885463905</v>
      </c>
      <c r="D15" s="141">
        <v>0</v>
      </c>
      <c r="E15" s="142">
        <v>0</v>
      </c>
      <c r="F15" s="90">
        <v>85.635745885459997</v>
      </c>
      <c r="G15" s="90">
        <v>85.635745885459997</v>
      </c>
      <c r="H15" s="91">
        <v>70</v>
      </c>
      <c r="I15" s="126">
        <v>0</v>
      </c>
      <c r="J15" s="91">
        <v>0</v>
      </c>
      <c r="K15" s="91">
        <v>70</v>
      </c>
      <c r="L15" s="91">
        <v>70</v>
      </c>
      <c r="M15" s="89">
        <v>0</v>
      </c>
      <c r="N15" s="89" t="s">
        <v>689</v>
      </c>
      <c r="O15" s="89" t="s">
        <v>689</v>
      </c>
      <c r="P15" s="89" t="s">
        <v>689</v>
      </c>
      <c r="Q15" s="89" t="s">
        <v>689</v>
      </c>
      <c r="R15" s="89">
        <v>0</v>
      </c>
      <c r="S15" s="89" t="s">
        <v>689</v>
      </c>
      <c r="T15" s="89" t="s">
        <v>689</v>
      </c>
      <c r="U15" s="89" t="s">
        <v>689</v>
      </c>
      <c r="V15" s="89" t="s">
        <v>689</v>
      </c>
      <c r="W15" s="89">
        <v>85.635745885463905</v>
      </c>
      <c r="X15" s="126">
        <v>0</v>
      </c>
      <c r="Y15" s="91">
        <v>0</v>
      </c>
      <c r="Z15" s="89">
        <v>85.635745885459997</v>
      </c>
      <c r="AA15" s="89">
        <v>85.635745885459997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  <c r="AL15" s="89">
        <v>0</v>
      </c>
      <c r="AM15" s="89" t="s">
        <v>689</v>
      </c>
      <c r="AN15" s="89" t="s">
        <v>689</v>
      </c>
      <c r="AO15" s="89" t="s">
        <v>689</v>
      </c>
      <c r="AP15" s="89" t="s">
        <v>689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  <c r="AV15" s="89">
        <v>0</v>
      </c>
      <c r="AW15" s="89" t="s">
        <v>689</v>
      </c>
      <c r="AX15" s="89" t="s">
        <v>689</v>
      </c>
      <c r="AY15" s="89" t="s">
        <v>689</v>
      </c>
      <c r="AZ15" s="89" t="s">
        <v>689</v>
      </c>
      <c r="BA15" s="89">
        <v>0</v>
      </c>
      <c r="BB15" s="89" t="s">
        <v>689</v>
      </c>
      <c r="BC15" s="89" t="s">
        <v>689</v>
      </c>
      <c r="BD15" s="89" t="s">
        <v>689</v>
      </c>
      <c r="BE15" s="89" t="s">
        <v>689</v>
      </c>
      <c r="BF15" s="89">
        <v>0</v>
      </c>
      <c r="BG15" s="89" t="s">
        <v>689</v>
      </c>
      <c r="BH15" s="89" t="s">
        <v>689</v>
      </c>
      <c r="BI15" s="89" t="s">
        <v>689</v>
      </c>
      <c r="BJ15" s="89" t="s">
        <v>689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  <c r="BP15" s="89">
        <v>0</v>
      </c>
      <c r="BQ15" s="89" t="s">
        <v>689</v>
      </c>
      <c r="BR15" s="89" t="s">
        <v>689</v>
      </c>
      <c r="BS15" s="89" t="s">
        <v>689</v>
      </c>
      <c r="BT15" s="89" t="s">
        <v>689</v>
      </c>
      <c r="BU15" s="135">
        <v>85.635745885463905</v>
      </c>
      <c r="BV15" s="136">
        <v>99.616402005569995</v>
      </c>
      <c r="BW15" s="137">
        <v>85.307248881731297</v>
      </c>
      <c r="BX15" s="135">
        <v>0</v>
      </c>
      <c r="BY15" s="135">
        <v>252.83488131384999</v>
      </c>
      <c r="BZ15" s="89">
        <v>0</v>
      </c>
      <c r="CA15" s="89" t="s">
        <v>689</v>
      </c>
      <c r="CB15" s="89" t="s">
        <v>689</v>
      </c>
      <c r="CC15" s="89" t="s">
        <v>689</v>
      </c>
      <c r="CD15" s="89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9">
        <v>0</v>
      </c>
      <c r="CK15" s="89" t="s">
        <v>689</v>
      </c>
      <c r="CL15" s="89" t="s">
        <v>689</v>
      </c>
      <c r="CM15" s="89" t="s">
        <v>689</v>
      </c>
      <c r="CN15" s="89" t="s">
        <v>689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10" t="s">
        <v>624</v>
      </c>
      <c r="B25" s="31"/>
    </row>
    <row r="26" spans="1:162" s="42" customFormat="1" ht="11.25" customHeight="1" x14ac:dyDescent="0.2">
      <c r="A26" s="9" t="s">
        <v>630</v>
      </c>
      <c r="B26" s="31"/>
    </row>
    <row r="27" spans="1:162" s="42" customFormat="1" ht="11.25" customHeight="1" x14ac:dyDescent="0.2">
      <c r="A27" s="9"/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FF11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53" customWidth="1"/>
    <col min="93" max="16384" width="15.7109375" style="53"/>
  </cols>
  <sheetData>
    <row r="1" spans="1:92" ht="11.25" customHeight="1" x14ac:dyDescent="0.2">
      <c r="A1" s="6" t="s">
        <v>829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Z1" s="5"/>
      <c r="CA1" s="5"/>
      <c r="CB1" s="5"/>
      <c r="CC1" s="5"/>
      <c r="CD1" s="5"/>
      <c r="CJ1" s="3"/>
      <c r="CK1" s="3"/>
      <c r="CL1" s="3"/>
      <c r="CM1" s="3"/>
      <c r="CN1" s="3" t="s">
        <v>562</v>
      </c>
    </row>
    <row r="2" spans="1:92" ht="11.25" customHeight="1" x14ac:dyDescent="0.2">
      <c r="A2" s="2" t="s">
        <v>613</v>
      </c>
    </row>
    <row r="3" spans="1:92" ht="11.25" customHeight="1" x14ac:dyDescent="0.2">
      <c r="A3" s="59"/>
    </row>
    <row r="4" spans="1:92" ht="11.25" customHeight="1" x14ac:dyDescent="0.2">
      <c r="A4" s="59"/>
    </row>
    <row r="5" spans="1:92" ht="11.25" customHeight="1" x14ac:dyDescent="0.2">
      <c r="A5" s="62"/>
    </row>
    <row r="6" spans="1:9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7" t="s">
        <v>196</v>
      </c>
      <c r="I6" s="227"/>
      <c r="J6" s="227"/>
      <c r="K6" s="227"/>
      <c r="L6" s="227"/>
      <c r="M6" s="223" t="s">
        <v>433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434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</row>
    <row r="7" spans="1:92" s="7" customFormat="1" ht="11.25" customHeight="1" x14ac:dyDescent="0.2">
      <c r="A7" s="205"/>
      <c r="B7" s="205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4" t="s">
        <v>197</v>
      </c>
      <c r="N7" s="224"/>
      <c r="O7" s="224"/>
      <c r="P7" s="224"/>
      <c r="Q7" s="224"/>
      <c r="R7" s="224" t="s">
        <v>198</v>
      </c>
      <c r="S7" s="224"/>
      <c r="T7" s="224"/>
      <c r="U7" s="224"/>
      <c r="V7" s="224"/>
      <c r="W7" s="224" t="s">
        <v>199</v>
      </c>
      <c r="X7" s="224"/>
      <c r="Y7" s="224"/>
      <c r="Z7" s="224"/>
      <c r="AA7" s="224"/>
      <c r="AB7" s="224" t="s">
        <v>200</v>
      </c>
      <c r="AC7" s="224"/>
      <c r="AD7" s="224"/>
      <c r="AE7" s="224"/>
      <c r="AF7" s="224"/>
      <c r="AG7" s="224" t="s">
        <v>201</v>
      </c>
      <c r="AH7" s="224"/>
      <c r="AI7" s="224"/>
      <c r="AJ7" s="224"/>
      <c r="AK7" s="224"/>
      <c r="AL7" s="224" t="s">
        <v>202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203</v>
      </c>
      <c r="AW7" s="224"/>
      <c r="AX7" s="224"/>
      <c r="AY7" s="224"/>
      <c r="AZ7" s="224"/>
      <c r="BA7" s="224" t="s">
        <v>204</v>
      </c>
      <c r="BB7" s="224"/>
      <c r="BC7" s="224"/>
      <c r="BD7" s="224"/>
      <c r="BE7" s="224"/>
      <c r="BF7" s="224" t="s">
        <v>205</v>
      </c>
      <c r="BG7" s="224"/>
      <c r="BH7" s="224"/>
      <c r="BI7" s="224"/>
      <c r="BJ7" s="224"/>
      <c r="BK7" s="224" t="s">
        <v>206</v>
      </c>
      <c r="BL7" s="224"/>
      <c r="BM7" s="224"/>
      <c r="BN7" s="224"/>
      <c r="BO7" s="224"/>
      <c r="BP7" s="224" t="s">
        <v>207</v>
      </c>
      <c r="BQ7" s="224"/>
      <c r="BR7" s="224"/>
      <c r="BS7" s="224"/>
      <c r="BT7" s="224"/>
      <c r="BU7" s="224" t="s">
        <v>208</v>
      </c>
      <c r="BV7" s="224"/>
      <c r="BW7" s="224"/>
      <c r="BX7" s="224"/>
      <c r="BY7" s="224"/>
      <c r="BZ7" s="224" t="s">
        <v>209</v>
      </c>
      <c r="CA7" s="224"/>
      <c r="CB7" s="224"/>
      <c r="CC7" s="224"/>
      <c r="CD7" s="224"/>
      <c r="CE7" s="224" t="s">
        <v>210</v>
      </c>
      <c r="CF7" s="224"/>
      <c r="CG7" s="224"/>
      <c r="CH7" s="224"/>
      <c r="CI7" s="224"/>
      <c r="CJ7" s="224" t="s">
        <v>45</v>
      </c>
      <c r="CK7" s="224"/>
      <c r="CL7" s="224"/>
      <c r="CM7" s="224"/>
      <c r="CN7" s="224"/>
    </row>
    <row r="8" spans="1:92" s="7" customFormat="1" ht="11.25" customHeight="1" x14ac:dyDescent="0.2">
      <c r="A8" s="205"/>
      <c r="B8" s="205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</row>
    <row r="9" spans="1:9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20" t="s">
        <v>664</v>
      </c>
      <c r="I9" s="220" t="s">
        <v>665</v>
      </c>
      <c r="J9" s="220" t="s">
        <v>666</v>
      </c>
      <c r="K9" s="222" t="s">
        <v>667</v>
      </c>
      <c r="L9" s="222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09" t="s">
        <v>667</v>
      </c>
      <c r="CN9" s="209"/>
    </row>
    <row r="10" spans="1:9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20"/>
      <c r="I10" s="221"/>
      <c r="J10" s="220"/>
      <c r="K10" s="82" t="s">
        <v>668</v>
      </c>
      <c r="L10" s="82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</row>
    <row r="11" spans="1:92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3715.3487948501729</v>
      </c>
      <c r="F11" s="70">
        <v>266627.47008116817</v>
      </c>
      <c r="G11" s="70">
        <v>281191.36973698909</v>
      </c>
      <c r="H11" s="76">
        <v>100.0000000000003</v>
      </c>
      <c r="I11" s="140">
        <v>0</v>
      </c>
      <c r="J11" s="76">
        <v>0</v>
      </c>
      <c r="K11" s="76">
        <v>100</v>
      </c>
      <c r="L11" s="76">
        <v>100</v>
      </c>
      <c r="M11" s="70">
        <v>101599.0980647504</v>
      </c>
      <c r="N11" s="123">
        <v>3.4965041177399998</v>
      </c>
      <c r="O11" s="74">
        <v>3552.4166474203994</v>
      </c>
      <c r="P11" s="70">
        <v>94636.489377726059</v>
      </c>
      <c r="Q11" s="70">
        <v>108561.70675177469</v>
      </c>
      <c r="R11" s="70">
        <v>26377.768661773149</v>
      </c>
      <c r="S11" s="123">
        <v>7.5897185004900001</v>
      </c>
      <c r="T11" s="74">
        <v>2001.9983881382998</v>
      </c>
      <c r="U11" s="70">
        <v>22453.923923914928</v>
      </c>
      <c r="V11" s="70">
        <v>30301.613399631329</v>
      </c>
      <c r="W11" s="70">
        <v>193433.60719690839</v>
      </c>
      <c r="X11" s="123">
        <v>1.9901476061100001</v>
      </c>
      <c r="Y11" s="74">
        <v>3849.6143030420612</v>
      </c>
      <c r="Z11" s="70">
        <v>185888.50180857783</v>
      </c>
      <c r="AA11" s="70">
        <v>200978.71258524284</v>
      </c>
      <c r="AB11" s="70">
        <v>95262.663429190245</v>
      </c>
      <c r="AC11" s="123">
        <v>3.5932924052300002</v>
      </c>
      <c r="AD11" s="74">
        <v>3423.0660500164872</v>
      </c>
      <c r="AE11" s="70">
        <v>88553.577254456424</v>
      </c>
      <c r="AF11" s="70">
        <v>101971.74960392423</v>
      </c>
      <c r="AG11" s="70">
        <v>43031.335619145197</v>
      </c>
      <c r="AH11" s="123">
        <v>5.7970795256000001</v>
      </c>
      <c r="AI11" s="74">
        <v>2494.5607467717768</v>
      </c>
      <c r="AJ11" s="70">
        <v>38142.086398225278</v>
      </c>
      <c r="AK11" s="70">
        <v>47920.58484006505</v>
      </c>
      <c r="AL11" s="70">
        <v>11077.586598067141</v>
      </c>
      <c r="AM11" s="123">
        <v>10.688604444259999</v>
      </c>
      <c r="AN11" s="74">
        <v>1184.0394134376584</v>
      </c>
      <c r="AO11" s="70">
        <v>8756.9119914534494</v>
      </c>
      <c r="AP11" s="70">
        <v>13398.26120468081</v>
      </c>
      <c r="AQ11" s="70">
        <v>20597.02005418481</v>
      </c>
      <c r="AR11" s="123">
        <v>8.4153471697099995</v>
      </c>
      <c r="AS11" s="74">
        <v>1733.3107441747329</v>
      </c>
      <c r="AT11" s="70">
        <v>17199.793421586081</v>
      </c>
      <c r="AU11" s="70">
        <v>23994.246686783488</v>
      </c>
      <c r="AV11" s="70">
        <v>10190.23419207492</v>
      </c>
      <c r="AW11" s="123">
        <v>12.31212164706</v>
      </c>
      <c r="AX11" s="74">
        <v>1254.6340298485261</v>
      </c>
      <c r="AY11" s="70">
        <v>7731.1966797935302</v>
      </c>
      <c r="AZ11" s="70">
        <v>12649.271704356321</v>
      </c>
      <c r="BA11" s="70">
        <v>15223.62190348669</v>
      </c>
      <c r="BB11" s="123">
        <v>9.4998388240399994</v>
      </c>
      <c r="BC11" s="74">
        <v>1446.2195440128155</v>
      </c>
      <c r="BD11" s="70">
        <v>12389.083683483699</v>
      </c>
      <c r="BE11" s="70">
        <v>18058.160123489659</v>
      </c>
      <c r="BF11" s="70">
        <v>23658.594631801221</v>
      </c>
      <c r="BG11" s="123">
        <v>7.6522589693700001</v>
      </c>
      <c r="BH11" s="74">
        <v>1810.4169297385479</v>
      </c>
      <c r="BI11" s="70">
        <v>20110.24265251217</v>
      </c>
      <c r="BJ11" s="70">
        <v>27206.946611090239</v>
      </c>
      <c r="BK11" s="134">
        <v>4180.4023209997322</v>
      </c>
      <c r="BL11" s="138">
        <v>21.495100372069999</v>
      </c>
      <c r="BM11" s="139">
        <v>898.58167485512365</v>
      </c>
      <c r="BN11" s="134">
        <v>2419.2146011160598</v>
      </c>
      <c r="BO11" s="134">
        <v>5941.5900408834104</v>
      </c>
      <c r="BP11" s="70">
        <v>244646.68882915721</v>
      </c>
      <c r="BQ11" s="123">
        <v>1.5875991757900001</v>
      </c>
      <c r="BR11" s="74">
        <v>3884.0088154493101</v>
      </c>
      <c r="BS11" s="70">
        <v>237034.17143524429</v>
      </c>
      <c r="BT11" s="70">
        <v>252259.20622307734</v>
      </c>
      <c r="BU11" s="70">
        <v>19474.079866793079</v>
      </c>
      <c r="BV11" s="123">
        <v>8.8386277183399997</v>
      </c>
      <c r="BW11" s="74">
        <v>1721.2414209979443</v>
      </c>
      <c r="BX11" s="70">
        <v>16100.50867293864</v>
      </c>
      <c r="BY11" s="70">
        <v>22847.651060647491</v>
      </c>
      <c r="BZ11" s="70">
        <v>6888.1249548270416</v>
      </c>
      <c r="CA11" s="123">
        <v>15.11534237153</v>
      </c>
      <c r="CB11" s="74">
        <v>1041.1636699009428</v>
      </c>
      <c r="CC11" s="70">
        <v>4847.4816598097004</v>
      </c>
      <c r="CD11" s="70">
        <v>8928.7682498443792</v>
      </c>
      <c r="CE11" s="134">
        <v>3586.5889995239668</v>
      </c>
      <c r="CF11" s="138">
        <v>20.077620488280001</v>
      </c>
      <c r="CG11" s="139">
        <v>720.10172779870538</v>
      </c>
      <c r="CH11" s="134">
        <v>2175.2155478334798</v>
      </c>
      <c r="CI11" s="134">
        <v>4997.9624512144601</v>
      </c>
      <c r="CJ11" s="134">
        <v>2867.7189028465959</v>
      </c>
      <c r="CK11" s="138">
        <v>21.42000824394</v>
      </c>
      <c r="CL11" s="139">
        <v>614.26562540273642</v>
      </c>
      <c r="CM11" s="134">
        <v>1663.7804001162899</v>
      </c>
      <c r="CN11" s="134">
        <v>4071.6574055769001</v>
      </c>
    </row>
    <row r="12" spans="1:92" ht="11.25" customHeight="1" x14ac:dyDescent="0.2">
      <c r="A12" s="212" t="s">
        <v>31</v>
      </c>
      <c r="B12" s="212"/>
      <c r="C12" s="70">
        <v>11206.95891464837</v>
      </c>
      <c r="D12" s="123">
        <v>1.30350464693</v>
      </c>
      <c r="E12" s="74">
        <v>146.08323023202419</v>
      </c>
      <c r="F12" s="70">
        <v>10920.641044648341</v>
      </c>
      <c r="G12" s="70">
        <v>11493.276784648409</v>
      </c>
      <c r="H12" s="75">
        <v>100.0000000000004</v>
      </c>
      <c r="I12" s="140">
        <v>0</v>
      </c>
      <c r="J12" s="76">
        <v>0</v>
      </c>
      <c r="K12" s="76">
        <v>100</v>
      </c>
      <c r="L12" s="76">
        <v>100</v>
      </c>
      <c r="M12" s="71">
        <v>2515.189894042006</v>
      </c>
      <c r="N12" s="124">
        <v>7.1797202920099998</v>
      </c>
      <c r="O12" s="125">
        <v>180.5835992050331</v>
      </c>
      <c r="P12" s="71">
        <v>2161.2525434015301</v>
      </c>
      <c r="Q12" s="71">
        <v>2869.1272446824801</v>
      </c>
      <c r="R12" s="71">
        <v>1045.835712026146</v>
      </c>
      <c r="S12" s="124">
        <v>12.249688450640001</v>
      </c>
      <c r="T12" s="125">
        <v>128.11161642871886</v>
      </c>
      <c r="U12" s="71">
        <v>794.74155782465004</v>
      </c>
      <c r="V12" s="71">
        <v>1296.9298662276401</v>
      </c>
      <c r="W12" s="71">
        <v>9024.6327838336638</v>
      </c>
      <c r="X12" s="124">
        <v>2.3921755383200001</v>
      </c>
      <c r="Y12" s="125">
        <v>215.88505787779792</v>
      </c>
      <c r="Z12" s="71">
        <v>8601.5058455928502</v>
      </c>
      <c r="AA12" s="71">
        <v>9447.7597220744792</v>
      </c>
      <c r="AB12" s="71">
        <v>3733.2220173882411</v>
      </c>
      <c r="AC12" s="124">
        <v>5.6848475926399997</v>
      </c>
      <c r="AD12" s="125">
        <v>212.22798198329636</v>
      </c>
      <c r="AE12" s="71">
        <v>3317.2628161893799</v>
      </c>
      <c r="AF12" s="71">
        <v>4149.1812185871104</v>
      </c>
      <c r="AG12" s="71">
        <v>1876.7661474388769</v>
      </c>
      <c r="AH12" s="124">
        <v>8.8237619333899993</v>
      </c>
      <c r="AI12" s="125">
        <v>165.60137689653394</v>
      </c>
      <c r="AJ12" s="71">
        <v>1552.19341293144</v>
      </c>
      <c r="AK12" s="71">
        <v>2201.3388819463198</v>
      </c>
      <c r="AL12" s="71">
        <v>566.89816246003045</v>
      </c>
      <c r="AM12" s="124">
        <v>16.580511458459998</v>
      </c>
      <c r="AN12" s="125">
        <v>93.994614784487041</v>
      </c>
      <c r="AO12" s="71">
        <v>382.67210274171998</v>
      </c>
      <c r="AP12" s="71">
        <v>751.12422217834001</v>
      </c>
      <c r="AQ12" s="71">
        <v>1043.145313416635</v>
      </c>
      <c r="AR12" s="124">
        <v>11.85189575882</v>
      </c>
      <c r="AS12" s="125">
        <v>123.63249515910725</v>
      </c>
      <c r="AT12" s="71">
        <v>800.83007558597001</v>
      </c>
      <c r="AU12" s="71">
        <v>1285.4605512472999</v>
      </c>
      <c r="AV12" s="131">
        <v>325.61606774245729</v>
      </c>
      <c r="AW12" s="132">
        <v>23.474639418910002</v>
      </c>
      <c r="AX12" s="133">
        <v>76.43719779258069</v>
      </c>
      <c r="AY12" s="131">
        <v>175.80191298983999</v>
      </c>
      <c r="AZ12" s="131">
        <v>475.43022249507999</v>
      </c>
      <c r="BA12" s="71">
        <v>594.64305188226524</v>
      </c>
      <c r="BB12" s="124">
        <v>16.604555116859999</v>
      </c>
      <c r="BC12" s="125">
        <v>98.737833298345151</v>
      </c>
      <c r="BD12" s="71">
        <v>401.12045470599003</v>
      </c>
      <c r="BE12" s="71">
        <v>788.16564905854</v>
      </c>
      <c r="BF12" s="71">
        <v>959.45407998194821</v>
      </c>
      <c r="BG12" s="124">
        <v>13.010682110199999</v>
      </c>
      <c r="BH12" s="125">
        <v>124.83152033979533</v>
      </c>
      <c r="BI12" s="71">
        <v>714.78879598057995</v>
      </c>
      <c r="BJ12" s="71">
        <v>1204.11936398332</v>
      </c>
      <c r="BK12" s="128">
        <v>28.227257142857098</v>
      </c>
      <c r="BL12" s="129">
        <v>96.863442603349995</v>
      </c>
      <c r="BM12" s="130">
        <v>27.341893021071837</v>
      </c>
      <c r="BN12" s="128">
        <v>0</v>
      </c>
      <c r="BO12" s="128">
        <v>81.816382733300003</v>
      </c>
      <c r="BP12" s="71">
        <v>10203.316708469139</v>
      </c>
      <c r="BQ12" s="124">
        <v>1.79617863507</v>
      </c>
      <c r="BR12" s="125">
        <v>183.26979478594757</v>
      </c>
      <c r="BS12" s="71">
        <v>9844.1145112346494</v>
      </c>
      <c r="BT12" s="71">
        <v>10562.51890570363</v>
      </c>
      <c r="BU12" s="71">
        <v>934.96268091077923</v>
      </c>
      <c r="BV12" s="124">
        <v>13.694455298639999</v>
      </c>
      <c r="BW12" s="125">
        <v>128.03804639632796</v>
      </c>
      <c r="BX12" s="71">
        <v>684.01272132310999</v>
      </c>
      <c r="BY12" s="71">
        <v>1185.9126404984399</v>
      </c>
      <c r="BZ12" s="131">
        <v>238.81724279152451</v>
      </c>
      <c r="CA12" s="132">
        <v>25.461823699570001</v>
      </c>
      <c r="CB12" s="133">
        <v>60.807225323742145</v>
      </c>
      <c r="CC12" s="131">
        <v>119.63727115718</v>
      </c>
      <c r="CD12" s="131">
        <v>357.99721442587003</v>
      </c>
      <c r="CE12" s="131">
        <v>266.51602721379641</v>
      </c>
      <c r="CF12" s="132">
        <v>25.339742089689999</v>
      </c>
      <c r="CG12" s="133">
        <v>67.534473923677282</v>
      </c>
      <c r="CH12" s="131">
        <v>134.15089060853001</v>
      </c>
      <c r="CI12" s="131">
        <v>398.88116381906002</v>
      </c>
      <c r="CJ12" s="131">
        <v>196.59094338347151</v>
      </c>
      <c r="CK12" s="132">
        <v>28.327419231699999</v>
      </c>
      <c r="CL12" s="133">
        <v>55.689140703786876</v>
      </c>
      <c r="CM12" s="131">
        <v>87.442233274070006</v>
      </c>
      <c r="CN12" s="131">
        <v>305.73965349286999</v>
      </c>
    </row>
    <row r="13" spans="1:92" ht="11.25" customHeight="1" x14ac:dyDescent="0.2">
      <c r="A13" s="212" t="s">
        <v>32</v>
      </c>
      <c r="B13" s="212"/>
      <c r="C13" s="70">
        <v>18721.00610000001</v>
      </c>
      <c r="D13" s="123">
        <v>1.2535971830799999</v>
      </c>
      <c r="E13" s="74">
        <v>234.68600511372367</v>
      </c>
      <c r="F13" s="70">
        <v>18261.029982301541</v>
      </c>
      <c r="G13" s="70">
        <v>19180.982217698482</v>
      </c>
      <c r="H13" s="75">
        <v>100.0000000000002</v>
      </c>
      <c r="I13" s="140">
        <v>0</v>
      </c>
      <c r="J13" s="76">
        <v>0</v>
      </c>
      <c r="K13" s="76">
        <v>100</v>
      </c>
      <c r="L13" s="76">
        <v>100</v>
      </c>
      <c r="M13" s="71">
        <v>4473.9747322757403</v>
      </c>
      <c r="N13" s="124">
        <v>7.9136253647699997</v>
      </c>
      <c r="O13" s="125">
        <v>354.05359922671636</v>
      </c>
      <c r="P13" s="71">
        <v>3780.0424291946201</v>
      </c>
      <c r="Q13" s="71">
        <v>5167.9070353568604</v>
      </c>
      <c r="R13" s="71">
        <v>1437.30537305286</v>
      </c>
      <c r="S13" s="124">
        <v>15.32197003522</v>
      </c>
      <c r="T13" s="125">
        <v>220.22349857372672</v>
      </c>
      <c r="U13" s="71">
        <v>1005.67524729896</v>
      </c>
      <c r="V13" s="71">
        <v>1868.9354988067601</v>
      </c>
      <c r="W13" s="71">
        <v>15031.38900950278</v>
      </c>
      <c r="X13" s="124">
        <v>2.5823469735</v>
      </c>
      <c r="Y13" s="125">
        <v>388.16261916157629</v>
      </c>
      <c r="Z13" s="71">
        <v>14270.604255801371</v>
      </c>
      <c r="AA13" s="71">
        <v>15792.17376320418</v>
      </c>
      <c r="AB13" s="71">
        <v>7424.1112605388189</v>
      </c>
      <c r="AC13" s="124">
        <v>5.7368233716299999</v>
      </c>
      <c r="AD13" s="125">
        <v>425.90814993063259</v>
      </c>
      <c r="AE13" s="71">
        <v>6589.3466259527204</v>
      </c>
      <c r="AF13" s="71">
        <v>8258.8758951249201</v>
      </c>
      <c r="AG13" s="71">
        <v>3098.5595667178759</v>
      </c>
      <c r="AH13" s="124">
        <v>10.27701346361</v>
      </c>
      <c r="AI13" s="125">
        <v>318.43938384972034</v>
      </c>
      <c r="AJ13" s="71">
        <v>2474.4298431133202</v>
      </c>
      <c r="AK13" s="71">
        <v>3722.6892903224398</v>
      </c>
      <c r="AL13" s="71">
        <v>1247.6654593556291</v>
      </c>
      <c r="AM13" s="124">
        <v>16.95855460184</v>
      </c>
      <c r="AN13" s="125">
        <v>211.58602817308531</v>
      </c>
      <c r="AO13" s="71">
        <v>832.96446450452004</v>
      </c>
      <c r="AP13" s="71">
        <v>1662.3664542067399</v>
      </c>
      <c r="AQ13" s="71">
        <v>1566.3503506185789</v>
      </c>
      <c r="AR13" s="124">
        <v>14.83853165847</v>
      </c>
      <c r="AS13" s="125">
        <v>232.42339265908501</v>
      </c>
      <c r="AT13" s="71">
        <v>1110.80887184217</v>
      </c>
      <c r="AU13" s="71">
        <v>2021.89182939498</v>
      </c>
      <c r="AV13" s="131">
        <v>608.90751284967962</v>
      </c>
      <c r="AW13" s="132">
        <v>25.86188594611</v>
      </c>
      <c r="AX13" s="133">
        <v>157.47496649047284</v>
      </c>
      <c r="AY13" s="131">
        <v>300.26225006171001</v>
      </c>
      <c r="AZ13" s="131">
        <v>917.55277563765003</v>
      </c>
      <c r="BA13" s="71">
        <v>1321.770425161583</v>
      </c>
      <c r="BB13" s="124">
        <v>16.221773866119999</v>
      </c>
      <c r="BC13" s="125">
        <v>214.41460939896527</v>
      </c>
      <c r="BD13" s="71">
        <v>901.52551298039998</v>
      </c>
      <c r="BE13" s="71">
        <v>1742.01533734277</v>
      </c>
      <c r="BF13" s="71">
        <v>2170.3276092368351</v>
      </c>
      <c r="BG13" s="124">
        <v>12.74341468874</v>
      </c>
      <c r="BH13" s="125">
        <v>276.5738473491981</v>
      </c>
      <c r="BI13" s="71">
        <v>1628.2528293667399</v>
      </c>
      <c r="BJ13" s="71">
        <v>2712.4023891069301</v>
      </c>
      <c r="BK13" s="128">
        <v>90.284181312741296</v>
      </c>
      <c r="BL13" s="129">
        <v>69.093822570659995</v>
      </c>
      <c r="BM13" s="130">
        <v>62.38079204559704</v>
      </c>
      <c r="BN13" s="128">
        <v>0</v>
      </c>
      <c r="BO13" s="128">
        <v>212.54828704919001</v>
      </c>
      <c r="BP13" s="71">
        <v>16669.92881205404</v>
      </c>
      <c r="BQ13" s="124">
        <v>2.0013096310899998</v>
      </c>
      <c r="BR13" s="125">
        <v>333.61689081187239</v>
      </c>
      <c r="BS13" s="71">
        <v>16016.051721428559</v>
      </c>
      <c r="BT13" s="71">
        <v>17323.805902679531</v>
      </c>
      <c r="BU13" s="71">
        <v>1835.428685623343</v>
      </c>
      <c r="BV13" s="124">
        <v>13.33376148758</v>
      </c>
      <c r="BW13" s="125">
        <v>244.731683215581</v>
      </c>
      <c r="BX13" s="71">
        <v>1355.76340064495</v>
      </c>
      <c r="BY13" s="71">
        <v>2315.0939706017298</v>
      </c>
      <c r="BZ13" s="131">
        <v>753.17111253010944</v>
      </c>
      <c r="CA13" s="132">
        <v>21.918244059999999</v>
      </c>
      <c r="CB13" s="133">
        <v>165.08188263378545</v>
      </c>
      <c r="CC13" s="131">
        <v>429.61656806782997</v>
      </c>
      <c r="CD13" s="131">
        <v>1076.72565699239</v>
      </c>
      <c r="CE13" s="128">
        <v>385.52424864684338</v>
      </c>
      <c r="CF13" s="129">
        <v>33.620730135590001</v>
      </c>
      <c r="CG13" s="130">
        <v>129.61606724482326</v>
      </c>
      <c r="CH13" s="128">
        <v>131.48142502927999</v>
      </c>
      <c r="CI13" s="128">
        <v>639.56707226440994</v>
      </c>
      <c r="CJ13" s="128">
        <v>358.24137104930088</v>
      </c>
      <c r="CK13" s="129">
        <v>30.230889238069999</v>
      </c>
      <c r="CL13" s="130">
        <v>108.29955208685659</v>
      </c>
      <c r="CM13" s="128">
        <v>145.97814941724999</v>
      </c>
      <c r="CN13" s="128">
        <v>570.50459268135</v>
      </c>
    </row>
    <row r="14" spans="1:92" ht="11.25" customHeight="1" x14ac:dyDescent="0.2">
      <c r="A14" s="212" t="s">
        <v>33</v>
      </c>
      <c r="B14" s="212"/>
      <c r="C14" s="70">
        <v>102154.99129999999</v>
      </c>
      <c r="D14" s="123">
        <v>1.23770081308</v>
      </c>
      <c r="E14" s="74">
        <v>1264.3731579270018</v>
      </c>
      <c r="F14" s="70">
        <v>99676.865447443823</v>
      </c>
      <c r="G14" s="70">
        <v>104633.11715255587</v>
      </c>
      <c r="H14" s="75">
        <v>99.999999999999702</v>
      </c>
      <c r="I14" s="140">
        <v>0</v>
      </c>
      <c r="J14" s="76">
        <v>0</v>
      </c>
      <c r="K14" s="76">
        <v>100</v>
      </c>
      <c r="L14" s="76">
        <v>100</v>
      </c>
      <c r="M14" s="71">
        <v>35664.665945130182</v>
      </c>
      <c r="N14" s="124">
        <v>4.7394865367700003</v>
      </c>
      <c r="O14" s="125">
        <v>1690.3220408518944</v>
      </c>
      <c r="P14" s="71">
        <v>32351.695622786301</v>
      </c>
      <c r="Q14" s="71">
        <v>38977.63626747403</v>
      </c>
      <c r="R14" s="71">
        <v>9157.1859536447791</v>
      </c>
      <c r="S14" s="124">
        <v>10.903531226609999</v>
      </c>
      <c r="T14" s="125">
        <v>998.45662993413771</v>
      </c>
      <c r="U14" s="71">
        <v>7200.2469188486903</v>
      </c>
      <c r="V14" s="71">
        <v>11114.12498844087</v>
      </c>
      <c r="W14" s="71">
        <v>78659.04343469016</v>
      </c>
      <c r="X14" s="124">
        <v>2.2379028572499999</v>
      </c>
      <c r="Y14" s="125">
        <v>1760.3129805125443</v>
      </c>
      <c r="Z14" s="71">
        <v>75208.893391367208</v>
      </c>
      <c r="AA14" s="71">
        <v>82109.193478012909</v>
      </c>
      <c r="AB14" s="71">
        <v>36535.448453178557</v>
      </c>
      <c r="AC14" s="124">
        <v>4.7173171576200001</v>
      </c>
      <c r="AD14" s="125">
        <v>1723.4929784962385</v>
      </c>
      <c r="AE14" s="71">
        <v>33157.464287718358</v>
      </c>
      <c r="AF14" s="71">
        <v>39913.432618638763</v>
      </c>
      <c r="AG14" s="71">
        <v>16194.69022117609</v>
      </c>
      <c r="AH14" s="124">
        <v>7.8808953587900001</v>
      </c>
      <c r="AI14" s="125">
        <v>1276.286590011576</v>
      </c>
      <c r="AJ14" s="71">
        <v>13693.214470802041</v>
      </c>
      <c r="AK14" s="71">
        <v>18696.165971550148</v>
      </c>
      <c r="AL14" s="71">
        <v>5637.8074789046768</v>
      </c>
      <c r="AM14" s="124">
        <v>14.37045478384</v>
      </c>
      <c r="AN14" s="125">
        <v>810.17857455622766</v>
      </c>
      <c r="AO14" s="71">
        <v>4049.8866517285201</v>
      </c>
      <c r="AP14" s="71">
        <v>7225.7283060808404</v>
      </c>
      <c r="AQ14" s="71">
        <v>7696.4548703899181</v>
      </c>
      <c r="AR14" s="124">
        <v>11.730817285040001</v>
      </c>
      <c r="AS14" s="125">
        <v>902.85705827083382</v>
      </c>
      <c r="AT14" s="71">
        <v>5926.8875529913503</v>
      </c>
      <c r="AU14" s="71">
        <v>9466.0221877884906</v>
      </c>
      <c r="AV14" s="71">
        <v>4434.1520497963538</v>
      </c>
      <c r="AW14" s="124">
        <v>15.721246140590001</v>
      </c>
      <c r="AX14" s="125">
        <v>697.10395799631283</v>
      </c>
      <c r="AY14" s="71">
        <v>3067.8533986432999</v>
      </c>
      <c r="AZ14" s="71">
        <v>5800.45070094941</v>
      </c>
      <c r="BA14" s="71">
        <v>7008.1082803319541</v>
      </c>
      <c r="BB14" s="124">
        <v>12.445080105080001</v>
      </c>
      <c r="BC14" s="125">
        <v>872.16468933804947</v>
      </c>
      <c r="BD14" s="71">
        <v>5298.6969006418603</v>
      </c>
      <c r="BE14" s="71">
        <v>8717.5196600220497</v>
      </c>
      <c r="BF14" s="71">
        <v>9701.2014927976215</v>
      </c>
      <c r="BG14" s="124">
        <v>10.74187434755</v>
      </c>
      <c r="BH14" s="125">
        <v>1042.0908745589138</v>
      </c>
      <c r="BI14" s="71">
        <v>7658.7409100443601</v>
      </c>
      <c r="BJ14" s="71">
        <v>11743.662075550879</v>
      </c>
      <c r="BK14" s="131">
        <v>1298.0333839498619</v>
      </c>
      <c r="BL14" s="132">
        <v>29.859927896070001</v>
      </c>
      <c r="BM14" s="133">
        <v>387.59183251434325</v>
      </c>
      <c r="BN14" s="131">
        <v>538.36735151989001</v>
      </c>
      <c r="BO14" s="131">
        <v>2057.6994163798299</v>
      </c>
      <c r="BP14" s="71">
        <v>91994.293355293441</v>
      </c>
      <c r="BQ14" s="124">
        <v>1.6786640124200001</v>
      </c>
      <c r="BR14" s="125">
        <v>1544.2750960324929</v>
      </c>
      <c r="BS14" s="71">
        <v>88967.569784847554</v>
      </c>
      <c r="BT14" s="71">
        <v>95021.016925739037</v>
      </c>
      <c r="BU14" s="71">
        <v>6734.1056629838458</v>
      </c>
      <c r="BV14" s="124">
        <v>12.616889682989999</v>
      </c>
      <c r="BW14" s="125">
        <v>849.63468263492121</v>
      </c>
      <c r="BX14" s="71">
        <v>5068.8522850033296</v>
      </c>
      <c r="BY14" s="71">
        <v>8399.3590409643693</v>
      </c>
      <c r="BZ14" s="131">
        <v>1984.4078520940909</v>
      </c>
      <c r="CA14" s="132">
        <v>23.99728331016</v>
      </c>
      <c r="CB14" s="133">
        <v>476.20397429616304</v>
      </c>
      <c r="CC14" s="131">
        <v>1051.0652131787999</v>
      </c>
      <c r="CD14" s="131">
        <v>2917.7504910093799</v>
      </c>
      <c r="CE14" s="131">
        <v>1433.260730744295</v>
      </c>
      <c r="CF14" s="132">
        <v>29.204012305149998</v>
      </c>
      <c r="CG14" s="133">
        <v>418.56964017142781</v>
      </c>
      <c r="CH14" s="131">
        <v>612.87931098643003</v>
      </c>
      <c r="CI14" s="131">
        <v>2253.6421505021599</v>
      </c>
      <c r="CJ14" s="128">
        <v>984.42665614455245</v>
      </c>
      <c r="CK14" s="129">
        <v>33.783698656529999</v>
      </c>
      <c r="CL14" s="130">
        <v>332.5757350064527</v>
      </c>
      <c r="CM14" s="128">
        <v>332.59019339999003</v>
      </c>
      <c r="CN14" s="128">
        <v>1636.2631188891201</v>
      </c>
    </row>
    <row r="15" spans="1:92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3482.6368392005761</v>
      </c>
      <c r="F15" s="90">
        <v>135000.62081836502</v>
      </c>
      <c r="G15" s="90">
        <v>148652.3063704957</v>
      </c>
      <c r="H15" s="91">
        <v>99.999999999999474</v>
      </c>
      <c r="I15" s="141">
        <v>0</v>
      </c>
      <c r="J15" s="142">
        <v>0</v>
      </c>
      <c r="K15" s="142">
        <v>100</v>
      </c>
      <c r="L15" s="142">
        <v>100</v>
      </c>
      <c r="M15" s="89">
        <v>58945.267493302417</v>
      </c>
      <c r="N15" s="126">
        <v>5.25761386867</v>
      </c>
      <c r="O15" s="91">
        <v>3099.1145586526245</v>
      </c>
      <c r="P15" s="89">
        <v>52871.114574379681</v>
      </c>
      <c r="Q15" s="89">
        <v>65019.420412225132</v>
      </c>
      <c r="R15" s="89">
        <v>14737.44162304933</v>
      </c>
      <c r="S15" s="126">
        <v>11.646806819829999</v>
      </c>
      <c r="T15" s="91">
        <v>1716.441356021511</v>
      </c>
      <c r="U15" s="89">
        <v>11373.278383672159</v>
      </c>
      <c r="V15" s="89">
        <v>18101.604862426491</v>
      </c>
      <c r="W15" s="89">
        <v>90718.541968883699</v>
      </c>
      <c r="X15" s="126">
        <v>3.7419425867</v>
      </c>
      <c r="Y15" s="91">
        <v>3394.6357559679086</v>
      </c>
      <c r="Z15" s="89">
        <v>84065.178146554928</v>
      </c>
      <c r="AA15" s="89">
        <v>97371.905791212557</v>
      </c>
      <c r="AB15" s="89">
        <v>47569.881698084733</v>
      </c>
      <c r="AC15" s="126">
        <v>6.1362188834599998</v>
      </c>
      <c r="AD15" s="91">
        <v>2918.9920635958588</v>
      </c>
      <c r="AE15" s="89">
        <v>41848.762382278743</v>
      </c>
      <c r="AF15" s="89">
        <v>53291.001013890687</v>
      </c>
      <c r="AG15" s="89">
        <v>21861.319683812329</v>
      </c>
      <c r="AH15" s="126">
        <v>9.6658297655900007</v>
      </c>
      <c r="AI15" s="91">
        <v>2113.0779451488729</v>
      </c>
      <c r="AJ15" s="89">
        <v>17719.763014794738</v>
      </c>
      <c r="AK15" s="89">
        <v>26002.87635282991</v>
      </c>
      <c r="AL15" s="143">
        <v>3625.215497346795</v>
      </c>
      <c r="AM15" s="144">
        <v>22.945922875899999</v>
      </c>
      <c r="AN15" s="145">
        <v>831.83915210652515</v>
      </c>
      <c r="AO15" s="143">
        <v>1994.8407182877099</v>
      </c>
      <c r="AP15" s="143">
        <v>5255.5902764058801</v>
      </c>
      <c r="AQ15" s="89">
        <v>10291.069519759651</v>
      </c>
      <c r="AR15" s="126">
        <v>14.148101373559999</v>
      </c>
      <c r="AS15" s="91">
        <v>1455.9909480788976</v>
      </c>
      <c r="AT15" s="89">
        <v>7437.3796997087602</v>
      </c>
      <c r="AU15" s="89">
        <v>13144.75933981054</v>
      </c>
      <c r="AV15" s="143">
        <v>4821.5585616864319</v>
      </c>
      <c r="AW15" s="144">
        <v>21.328245255550002</v>
      </c>
      <c r="AX15" s="145">
        <v>1028.3538351765342</v>
      </c>
      <c r="AY15" s="143">
        <v>2806.0220813768401</v>
      </c>
      <c r="AZ15" s="143">
        <v>6837.09504199602</v>
      </c>
      <c r="BA15" s="89">
        <v>6299.1001461108754</v>
      </c>
      <c r="BB15" s="126">
        <v>17.926822003190001</v>
      </c>
      <c r="BC15" s="91">
        <v>1129.2284709961643</v>
      </c>
      <c r="BD15" s="89">
        <v>4085.8530126412202</v>
      </c>
      <c r="BE15" s="89">
        <v>8512.3472795805301</v>
      </c>
      <c r="BF15" s="89">
        <v>10827.611449784799</v>
      </c>
      <c r="BG15" s="126">
        <v>13.382386166070001</v>
      </c>
      <c r="BH15" s="91">
        <v>1448.9927767718957</v>
      </c>
      <c r="BI15" s="89">
        <v>7987.6377934532702</v>
      </c>
      <c r="BJ15" s="89">
        <v>13667.585106116319</v>
      </c>
      <c r="BK15" s="143">
        <v>2763.8574985942719</v>
      </c>
      <c r="BL15" s="144">
        <v>29.22820305618</v>
      </c>
      <c r="BM15" s="145">
        <v>807.82588187269732</v>
      </c>
      <c r="BN15" s="143">
        <v>1180.5478643445199</v>
      </c>
      <c r="BO15" s="143">
        <v>4347.1671328440198</v>
      </c>
      <c r="BP15" s="89">
        <v>125779.1499533442</v>
      </c>
      <c r="BQ15" s="126">
        <v>2.8171788474700001</v>
      </c>
      <c r="BR15" s="91">
        <v>3543.4236070142565</v>
      </c>
      <c r="BS15" s="89">
        <v>118834.16730162747</v>
      </c>
      <c r="BT15" s="89">
        <v>132724.13260506099</v>
      </c>
      <c r="BU15" s="89">
        <v>9969.5828372750966</v>
      </c>
      <c r="BV15" s="126">
        <v>14.75714587571</v>
      </c>
      <c r="BW15" s="91">
        <v>1471.225882496755</v>
      </c>
      <c r="BX15" s="89">
        <v>7086.0330944583802</v>
      </c>
      <c r="BY15" s="89">
        <v>12853.13258009182</v>
      </c>
      <c r="BZ15" s="143">
        <v>3911.7287474113168</v>
      </c>
      <c r="CA15" s="144">
        <v>23.238103111120001</v>
      </c>
      <c r="CB15" s="145">
        <v>909.0115597508377</v>
      </c>
      <c r="CC15" s="143">
        <v>2130.0988287691498</v>
      </c>
      <c r="CD15" s="143">
        <v>5693.3586660534902</v>
      </c>
      <c r="CE15" s="135">
        <v>1501.2879929190331</v>
      </c>
      <c r="CF15" s="136">
        <v>37.796677336190001</v>
      </c>
      <c r="CG15" s="137">
        <v>567.43697857055156</v>
      </c>
      <c r="CH15" s="135">
        <v>389.13195142455999</v>
      </c>
      <c r="CI15" s="135">
        <v>2613.4440344135101</v>
      </c>
      <c r="CJ15" s="135">
        <v>1328.4599322692709</v>
      </c>
      <c r="CK15" s="136">
        <v>37.779236803289997</v>
      </c>
      <c r="CL15" s="137">
        <v>501.88202364877873</v>
      </c>
      <c r="CM15" s="135">
        <v>344.78924142961</v>
      </c>
      <c r="CN15" s="135">
        <v>2312.1306231089302</v>
      </c>
    </row>
    <row r="16" spans="1:92" s="22" customFormat="1" ht="11.25" customHeight="1" x14ac:dyDescent="0.2">
      <c r="A16" s="9"/>
      <c r="B16" s="9"/>
    </row>
    <row r="17" spans="1:16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6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6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6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6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6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6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62" s="22" customFormat="1" ht="11.25" customHeight="1" thickTop="1" x14ac:dyDescent="0.2">
      <c r="A24" s="9"/>
      <c r="B24" s="9"/>
    </row>
    <row r="25" spans="1:162" s="42" customFormat="1" ht="11.25" customHeight="1" x14ac:dyDescent="0.2">
      <c r="A25" s="57" t="s">
        <v>628</v>
      </c>
      <c r="B25" s="31"/>
    </row>
    <row r="26" spans="1:162" s="42" customFormat="1" ht="11.25" customHeight="1" x14ac:dyDescent="0.2">
      <c r="A26" s="10" t="s">
        <v>624</v>
      </c>
      <c r="B26" s="31"/>
    </row>
    <row r="27" spans="1:162" s="42" customFormat="1" ht="11.25" customHeight="1" x14ac:dyDescent="0.2">
      <c r="A27" s="43" t="s">
        <v>625</v>
      </c>
      <c r="B27" s="43"/>
    </row>
    <row r="28" spans="1:162" s="42" customFormat="1" ht="11.25" customHeight="1" x14ac:dyDescent="0.2">
      <c r="A28" s="9"/>
      <c r="B28" s="43"/>
    </row>
    <row r="29" spans="1:162" s="42" customFormat="1" ht="11.25" customHeight="1" x14ac:dyDescent="0.2">
      <c r="A29" s="9"/>
      <c r="B29" s="43"/>
    </row>
    <row r="30" spans="1:162" s="42" customFormat="1" ht="11.25" customHeight="1" x14ac:dyDescent="0.2">
      <c r="A30" s="9"/>
      <c r="B30" s="43"/>
    </row>
    <row r="31" spans="1:16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3:162" ht="11.25" customHeight="1" x14ac:dyDescent="0.2"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3:162" ht="11.25" customHeight="1" x14ac:dyDescent="0.2"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3:162" ht="11.25" customHeight="1" x14ac:dyDescent="0.2"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3:162" ht="11.25" customHeight="1" x14ac:dyDescent="0.2"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3:162" ht="11.25" customHeight="1" x14ac:dyDescent="0.2"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3:162" ht="11.25" customHeight="1" x14ac:dyDescent="0.2"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3:162" ht="11.25" customHeight="1" x14ac:dyDescent="0.2"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3:162" ht="11.25" customHeight="1" x14ac:dyDescent="0.2"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3:162" ht="11.25" customHeight="1" x14ac:dyDescent="0.2"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3:162" ht="11.25" customHeight="1" x14ac:dyDescent="0.2"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3:162" ht="11.25" customHeight="1" x14ac:dyDescent="0.2"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3:162" ht="11.25" customHeight="1" x14ac:dyDescent="0.2"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3:162" ht="11.25" customHeight="1" x14ac:dyDescent="0.2"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3:162" ht="11.25" customHeight="1" x14ac:dyDescent="0.2"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48:57" ht="11.25" customHeight="1" x14ac:dyDescent="0.2"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</sheetData>
  <mergeCells count="108"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DZ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52" width="8.28515625" style="34" customWidth="1"/>
    <col min="53" max="16384" width="15.7109375" style="34"/>
  </cols>
  <sheetData>
    <row r="1" spans="1:52" s="53" customFormat="1" ht="11.25" customHeight="1" x14ac:dyDescent="0.2">
      <c r="A1" s="6" t="s">
        <v>830</v>
      </c>
      <c r="M1" s="5"/>
      <c r="N1" s="5"/>
      <c r="O1" s="5"/>
      <c r="P1" s="5"/>
      <c r="Q1" s="5"/>
      <c r="AG1" s="5"/>
      <c r="AH1" s="5"/>
      <c r="AI1" s="5"/>
      <c r="AJ1" s="5"/>
      <c r="AK1" s="5"/>
      <c r="AV1" s="3"/>
      <c r="AW1" s="3"/>
      <c r="AX1" s="3"/>
      <c r="AY1" s="3"/>
      <c r="AZ1" s="3" t="s">
        <v>563</v>
      </c>
    </row>
    <row r="2" spans="1:52" s="53" customFormat="1" ht="11.25" customHeight="1" x14ac:dyDescent="0.2">
      <c r="A2" s="2" t="s">
        <v>613</v>
      </c>
      <c r="B2" s="9"/>
    </row>
    <row r="3" spans="1:52" s="53" customFormat="1" ht="11.25" customHeight="1" x14ac:dyDescent="0.2">
      <c r="A3" s="59"/>
      <c r="B3" s="9"/>
    </row>
    <row r="4" spans="1:52" s="53" customFormat="1" ht="11.25" customHeight="1" x14ac:dyDescent="0.2">
      <c r="A4" s="59"/>
      <c r="B4" s="9"/>
    </row>
    <row r="5" spans="1:52" s="53" customFormat="1" ht="11.25" customHeight="1" x14ac:dyDescent="0.2">
      <c r="A5" s="62"/>
      <c r="B5" s="9"/>
    </row>
    <row r="6" spans="1:5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243</v>
      </c>
      <c r="I6" s="214"/>
      <c r="J6" s="214"/>
      <c r="K6" s="214"/>
      <c r="L6" s="214"/>
      <c r="M6" s="214" t="s">
        <v>244</v>
      </c>
      <c r="N6" s="214"/>
      <c r="O6" s="214"/>
      <c r="P6" s="214"/>
      <c r="Q6" s="214"/>
      <c r="R6" s="214" t="s">
        <v>245</v>
      </c>
      <c r="S6" s="214"/>
      <c r="T6" s="214"/>
      <c r="U6" s="214"/>
      <c r="V6" s="214"/>
      <c r="W6" s="214" t="s">
        <v>236</v>
      </c>
      <c r="X6" s="214"/>
      <c r="Y6" s="214"/>
      <c r="Z6" s="214"/>
      <c r="AA6" s="214"/>
      <c r="AB6" s="214" t="s">
        <v>237</v>
      </c>
      <c r="AC6" s="214"/>
      <c r="AD6" s="214"/>
      <c r="AE6" s="214"/>
      <c r="AF6" s="214"/>
      <c r="AG6" s="214" t="s">
        <v>246</v>
      </c>
      <c r="AH6" s="214"/>
      <c r="AI6" s="214"/>
      <c r="AJ6" s="214"/>
      <c r="AK6" s="214"/>
      <c r="AL6" s="214" t="s">
        <v>239</v>
      </c>
      <c r="AM6" s="214"/>
      <c r="AN6" s="214"/>
      <c r="AO6" s="214"/>
      <c r="AP6" s="214"/>
      <c r="AQ6" s="214" t="s">
        <v>524</v>
      </c>
      <c r="AR6" s="214"/>
      <c r="AS6" s="214"/>
      <c r="AT6" s="214"/>
      <c r="AU6" s="214"/>
      <c r="AV6" s="214" t="s">
        <v>45</v>
      </c>
      <c r="AW6" s="214"/>
      <c r="AX6" s="214"/>
      <c r="AY6" s="214"/>
      <c r="AZ6" s="214"/>
    </row>
    <row r="7" spans="1:5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</row>
    <row r="8" spans="1:5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</row>
    <row r="9" spans="1:5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09" t="s">
        <v>667</v>
      </c>
      <c r="AZ9" s="209"/>
    </row>
    <row r="10" spans="1:5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</row>
    <row r="11" spans="1:52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178856.88593272131</v>
      </c>
      <c r="I11" s="123">
        <v>2.2664162506099998</v>
      </c>
      <c r="J11" s="74">
        <v>4053.6415281163258</v>
      </c>
      <c r="K11" s="70">
        <v>170911.89453137913</v>
      </c>
      <c r="L11" s="70">
        <v>186801.87733406652</v>
      </c>
      <c r="M11" s="70">
        <v>189189.17593479951</v>
      </c>
      <c r="N11" s="123">
        <v>2.0002140896</v>
      </c>
      <c r="O11" s="74">
        <v>3784.1885530400968</v>
      </c>
      <c r="P11" s="70">
        <v>181772.30266013421</v>
      </c>
      <c r="Q11" s="70">
        <v>196606.04920946847</v>
      </c>
      <c r="R11" s="70">
        <v>21110.970001804089</v>
      </c>
      <c r="S11" s="123">
        <v>8.5773672252799997</v>
      </c>
      <c r="T11" s="74">
        <v>1810.7654218741422</v>
      </c>
      <c r="U11" s="70">
        <v>17561.934990480378</v>
      </c>
      <c r="V11" s="70">
        <v>24660.005013127789</v>
      </c>
      <c r="W11" s="70">
        <v>37050.593856252199</v>
      </c>
      <c r="X11" s="123">
        <v>5.6903304818100002</v>
      </c>
      <c r="Y11" s="74">
        <v>2108.3012358927604</v>
      </c>
      <c r="Z11" s="70">
        <v>32918.399365341211</v>
      </c>
      <c r="AA11" s="70">
        <v>41182.788347163172</v>
      </c>
      <c r="AB11" s="70">
        <v>25643.705572978412</v>
      </c>
      <c r="AC11" s="123">
        <v>7.3991078506300001</v>
      </c>
      <c r="AD11" s="74">
        <v>1897.4054322422314</v>
      </c>
      <c r="AE11" s="70">
        <v>21924.859261713071</v>
      </c>
      <c r="AF11" s="70">
        <v>29362.55188424372</v>
      </c>
      <c r="AG11" s="70">
        <v>78082.148075130579</v>
      </c>
      <c r="AH11" s="123">
        <v>3.5186153566199998</v>
      </c>
      <c r="AI11" s="74">
        <v>2747.4104529519896</v>
      </c>
      <c r="AJ11" s="70">
        <v>72697.322536596155</v>
      </c>
      <c r="AK11" s="70">
        <v>83466.973613665396</v>
      </c>
      <c r="AL11" s="70">
        <v>16678.916870677331</v>
      </c>
      <c r="AM11" s="123">
        <v>9.6306363768000001</v>
      </c>
      <c r="AN11" s="74">
        <v>1606.285835404133</v>
      </c>
      <c r="AO11" s="70">
        <v>13530.654484408469</v>
      </c>
      <c r="AP11" s="70">
        <v>19827.179256946169</v>
      </c>
      <c r="AQ11" s="70">
        <v>183759.64627111121</v>
      </c>
      <c r="AR11" s="123">
        <v>2.0619775893300001</v>
      </c>
      <c r="AS11" s="74">
        <v>3789.082724346461</v>
      </c>
      <c r="AT11" s="70">
        <v>176333.18059695108</v>
      </c>
      <c r="AU11" s="70">
        <v>191186.11194527461</v>
      </c>
      <c r="AV11" s="146">
        <v>85.635745885463905</v>
      </c>
      <c r="AW11" s="147">
        <v>99.616402005569995</v>
      </c>
      <c r="AX11" s="148">
        <v>85.307248881731638</v>
      </c>
      <c r="AY11" s="146">
        <v>0</v>
      </c>
      <c r="AZ11" s="146">
        <v>252.83488131384999</v>
      </c>
    </row>
    <row r="12" spans="1:52" s="53" customFormat="1" ht="11.25" customHeight="1" x14ac:dyDescent="0.2">
      <c r="A12" s="212" t="s">
        <v>31</v>
      </c>
      <c r="B12" s="212"/>
      <c r="C12" s="70">
        <v>11206.95891464837</v>
      </c>
      <c r="D12" s="123">
        <v>1.30350464693</v>
      </c>
      <c r="E12" s="74">
        <v>146.08323023202419</v>
      </c>
      <c r="F12" s="70">
        <v>10920.64104464833</v>
      </c>
      <c r="G12" s="70">
        <v>11493.2767846484</v>
      </c>
      <c r="H12" s="71">
        <v>3681.1022663643171</v>
      </c>
      <c r="I12" s="124">
        <v>5.8372349949200002</v>
      </c>
      <c r="J12" s="125">
        <v>214.87458969091557</v>
      </c>
      <c r="K12" s="71">
        <v>3259.9558093773098</v>
      </c>
      <c r="L12" s="71">
        <v>4102.2487233513202</v>
      </c>
      <c r="M12" s="71">
        <v>9455.9583663392168</v>
      </c>
      <c r="N12" s="124">
        <v>2.1489304953600001</v>
      </c>
      <c r="O12" s="125">
        <v>203.2019729624202</v>
      </c>
      <c r="P12" s="71">
        <v>9057.6898177454004</v>
      </c>
      <c r="Q12" s="71">
        <v>9854.2269149330295</v>
      </c>
      <c r="R12" s="71">
        <v>657.40714536269445</v>
      </c>
      <c r="S12" s="124">
        <v>16.56361044926</v>
      </c>
      <c r="T12" s="125">
        <v>108.89035862350644</v>
      </c>
      <c r="U12" s="71">
        <v>443.98596419697998</v>
      </c>
      <c r="V12" s="71">
        <v>870.82832652841</v>
      </c>
      <c r="W12" s="71">
        <v>2862.2825598697159</v>
      </c>
      <c r="X12" s="124">
        <v>7.1037630428899998</v>
      </c>
      <c r="Y12" s="125">
        <v>203.32977067109775</v>
      </c>
      <c r="Z12" s="71">
        <v>2463.7635323695799</v>
      </c>
      <c r="AA12" s="71">
        <v>3260.80158736984</v>
      </c>
      <c r="AB12" s="71">
        <v>943.45922362537624</v>
      </c>
      <c r="AC12" s="124">
        <v>13.218728609719999</v>
      </c>
      <c r="AD12" s="125">
        <v>124.71331431439145</v>
      </c>
      <c r="AE12" s="71">
        <v>699.02561917654998</v>
      </c>
      <c r="AF12" s="71">
        <v>1187.8928280742</v>
      </c>
      <c r="AG12" s="71">
        <v>7142.3962488391926</v>
      </c>
      <c r="AH12" s="124">
        <v>3.2430303271200001</v>
      </c>
      <c r="AI12" s="125">
        <v>231.63007643262605</v>
      </c>
      <c r="AJ12" s="71">
        <v>6688.4096412950003</v>
      </c>
      <c r="AK12" s="71">
        <v>7596.3828563833904</v>
      </c>
      <c r="AL12" s="131">
        <v>188.41199129485949</v>
      </c>
      <c r="AM12" s="132">
        <v>29.556312277890001</v>
      </c>
      <c r="AN12" s="133">
        <v>55.687636516103545</v>
      </c>
      <c r="AO12" s="131">
        <v>79.266229339139997</v>
      </c>
      <c r="AP12" s="131">
        <v>297.55775325057999</v>
      </c>
      <c r="AQ12" s="71">
        <v>10215.41529994025</v>
      </c>
      <c r="AR12" s="124">
        <v>1.7947696050599999</v>
      </c>
      <c r="AS12" s="125">
        <v>183.34316883357093</v>
      </c>
      <c r="AT12" s="71">
        <v>9856.0692922150101</v>
      </c>
      <c r="AU12" s="71">
        <v>10574.76130766548</v>
      </c>
      <c r="AV12" s="71">
        <v>0</v>
      </c>
      <c r="AW12" s="71" t="s">
        <v>689</v>
      </c>
      <c r="AX12" s="71" t="s">
        <v>689</v>
      </c>
      <c r="AY12" s="71" t="s">
        <v>689</v>
      </c>
      <c r="AZ12" s="71" t="s">
        <v>689</v>
      </c>
    </row>
    <row r="13" spans="1:52" s="53" customFormat="1" ht="11.25" customHeight="1" x14ac:dyDescent="0.2">
      <c r="A13" s="212" t="s">
        <v>32</v>
      </c>
      <c r="B13" s="212"/>
      <c r="C13" s="70">
        <v>18721.00610000001</v>
      </c>
      <c r="D13" s="123">
        <v>1.2535971830799999</v>
      </c>
      <c r="E13" s="74">
        <v>234.68600511372361</v>
      </c>
      <c r="F13" s="70">
        <v>18261.029982301548</v>
      </c>
      <c r="G13" s="70">
        <v>19180.982217698489</v>
      </c>
      <c r="H13" s="71">
        <v>9458.4155764681836</v>
      </c>
      <c r="I13" s="124">
        <v>4.6412190985199997</v>
      </c>
      <c r="J13" s="125">
        <v>438.9857901526197</v>
      </c>
      <c r="K13" s="71">
        <v>8598.0192380442204</v>
      </c>
      <c r="L13" s="71">
        <v>10318.81191489216</v>
      </c>
      <c r="M13" s="71">
        <v>16030.73483796921</v>
      </c>
      <c r="N13" s="124">
        <v>2.2044522968</v>
      </c>
      <c r="O13" s="125">
        <v>353.38990232971264</v>
      </c>
      <c r="P13" s="71">
        <v>15338.10335690288</v>
      </c>
      <c r="Q13" s="71">
        <v>16723.366319035569</v>
      </c>
      <c r="R13" s="71">
        <v>1363.288855158321</v>
      </c>
      <c r="S13" s="124">
        <v>16.012609154069999</v>
      </c>
      <c r="T13" s="125">
        <v>218.2981160175064</v>
      </c>
      <c r="U13" s="71">
        <v>935.43240987107004</v>
      </c>
      <c r="V13" s="71">
        <v>1791.14530044557</v>
      </c>
      <c r="W13" s="71">
        <v>5058.9696224535874</v>
      </c>
      <c r="X13" s="124">
        <v>7.7288444735399997</v>
      </c>
      <c r="Y13" s="125">
        <v>390.99989408327997</v>
      </c>
      <c r="Z13" s="71">
        <v>4292.6239120913997</v>
      </c>
      <c r="AA13" s="71">
        <v>5825.3153328157696</v>
      </c>
      <c r="AB13" s="71">
        <v>2212.4591810504799</v>
      </c>
      <c r="AC13" s="124">
        <v>12.26784038834</v>
      </c>
      <c r="AD13" s="125">
        <v>271.42096098850698</v>
      </c>
      <c r="AE13" s="71">
        <v>1680.4838728637701</v>
      </c>
      <c r="AF13" s="71">
        <v>2744.4344892371901</v>
      </c>
      <c r="AG13" s="71">
        <v>11827.633490488621</v>
      </c>
      <c r="AH13" s="124">
        <v>3.6401350567300002</v>
      </c>
      <c r="AI13" s="125">
        <v>430.54183306922175</v>
      </c>
      <c r="AJ13" s="71">
        <v>10983.78700383511</v>
      </c>
      <c r="AK13" s="71">
        <v>12671.479977142129</v>
      </c>
      <c r="AL13" s="71">
        <v>1177.842934385711</v>
      </c>
      <c r="AM13" s="124">
        <v>16.794169365430001</v>
      </c>
      <c r="AN13" s="125">
        <v>197.80893725944756</v>
      </c>
      <c r="AO13" s="71">
        <v>790.14454153706004</v>
      </c>
      <c r="AP13" s="71">
        <v>1565.5413272343601</v>
      </c>
      <c r="AQ13" s="71">
        <v>16776.077505692028</v>
      </c>
      <c r="AR13" s="124">
        <v>2.03039891899</v>
      </c>
      <c r="AS13" s="125">
        <v>340.62129632434176</v>
      </c>
      <c r="AT13" s="71">
        <v>16108.472032528991</v>
      </c>
      <c r="AU13" s="71">
        <v>17443.68297885506</v>
      </c>
      <c r="AV13" s="71">
        <v>0</v>
      </c>
      <c r="AW13" s="71" t="s">
        <v>689</v>
      </c>
      <c r="AX13" s="71" t="s">
        <v>689</v>
      </c>
      <c r="AY13" s="71" t="s">
        <v>689</v>
      </c>
      <c r="AZ13" s="71" t="s">
        <v>689</v>
      </c>
    </row>
    <row r="14" spans="1:52" s="53" customFormat="1" ht="11.25" customHeight="1" x14ac:dyDescent="0.2">
      <c r="A14" s="212" t="s">
        <v>33</v>
      </c>
      <c r="B14" s="212"/>
      <c r="C14" s="70">
        <v>102154.99129999999</v>
      </c>
      <c r="D14" s="123">
        <v>1.23770081308</v>
      </c>
      <c r="E14" s="74">
        <v>1264.3731579269977</v>
      </c>
      <c r="F14" s="70">
        <v>99676.865447443866</v>
      </c>
      <c r="G14" s="70">
        <v>104633.11715255592</v>
      </c>
      <c r="H14" s="71">
        <v>59413.619089709733</v>
      </c>
      <c r="I14" s="124">
        <v>3.1200914273000002</v>
      </c>
      <c r="J14" s="125">
        <v>1853.7592358644747</v>
      </c>
      <c r="K14" s="71">
        <v>55780.317751406998</v>
      </c>
      <c r="L14" s="71">
        <v>63046.920428012527</v>
      </c>
      <c r="M14" s="71">
        <v>80801.747340651389</v>
      </c>
      <c r="N14" s="124">
        <v>2.0968373519800001</v>
      </c>
      <c r="O14" s="125">
        <v>1694.2812192901908</v>
      </c>
      <c r="P14" s="71">
        <v>77481.017171160056</v>
      </c>
      <c r="Q14" s="71">
        <v>84122.477510142635</v>
      </c>
      <c r="R14" s="71">
        <v>8228.9478847859227</v>
      </c>
      <c r="S14" s="124">
        <v>11.462868300229999</v>
      </c>
      <c r="T14" s="125">
        <v>943.27345852749841</v>
      </c>
      <c r="U14" s="71">
        <v>6380.1658784995398</v>
      </c>
      <c r="V14" s="71">
        <v>10077.729891072309</v>
      </c>
      <c r="W14" s="71">
        <v>17721.132656815051</v>
      </c>
      <c r="X14" s="124">
        <v>7.8803970859500003</v>
      </c>
      <c r="Y14" s="125">
        <v>1396.4956214854396</v>
      </c>
      <c r="Z14" s="71">
        <v>14984.05153413579</v>
      </c>
      <c r="AA14" s="71">
        <v>20458.213779494319</v>
      </c>
      <c r="AB14" s="71">
        <v>9828.8964771119954</v>
      </c>
      <c r="AC14" s="124">
        <v>10.505533397600001</v>
      </c>
      <c r="AD14" s="125">
        <v>1032.5780020187065</v>
      </c>
      <c r="AE14" s="71">
        <v>7805.0807819270603</v>
      </c>
      <c r="AF14" s="71">
        <v>11852.71217229693</v>
      </c>
      <c r="AG14" s="71">
        <v>37921.463595374968</v>
      </c>
      <c r="AH14" s="124">
        <v>4.68750540961</v>
      </c>
      <c r="AI14" s="125">
        <v>1777.570657435245</v>
      </c>
      <c r="AJ14" s="71">
        <v>34437.489126826811</v>
      </c>
      <c r="AK14" s="71">
        <v>41405.438063923153</v>
      </c>
      <c r="AL14" s="71">
        <v>5765.4002053409558</v>
      </c>
      <c r="AM14" s="124">
        <v>13.67443264604</v>
      </c>
      <c r="AN14" s="125">
        <v>788.38576785424243</v>
      </c>
      <c r="AO14" s="71">
        <v>4220.1924944227303</v>
      </c>
      <c r="AP14" s="71">
        <v>7310.6079162591795</v>
      </c>
      <c r="AQ14" s="71">
        <v>78407.068394730537</v>
      </c>
      <c r="AR14" s="124">
        <v>2.2325612714999998</v>
      </c>
      <c r="AS14" s="125">
        <v>1750.4858430968227</v>
      </c>
      <c r="AT14" s="71">
        <v>74976.179186813548</v>
      </c>
      <c r="AU14" s="71">
        <v>81837.957602647395</v>
      </c>
      <c r="AV14" s="71">
        <v>0</v>
      </c>
      <c r="AW14" s="71" t="s">
        <v>689</v>
      </c>
      <c r="AX14" s="71" t="s">
        <v>689</v>
      </c>
      <c r="AY14" s="71" t="s">
        <v>689</v>
      </c>
      <c r="AZ14" s="71" t="s">
        <v>689</v>
      </c>
    </row>
    <row r="15" spans="1:52" s="53" customFormat="1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3482.6368392005866</v>
      </c>
      <c r="F15" s="90">
        <v>135000.62081836478</v>
      </c>
      <c r="G15" s="90">
        <v>148652.30637049553</v>
      </c>
      <c r="H15" s="89">
        <v>106303.7490001805</v>
      </c>
      <c r="I15" s="126">
        <v>3.3598563109300001</v>
      </c>
      <c r="J15" s="91">
        <v>3571.6532195421287</v>
      </c>
      <c r="K15" s="89">
        <v>99303.437324611659</v>
      </c>
      <c r="L15" s="89">
        <v>113304.06067574948</v>
      </c>
      <c r="M15" s="89">
        <v>82900.735389841502</v>
      </c>
      <c r="N15" s="126">
        <v>4.0519123689400001</v>
      </c>
      <c r="O15" s="91">
        <v>3359.065151204396</v>
      </c>
      <c r="P15" s="89">
        <v>76317.088671757563</v>
      </c>
      <c r="Q15" s="89">
        <v>89484.382107925616</v>
      </c>
      <c r="R15" s="89">
        <v>10861.326116497141</v>
      </c>
      <c r="S15" s="126">
        <v>14.05262308514</v>
      </c>
      <c r="T15" s="91">
        <v>1526.3012211993571</v>
      </c>
      <c r="U15" s="89">
        <v>7869.8306933869799</v>
      </c>
      <c r="V15" s="89">
        <v>13852.821539607299</v>
      </c>
      <c r="W15" s="89">
        <v>11408.20901711383</v>
      </c>
      <c r="X15" s="126">
        <v>13.29519186135</v>
      </c>
      <c r="Y15" s="91">
        <v>1516.7432767692235</v>
      </c>
      <c r="Z15" s="89">
        <v>8435.4468208529706</v>
      </c>
      <c r="AA15" s="89">
        <v>14380.971213374691</v>
      </c>
      <c r="AB15" s="89">
        <v>12658.89069119054</v>
      </c>
      <c r="AC15" s="126">
        <v>12.35144544482</v>
      </c>
      <c r="AD15" s="91">
        <v>1563.5559776414152</v>
      </c>
      <c r="AE15" s="89">
        <v>9594.3772872011396</v>
      </c>
      <c r="AF15" s="89">
        <v>15723.404095179951</v>
      </c>
      <c r="AG15" s="89">
        <v>21190.654740427999</v>
      </c>
      <c r="AH15" s="126">
        <v>9.6128658246800001</v>
      </c>
      <c r="AI15" s="91">
        <v>2037.0292075677942</v>
      </c>
      <c r="AJ15" s="89">
        <v>17198.150858139059</v>
      </c>
      <c r="AK15" s="89">
        <v>25183.158622716928</v>
      </c>
      <c r="AL15" s="89">
        <v>9547.2617396557871</v>
      </c>
      <c r="AM15" s="126">
        <v>14.499771051130001</v>
      </c>
      <c r="AN15" s="91">
        <v>1384.3310939021646</v>
      </c>
      <c r="AO15" s="89">
        <v>6834.0226529286901</v>
      </c>
      <c r="AP15" s="89">
        <v>12260.5008263829</v>
      </c>
      <c r="AQ15" s="89">
        <v>78361.085070750079</v>
      </c>
      <c r="AR15" s="126">
        <v>4.25997114856</v>
      </c>
      <c r="AS15" s="91">
        <v>3338.1596157150357</v>
      </c>
      <c r="AT15" s="89">
        <v>71818.412449302807</v>
      </c>
      <c r="AU15" s="89">
        <v>84903.757692197527</v>
      </c>
      <c r="AV15" s="135">
        <v>85.635745885463905</v>
      </c>
      <c r="AW15" s="136">
        <v>99.616402005569995</v>
      </c>
      <c r="AX15" s="137">
        <v>85.307248881731581</v>
      </c>
      <c r="AY15" s="135">
        <v>0</v>
      </c>
      <c r="AZ15" s="135">
        <v>252.83488131384999</v>
      </c>
    </row>
    <row r="16" spans="1:52" s="22" customFormat="1" ht="11.25" customHeight="1" x14ac:dyDescent="0.2">
      <c r="A16" s="9"/>
      <c r="B16" s="9"/>
    </row>
    <row r="17" spans="1:13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0" s="22" customFormat="1" ht="11.25" customHeight="1" thickTop="1" x14ac:dyDescent="0.2">
      <c r="A24" s="9"/>
      <c r="B24" s="9"/>
    </row>
    <row r="25" spans="1:130" s="42" customFormat="1" ht="11.25" customHeight="1" x14ac:dyDescent="0.2">
      <c r="A25" s="57" t="s">
        <v>628</v>
      </c>
      <c r="B25" s="32"/>
    </row>
    <row r="26" spans="1:130" s="42" customFormat="1" ht="11.25" customHeight="1" x14ac:dyDescent="0.2">
      <c r="A26" s="10" t="s">
        <v>624</v>
      </c>
      <c r="B26" s="32"/>
    </row>
    <row r="27" spans="1:130" s="42" customFormat="1" ht="11.25" customHeight="1" x14ac:dyDescent="0.2">
      <c r="A27" s="43" t="s">
        <v>625</v>
      </c>
      <c r="B27" s="43"/>
    </row>
    <row r="28" spans="1:130" s="42" customFormat="1" ht="11.25" customHeight="1" x14ac:dyDescent="0.2">
      <c r="A28" s="9"/>
      <c r="B28" s="43"/>
    </row>
    <row r="29" spans="1:130" s="42" customFormat="1" ht="11.25" customHeight="1" x14ac:dyDescent="0.2">
      <c r="A29" s="9"/>
      <c r="B29" s="43"/>
    </row>
    <row r="30" spans="1:130" s="42" customFormat="1" ht="11.25" customHeight="1" x14ac:dyDescent="0.2">
      <c r="A30" s="9"/>
      <c r="B30" s="43"/>
    </row>
    <row r="31" spans="1:130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30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</row>
    <row r="33" spans="3:130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</row>
    <row r="34" spans="3:130" ht="11.25" customHeight="1" x14ac:dyDescent="0.2"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</row>
    <row r="35" spans="3:130" ht="11.25" customHeight="1" x14ac:dyDescent="0.2"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</row>
    <row r="36" spans="3:130" ht="11.25" customHeight="1" x14ac:dyDescent="0.2"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</row>
    <row r="37" spans="3:130" ht="11.25" customHeight="1" x14ac:dyDescent="0.2"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</row>
  </sheetData>
  <mergeCells count="66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AG6:AK8"/>
    <mergeCell ref="AG9:AG10"/>
    <mergeCell ref="AH9:AH10"/>
    <mergeCell ref="AI9:AI10"/>
    <mergeCell ref="AJ9:AK9"/>
    <mergeCell ref="AL6:AP8"/>
    <mergeCell ref="AL9:AL10"/>
    <mergeCell ref="AM9:AM10"/>
    <mergeCell ref="AN9:AN10"/>
    <mergeCell ref="AO9:AP9"/>
    <mergeCell ref="AQ6:AU8"/>
    <mergeCell ref="AQ9:AQ10"/>
    <mergeCell ref="AR9:AR10"/>
    <mergeCell ref="AS9:AS10"/>
    <mergeCell ref="AT9:AU9"/>
    <mergeCell ref="AV6:AZ8"/>
    <mergeCell ref="AV9:AV10"/>
    <mergeCell ref="AW9:AW10"/>
    <mergeCell ref="AX9:AX10"/>
    <mergeCell ref="AY9:AZ9"/>
    <mergeCell ref="A12:B12"/>
    <mergeCell ref="A13:B13"/>
    <mergeCell ref="A14:B14"/>
    <mergeCell ref="A15:B15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DN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831</v>
      </c>
      <c r="B1" s="53"/>
      <c r="R1" s="5"/>
      <c r="S1" s="5"/>
      <c r="T1" s="5"/>
      <c r="U1" s="5"/>
      <c r="V1" s="5"/>
      <c r="AG1" s="3"/>
      <c r="AH1" s="3"/>
      <c r="AI1" s="3"/>
      <c r="AJ1" s="3"/>
      <c r="AK1" s="3" t="s">
        <v>564</v>
      </c>
    </row>
    <row r="2" spans="1:37" ht="11.25" customHeight="1" x14ac:dyDescent="0.2">
      <c r="A2" s="1" t="s">
        <v>590</v>
      </c>
    </row>
    <row r="3" spans="1:37" ht="11.25" customHeight="1" x14ac:dyDescent="0.2">
      <c r="A3" s="2" t="s">
        <v>613</v>
      </c>
    </row>
    <row r="4" spans="1:37" ht="11.25" customHeight="1" x14ac:dyDescent="0.2">
      <c r="A4" s="60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338</v>
      </c>
      <c r="I6" s="214"/>
      <c r="J6" s="214"/>
      <c r="K6" s="214"/>
      <c r="L6" s="214"/>
      <c r="M6" s="214" t="s">
        <v>339</v>
      </c>
      <c r="N6" s="214"/>
      <c r="O6" s="214"/>
      <c r="P6" s="214"/>
      <c r="Q6" s="214"/>
      <c r="R6" s="214" t="s">
        <v>211</v>
      </c>
      <c r="S6" s="214"/>
      <c r="T6" s="214"/>
      <c r="U6" s="214"/>
      <c r="V6" s="214"/>
      <c r="W6" s="223" t="s">
        <v>212</v>
      </c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24" t="s">
        <v>338</v>
      </c>
      <c r="X7" s="224"/>
      <c r="Y7" s="224"/>
      <c r="Z7" s="224"/>
      <c r="AA7" s="224"/>
      <c r="AB7" s="224" t="s">
        <v>339</v>
      </c>
      <c r="AC7" s="224"/>
      <c r="AD7" s="224"/>
      <c r="AE7" s="224"/>
      <c r="AF7" s="224"/>
      <c r="AG7" s="224" t="s">
        <v>211</v>
      </c>
      <c r="AH7" s="224"/>
      <c r="AI7" s="224"/>
      <c r="AJ7" s="224"/>
      <c r="AK7" s="224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19897.364999905869</v>
      </c>
      <c r="D11" s="123">
        <v>8.2850376487100004</v>
      </c>
      <c r="E11" s="74">
        <v>1648.5041813430901</v>
      </c>
      <c r="F11" s="70">
        <v>16666.356176109799</v>
      </c>
      <c r="G11" s="70">
        <v>23128.373823701899</v>
      </c>
      <c r="H11" s="70">
        <v>16037.38123588853</v>
      </c>
      <c r="I11" s="123">
        <v>9.3814003709599998</v>
      </c>
      <c r="J11" s="74">
        <v>1504.5309427555201</v>
      </c>
      <c r="K11" s="70">
        <v>13088.5547744617</v>
      </c>
      <c r="L11" s="70">
        <v>18986.2076973154</v>
      </c>
      <c r="M11" s="134">
        <v>2246.3100043975551</v>
      </c>
      <c r="N11" s="138">
        <v>22.071783041140002</v>
      </c>
      <c r="O11" s="139">
        <v>495.80067060209598</v>
      </c>
      <c r="P11" s="134">
        <v>1274.5585465066699</v>
      </c>
      <c r="Q11" s="134">
        <v>3218.06146228844</v>
      </c>
      <c r="R11" s="134">
        <v>2207.201868194863</v>
      </c>
      <c r="S11" s="138">
        <v>25.956819391140002</v>
      </c>
      <c r="T11" s="139">
        <v>572.91940252510699</v>
      </c>
      <c r="U11" s="134">
        <v>1084.3004732014799</v>
      </c>
      <c r="V11" s="134">
        <v>3330.1032631882499</v>
      </c>
      <c r="W11" s="70">
        <v>7.6862913500373802</v>
      </c>
      <c r="X11" s="123">
        <v>13.44073158126</v>
      </c>
      <c r="Y11" s="74">
        <v>1.0330937889121199</v>
      </c>
      <c r="Z11" s="70">
        <v>5.6614647311199997</v>
      </c>
      <c r="AA11" s="70">
        <v>9.71111796896</v>
      </c>
      <c r="AB11" s="70">
        <v>9.2451882530713316</v>
      </c>
      <c r="AC11" s="123">
        <v>16.00464843296</v>
      </c>
      <c r="AD11" s="74">
        <v>1.47965987686941</v>
      </c>
      <c r="AE11" s="70">
        <v>6.34510818504</v>
      </c>
      <c r="AF11" s="70">
        <v>12.1452683211</v>
      </c>
      <c r="AG11" s="70">
        <v>13.554995025622519</v>
      </c>
      <c r="AH11" s="123">
        <v>18.79444707947</v>
      </c>
      <c r="AI11" s="74">
        <v>2.5475863667148899</v>
      </c>
      <c r="AJ11" s="70">
        <v>8.56181749936</v>
      </c>
      <c r="AK11" s="70">
        <v>18.548172551890001</v>
      </c>
    </row>
    <row r="12" spans="1:37" ht="11.25" customHeight="1" x14ac:dyDescent="0.2">
      <c r="A12" s="212" t="s">
        <v>31</v>
      </c>
      <c r="B12" s="212"/>
      <c r="C12" s="70">
        <v>1109.527507566509</v>
      </c>
      <c r="D12" s="123">
        <v>11.777593968470001</v>
      </c>
      <c r="E12" s="74">
        <v>130.67564480971399</v>
      </c>
      <c r="F12" s="70">
        <v>853.40795008293003</v>
      </c>
      <c r="G12" s="70">
        <v>1365.6470650500901</v>
      </c>
      <c r="H12" s="71">
        <v>569.92249597547084</v>
      </c>
      <c r="I12" s="124">
        <v>16.742182164759999</v>
      </c>
      <c r="J12" s="125">
        <v>95.417462474138802</v>
      </c>
      <c r="K12" s="71">
        <v>382.90770602996002</v>
      </c>
      <c r="L12" s="71">
        <v>756.93728592098</v>
      </c>
      <c r="M12" s="131">
        <v>382.84236645349279</v>
      </c>
      <c r="N12" s="132">
        <v>20.81388488751</v>
      </c>
      <c r="O12" s="133">
        <v>79.684369454265806</v>
      </c>
      <c r="P12" s="131">
        <v>226.66387219235</v>
      </c>
      <c r="Q12" s="131">
        <v>539.02086071462998</v>
      </c>
      <c r="R12" s="131">
        <v>234.6294894269225</v>
      </c>
      <c r="S12" s="132">
        <v>26.48347437336</v>
      </c>
      <c r="T12" s="133">
        <v>62.138040704725803</v>
      </c>
      <c r="U12" s="131">
        <v>112.84116757578001</v>
      </c>
      <c r="V12" s="131">
        <v>356.41781127807002</v>
      </c>
      <c r="W12" s="131">
        <v>9.8990331972593886</v>
      </c>
      <c r="X12" s="132">
        <v>20.352820981280001</v>
      </c>
      <c r="Y12" s="133">
        <v>2.0147325055156702</v>
      </c>
      <c r="Z12" s="131">
        <v>5.9502300479699999</v>
      </c>
      <c r="AA12" s="131">
        <v>13.84783634655</v>
      </c>
      <c r="AB12" s="131">
        <v>18.50406029975996</v>
      </c>
      <c r="AC12" s="132">
        <v>21.201322470689998</v>
      </c>
      <c r="AD12" s="133">
        <v>3.9231054943224102</v>
      </c>
      <c r="AE12" s="131">
        <v>10.814914823340001</v>
      </c>
      <c r="AF12" s="131">
        <v>26.193205776180001</v>
      </c>
      <c r="AG12" s="131">
        <v>30.245622421503089</v>
      </c>
      <c r="AH12" s="132">
        <v>20.80478602945</v>
      </c>
      <c r="AI12" s="133">
        <v>6.2925370280703401</v>
      </c>
      <c r="AJ12" s="131">
        <v>17.9124764751</v>
      </c>
      <c r="AK12" s="131">
        <v>42.578768367910001</v>
      </c>
    </row>
    <row r="13" spans="1:37" ht="11.25" customHeight="1" x14ac:dyDescent="0.2">
      <c r="A13" s="212" t="s">
        <v>32</v>
      </c>
      <c r="B13" s="212"/>
      <c r="C13" s="70">
        <v>1645.6276738470469</v>
      </c>
      <c r="D13" s="123">
        <v>14.29137928464</v>
      </c>
      <c r="E13" s="74">
        <v>235.182892482456</v>
      </c>
      <c r="F13" s="70">
        <v>1184.67767480149</v>
      </c>
      <c r="G13" s="70">
        <v>2106.5776728925998</v>
      </c>
      <c r="H13" s="71">
        <v>1087.254012633465</v>
      </c>
      <c r="I13" s="124">
        <v>17.956488392170002</v>
      </c>
      <c r="J13" s="125">
        <v>195.232640571931</v>
      </c>
      <c r="K13" s="71">
        <v>704.60506850583999</v>
      </c>
      <c r="L13" s="71">
        <v>1469.9029567610901</v>
      </c>
      <c r="M13" s="131">
        <v>495.41745137751718</v>
      </c>
      <c r="N13" s="132">
        <v>26.735765208179998</v>
      </c>
      <c r="O13" s="133">
        <v>132.45364660065599</v>
      </c>
      <c r="P13" s="131">
        <v>235.81307441924</v>
      </c>
      <c r="Q13" s="131">
        <v>755.02182833579002</v>
      </c>
      <c r="R13" s="128">
        <v>62.956209836065597</v>
      </c>
      <c r="S13" s="129">
        <v>71.047438084129993</v>
      </c>
      <c r="T13" s="130">
        <v>44.728774203390799</v>
      </c>
      <c r="U13" s="128">
        <v>0</v>
      </c>
      <c r="V13" s="128">
        <v>150.62299634733</v>
      </c>
      <c r="W13" s="131">
        <v>5.8014087023518783</v>
      </c>
      <c r="X13" s="132">
        <v>26.628145019870001</v>
      </c>
      <c r="Y13" s="133">
        <v>1.54480752245746</v>
      </c>
      <c r="Z13" s="131">
        <v>2.77364159529</v>
      </c>
      <c r="AA13" s="131">
        <v>8.8291758094099997</v>
      </c>
      <c r="AB13" s="128">
        <v>5.9794059476490284</v>
      </c>
      <c r="AC13" s="129">
        <v>34.997819092009998</v>
      </c>
      <c r="AD13" s="130">
        <v>2.0926616763353398</v>
      </c>
      <c r="AE13" s="128">
        <v>1.8778644302</v>
      </c>
      <c r="AF13" s="128">
        <v>10.08094746509</v>
      </c>
      <c r="AG13" s="128">
        <v>7.183853320059475</v>
      </c>
      <c r="AH13" s="129">
        <v>83.849724452659999</v>
      </c>
      <c r="AI13" s="130">
        <v>6.0236412139528603</v>
      </c>
      <c r="AJ13" s="128">
        <v>0</v>
      </c>
      <c r="AK13" s="128">
        <v>18.989973155200001</v>
      </c>
    </row>
    <row r="14" spans="1:37" ht="11.25" customHeight="1" x14ac:dyDescent="0.2">
      <c r="A14" s="212" t="s">
        <v>33</v>
      </c>
      <c r="B14" s="212"/>
      <c r="C14" s="70">
        <v>7964.441492200318</v>
      </c>
      <c r="D14" s="123">
        <v>11.328304565250001</v>
      </c>
      <c r="E14" s="74">
        <v>902.23618915790996</v>
      </c>
      <c r="F14" s="70">
        <v>6196.0910559022004</v>
      </c>
      <c r="G14" s="70">
        <v>9732.79192849844</v>
      </c>
      <c r="H14" s="71">
        <v>6996.9899635181446</v>
      </c>
      <c r="I14" s="124">
        <v>12.11339246372</v>
      </c>
      <c r="J14" s="125">
        <v>847.57285492788503</v>
      </c>
      <c r="K14" s="71">
        <v>5335.7776935857501</v>
      </c>
      <c r="L14" s="71">
        <v>8658.2022334505491</v>
      </c>
      <c r="M14" s="128">
        <v>572.95802868217095</v>
      </c>
      <c r="N14" s="129">
        <v>43.553865169989997</v>
      </c>
      <c r="O14" s="130">
        <v>249.54536729284499</v>
      </c>
      <c r="P14" s="128">
        <v>83.858096279389997</v>
      </c>
      <c r="Q14" s="128">
        <v>1062.05796108495</v>
      </c>
      <c r="R14" s="128">
        <v>479.37034999999997</v>
      </c>
      <c r="S14" s="129">
        <v>48.685536251850003</v>
      </c>
      <c r="T14" s="130">
        <v>233.384025529871</v>
      </c>
      <c r="U14" s="128">
        <v>21.946065394489999</v>
      </c>
      <c r="V14" s="128">
        <v>936.79463460551005</v>
      </c>
      <c r="W14" s="131">
        <v>6.8750555273384881</v>
      </c>
      <c r="X14" s="132">
        <v>23.14459650034</v>
      </c>
      <c r="Y14" s="133">
        <v>1.59120386097652</v>
      </c>
      <c r="Z14" s="131">
        <v>3.7563532677599998</v>
      </c>
      <c r="AA14" s="131">
        <v>9.9937577869100007</v>
      </c>
      <c r="AB14" s="131">
        <v>10.65948762482037</v>
      </c>
      <c r="AC14" s="132">
        <v>29.365964906799999</v>
      </c>
      <c r="AD14" s="133">
        <v>3.1302613951491098</v>
      </c>
      <c r="AE14" s="131">
        <v>4.52428802813</v>
      </c>
      <c r="AF14" s="131">
        <v>16.794687221509999</v>
      </c>
      <c r="AG14" s="128">
        <v>3.2622565204543839</v>
      </c>
      <c r="AH14" s="129">
        <v>43.89164102734</v>
      </c>
      <c r="AI14" s="130">
        <v>1.43185792134887</v>
      </c>
      <c r="AJ14" s="128">
        <v>0.45586656363</v>
      </c>
      <c r="AK14" s="128">
        <v>6.0686464772799997</v>
      </c>
    </row>
    <row r="15" spans="1:37" ht="11.25" customHeight="1" x14ac:dyDescent="0.2">
      <c r="A15" s="210" t="s">
        <v>34</v>
      </c>
      <c r="B15" s="210"/>
      <c r="C15" s="90">
        <v>9177.7683262919763</v>
      </c>
      <c r="D15" s="141">
        <v>14.744319224690001</v>
      </c>
      <c r="E15" s="142">
        <v>1353.19945973113</v>
      </c>
      <c r="F15" s="90">
        <v>6525.5461213199696</v>
      </c>
      <c r="G15" s="90">
        <v>11829.990531264</v>
      </c>
      <c r="H15" s="89">
        <v>7383.2147637614398</v>
      </c>
      <c r="I15" s="126">
        <v>16.577244332439999</v>
      </c>
      <c r="J15" s="91">
        <v>1223.9335509775501</v>
      </c>
      <c r="K15" s="89">
        <v>4984.3490843752897</v>
      </c>
      <c r="L15" s="89">
        <v>9782.0804431475899</v>
      </c>
      <c r="M15" s="135">
        <v>795.09215788437405</v>
      </c>
      <c r="N15" s="136">
        <v>50.25386910057</v>
      </c>
      <c r="O15" s="137">
        <v>399.56457225214302</v>
      </c>
      <c r="P15" s="135">
        <v>11.959986772040001</v>
      </c>
      <c r="Q15" s="135">
        <v>1578.22432899671</v>
      </c>
      <c r="R15" s="135">
        <v>1430.245818931875</v>
      </c>
      <c r="S15" s="136">
        <v>36.1893791217</v>
      </c>
      <c r="T15" s="137">
        <v>517.59708178547498</v>
      </c>
      <c r="U15" s="135">
        <v>415.77418012933998</v>
      </c>
      <c r="V15" s="135">
        <v>2444.7174577344099</v>
      </c>
      <c r="W15" s="89">
        <v>8.5618535518469141</v>
      </c>
      <c r="X15" s="126">
        <v>19.100221341379999</v>
      </c>
      <c r="Y15" s="91">
        <v>1.6353329793276801</v>
      </c>
      <c r="Z15" s="89">
        <v>5.35665980963</v>
      </c>
      <c r="AA15" s="89">
        <v>11.767047294059999</v>
      </c>
      <c r="AB15" s="135">
        <v>5.8026978557002247</v>
      </c>
      <c r="AC15" s="136">
        <v>30.5988539397</v>
      </c>
      <c r="AD15" s="137">
        <v>1.7755590414278399</v>
      </c>
      <c r="AE15" s="135">
        <v>2.32266608208</v>
      </c>
      <c r="AF15" s="135">
        <v>9.2827296293200003</v>
      </c>
      <c r="AG15" s="143">
        <v>14.54714839597178</v>
      </c>
      <c r="AH15" s="144">
        <v>22.158136541649998</v>
      </c>
      <c r="AI15" s="145">
        <v>3.2233770044961498</v>
      </c>
      <c r="AJ15" s="143">
        <v>8.2294455585600002</v>
      </c>
      <c r="AK15" s="143">
        <v>20.864851233380001</v>
      </c>
    </row>
    <row r="16" spans="1:37" s="22" customFormat="1" ht="11.25" customHeight="1" x14ac:dyDescent="0.2">
      <c r="A16" s="9"/>
      <c r="B16" s="9"/>
    </row>
    <row r="17" spans="1:11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8" s="22" customFormat="1" ht="11.25" customHeight="1" thickTop="1" x14ac:dyDescent="0.2">
      <c r="A24" s="9"/>
      <c r="B24" s="9"/>
    </row>
    <row r="25" spans="1:118" s="42" customFormat="1" ht="11.25" customHeight="1" x14ac:dyDescent="0.2">
      <c r="A25" s="57" t="s">
        <v>628</v>
      </c>
      <c r="B25" s="43"/>
    </row>
    <row r="26" spans="1:118" s="42" customFormat="1" ht="11.25" customHeight="1" x14ac:dyDescent="0.2">
      <c r="A26" s="10" t="s">
        <v>624</v>
      </c>
      <c r="B26" s="43"/>
    </row>
    <row r="27" spans="1:118" s="42" customFormat="1" ht="11.25" customHeight="1" x14ac:dyDescent="0.2">
      <c r="A27" s="43" t="s">
        <v>625</v>
      </c>
      <c r="B27" s="43"/>
    </row>
    <row r="28" spans="1:118" s="42" customFormat="1" ht="11.25" customHeight="1" x14ac:dyDescent="0.2">
      <c r="B28" s="43"/>
    </row>
    <row r="29" spans="1:118" s="42" customFormat="1" ht="11.25" customHeight="1" x14ac:dyDescent="0.2">
      <c r="A29" s="9"/>
      <c r="B29" s="43"/>
    </row>
    <row r="30" spans="1:118" s="42" customFormat="1" ht="11.25" customHeight="1" x14ac:dyDescent="0.2">
      <c r="A30" s="9"/>
      <c r="B30" s="43"/>
    </row>
    <row r="31" spans="1:11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</row>
    <row r="33" spans="3:11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</row>
    <row r="34" spans="3:118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</row>
    <row r="35" spans="3:118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</row>
    <row r="36" spans="3:118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</row>
    <row r="37" spans="3:118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</row>
  </sheetData>
  <mergeCells count="52">
    <mergeCell ref="O9:O10"/>
    <mergeCell ref="P9:Q9"/>
    <mergeCell ref="H6:L8"/>
    <mergeCell ref="H9:H10"/>
    <mergeCell ref="I9:I10"/>
    <mergeCell ref="J9:J10"/>
    <mergeCell ref="K9:L9"/>
    <mergeCell ref="M6:Q8"/>
    <mergeCell ref="M9:M10"/>
    <mergeCell ref="N9:N10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K6"/>
    <mergeCell ref="W7:AA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C6:G8"/>
    <mergeCell ref="A6:B10"/>
    <mergeCell ref="C9:C10"/>
    <mergeCell ref="B17:G17"/>
    <mergeCell ref="B19:C19"/>
    <mergeCell ref="D19:G19"/>
    <mergeCell ref="A14:B14"/>
    <mergeCell ref="A15:B15"/>
    <mergeCell ref="A11:B11"/>
    <mergeCell ref="A12:B12"/>
    <mergeCell ref="A13:B13"/>
    <mergeCell ref="D9:D10"/>
    <mergeCell ref="E9:E10"/>
    <mergeCell ref="F9:G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X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699</v>
      </c>
      <c r="B1" s="53"/>
      <c r="M1" s="5"/>
      <c r="N1" s="5"/>
      <c r="O1" s="5"/>
      <c r="P1" s="5"/>
      <c r="Q1" s="5" t="s">
        <v>4</v>
      </c>
    </row>
    <row r="2" spans="1:17" ht="11.25" customHeight="1" x14ac:dyDescent="0.2">
      <c r="A2" s="1" t="s">
        <v>533</v>
      </c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01" t="s">
        <v>85</v>
      </c>
      <c r="I6" s="201"/>
      <c r="J6" s="201"/>
      <c r="K6" s="201"/>
      <c r="L6" s="201"/>
      <c r="M6" s="201" t="s">
        <v>86</v>
      </c>
      <c r="N6" s="201"/>
      <c r="O6" s="201"/>
      <c r="P6" s="201"/>
      <c r="Q6" s="201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02"/>
      <c r="I7" s="202"/>
      <c r="J7" s="202"/>
      <c r="K7" s="202"/>
      <c r="L7" s="202"/>
      <c r="M7" s="202"/>
      <c r="N7" s="202"/>
      <c r="O7" s="202"/>
      <c r="P7" s="202"/>
      <c r="Q7" s="202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03"/>
      <c r="I8" s="203"/>
      <c r="J8" s="203"/>
      <c r="K8" s="203"/>
      <c r="L8" s="203"/>
      <c r="M8" s="203"/>
      <c r="N8" s="203"/>
      <c r="O8" s="203"/>
      <c r="P8" s="203"/>
      <c r="Q8" s="203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205940.57479317521</v>
      </c>
      <c r="I11" s="94">
        <v>1.9028833139000001</v>
      </c>
      <c r="J11" s="96">
        <v>3918.8088342953711</v>
      </c>
      <c r="K11" s="77">
        <v>198259.85061566121</v>
      </c>
      <c r="L11" s="77">
        <v>213621.2989706934</v>
      </c>
      <c r="M11" s="77">
        <v>67968.845115901233</v>
      </c>
      <c r="N11" s="94">
        <v>4.6261439382000002</v>
      </c>
      <c r="O11" s="96">
        <v>3144.3366081964787</v>
      </c>
      <c r="P11" s="77">
        <v>61806.058608565429</v>
      </c>
      <c r="Q11" s="77">
        <v>74131.631623236957</v>
      </c>
    </row>
    <row r="12" spans="1:1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146.08323023202425</v>
      </c>
      <c r="F12" s="77">
        <v>10920.641044648341</v>
      </c>
      <c r="G12" s="77">
        <v>11493.2767846484</v>
      </c>
      <c r="H12" s="78">
        <v>10208.01910424879</v>
      </c>
      <c r="I12" s="95">
        <v>1.77785772728</v>
      </c>
      <c r="J12" s="97">
        <v>181.48405644696379</v>
      </c>
      <c r="K12" s="78">
        <v>9852.3168898445092</v>
      </c>
      <c r="L12" s="78">
        <v>10563.72131865305</v>
      </c>
      <c r="M12" s="78">
        <v>998.93981039959056</v>
      </c>
      <c r="N12" s="95">
        <v>12.700361172919999</v>
      </c>
      <c r="O12" s="97">
        <v>126.86896382082152</v>
      </c>
      <c r="P12" s="78">
        <v>750.28121055486997</v>
      </c>
      <c r="Q12" s="78">
        <v>1247.5984102443099</v>
      </c>
    </row>
    <row r="13" spans="1:1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234.68600511372364</v>
      </c>
      <c r="F13" s="77">
        <v>18261.029982301519</v>
      </c>
      <c r="G13" s="77">
        <v>19180.98221769846</v>
      </c>
      <c r="H13" s="78">
        <v>16221.39469467563</v>
      </c>
      <c r="I13" s="95">
        <v>2.18030176696</v>
      </c>
      <c r="J13" s="97">
        <v>353.67535515340802</v>
      </c>
      <c r="K13" s="78">
        <v>15528.20373635555</v>
      </c>
      <c r="L13" s="78">
        <v>16914.585652995698</v>
      </c>
      <c r="M13" s="78">
        <v>2499.611405324355</v>
      </c>
      <c r="N13" s="95">
        <v>11.26152979241</v>
      </c>
      <c r="O13" s="97">
        <v>281.4944831050945</v>
      </c>
      <c r="P13" s="78">
        <v>1947.89235659167</v>
      </c>
      <c r="Q13" s="78">
        <v>3051.3304540570498</v>
      </c>
    </row>
    <row r="14" spans="1:1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1264.3731579269975</v>
      </c>
      <c r="F14" s="77">
        <v>99676.865447443866</v>
      </c>
      <c r="G14" s="77">
        <v>104633.11715255592</v>
      </c>
      <c r="H14" s="78">
        <v>78055.099153901348</v>
      </c>
      <c r="I14" s="95">
        <v>2.2321598820999999</v>
      </c>
      <c r="J14" s="97">
        <v>1742.3146092503066</v>
      </c>
      <c r="K14" s="78">
        <v>74640.225270032737</v>
      </c>
      <c r="L14" s="78">
        <v>81469.973037769698</v>
      </c>
      <c r="M14" s="78">
        <v>24099.89214609886</v>
      </c>
      <c r="N14" s="95">
        <v>6.33927714966</v>
      </c>
      <c r="O14" s="97">
        <v>1527.7589559091668</v>
      </c>
      <c r="P14" s="78">
        <v>21105.539615458471</v>
      </c>
      <c r="Q14" s="78">
        <v>27094.244676739268</v>
      </c>
    </row>
    <row r="15" spans="1:17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3482.6368392005843</v>
      </c>
      <c r="F15" s="85">
        <v>135000.62081836472</v>
      </c>
      <c r="G15" s="85">
        <v>148652.30637049547</v>
      </c>
      <c r="H15" s="84">
        <v>101456.0618403517</v>
      </c>
      <c r="I15" s="98">
        <v>3.4375508615200001</v>
      </c>
      <c r="J15" s="99">
        <v>3487.6037278562867</v>
      </c>
      <c r="K15" s="84">
        <v>94620.484141405905</v>
      </c>
      <c r="L15" s="84">
        <v>108291.63953929744</v>
      </c>
      <c r="M15" s="84">
        <v>40370.40175407839</v>
      </c>
      <c r="N15" s="98">
        <v>6.76445321994</v>
      </c>
      <c r="O15" s="99">
        <v>2730.8369413577839</v>
      </c>
      <c r="P15" s="84">
        <v>35018.059701365739</v>
      </c>
      <c r="Q15" s="84">
        <v>45722.743806790997</v>
      </c>
    </row>
    <row r="16" spans="1:17" s="22" customFormat="1" ht="11.25" customHeight="1" x14ac:dyDescent="0.2">
      <c r="A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</row>
    <row r="25" spans="1:102" s="42" customFormat="1" ht="11.25" customHeight="1" x14ac:dyDescent="0.2">
      <c r="A25" s="10" t="s">
        <v>624</v>
      </c>
    </row>
    <row r="26" spans="1:102" s="42" customFormat="1" ht="11.25" customHeight="1" x14ac:dyDescent="0.2">
      <c r="A26" s="9" t="s">
        <v>630</v>
      </c>
    </row>
    <row r="27" spans="1:102" s="42" customFormat="1" ht="11.25" customHeight="1" x14ac:dyDescent="0.2">
      <c r="A27" s="9"/>
    </row>
    <row r="28" spans="1:102" s="42" customFormat="1" ht="11.25" customHeight="1" x14ac:dyDescent="0.2">
      <c r="A28" s="9"/>
    </row>
    <row r="29" spans="1:102" s="42" customFormat="1" ht="11.25" customHeight="1" x14ac:dyDescent="0.2">
      <c r="A29" s="9"/>
    </row>
    <row r="30" spans="1:102" s="42" customFormat="1" ht="11.25" customHeight="1" x14ac:dyDescent="0.2">
      <c r="A30" s="9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  <row r="34" spans="3:10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DR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832</v>
      </c>
      <c r="B1" s="53"/>
      <c r="R1" s="5"/>
      <c r="S1" s="5"/>
      <c r="T1" s="5"/>
      <c r="U1" s="5"/>
      <c r="V1" s="5"/>
      <c r="AG1" s="3"/>
      <c r="AH1" s="3"/>
      <c r="AI1" s="3"/>
      <c r="AJ1" s="3"/>
      <c r="AK1" s="3"/>
      <c r="AL1" s="5"/>
      <c r="AM1" s="5"/>
      <c r="AN1" s="5"/>
      <c r="AO1" s="5"/>
      <c r="AP1" s="5" t="s">
        <v>20</v>
      </c>
    </row>
    <row r="2" spans="1:42" ht="11.25" customHeight="1" x14ac:dyDescent="0.2">
      <c r="A2" s="1" t="s">
        <v>583</v>
      </c>
    </row>
    <row r="3" spans="1:42" ht="11.25" customHeight="1" x14ac:dyDescent="0.2">
      <c r="A3" s="2" t="s">
        <v>613</v>
      </c>
    </row>
    <row r="4" spans="1:42" ht="11.25" customHeight="1" x14ac:dyDescent="0.2">
      <c r="A4" s="60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213</v>
      </c>
      <c r="I6" s="214"/>
      <c r="J6" s="214"/>
      <c r="K6" s="214"/>
      <c r="L6" s="214"/>
      <c r="M6" s="214" t="s">
        <v>214</v>
      </c>
      <c r="N6" s="214"/>
      <c r="O6" s="214"/>
      <c r="P6" s="214"/>
      <c r="Q6" s="214"/>
      <c r="R6" s="214" t="s">
        <v>215</v>
      </c>
      <c r="S6" s="214"/>
      <c r="T6" s="214"/>
      <c r="U6" s="214"/>
      <c r="V6" s="214"/>
      <c r="W6" s="214" t="s">
        <v>216</v>
      </c>
      <c r="X6" s="214"/>
      <c r="Y6" s="214"/>
      <c r="Z6" s="214"/>
      <c r="AA6" s="214"/>
      <c r="AB6" s="214" t="s">
        <v>217</v>
      </c>
      <c r="AC6" s="214"/>
      <c r="AD6" s="214"/>
      <c r="AE6" s="214"/>
      <c r="AF6" s="214"/>
      <c r="AG6" s="214" t="s">
        <v>565</v>
      </c>
      <c r="AH6" s="214"/>
      <c r="AI6" s="214"/>
      <c r="AJ6" s="214"/>
      <c r="AK6" s="214"/>
      <c r="AL6" s="214" t="s">
        <v>45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70">
        <v>254012.054909169</v>
      </c>
      <c r="D11" s="123">
        <v>1.5222258859</v>
      </c>
      <c r="E11" s="74">
        <v>3866.6372531315601</v>
      </c>
      <c r="F11" s="70">
        <v>246433.585151754</v>
      </c>
      <c r="G11" s="70">
        <v>261590.52466659099</v>
      </c>
      <c r="H11" s="70">
        <v>34714.606849467797</v>
      </c>
      <c r="I11" s="123">
        <v>7.03709700857</v>
      </c>
      <c r="J11" s="74">
        <v>2442.9005601423401</v>
      </c>
      <c r="K11" s="70">
        <v>29926.6097337762</v>
      </c>
      <c r="L11" s="70">
        <v>39502.603965159396</v>
      </c>
      <c r="M11" s="70">
        <v>15271.70362133366</v>
      </c>
      <c r="N11" s="123">
        <v>10.024306100900001</v>
      </c>
      <c r="O11" s="74">
        <v>1530.8823178254599</v>
      </c>
      <c r="P11" s="70">
        <v>12271.229413826701</v>
      </c>
      <c r="Q11" s="70">
        <v>18272.1778288407</v>
      </c>
      <c r="R11" s="146">
        <v>1419.333063920004</v>
      </c>
      <c r="S11" s="147">
        <v>33.32129308847</v>
      </c>
      <c r="T11" s="148">
        <v>472.94013013034697</v>
      </c>
      <c r="U11" s="146">
        <v>492.38744202086002</v>
      </c>
      <c r="V11" s="146">
        <v>2346.2786858191498</v>
      </c>
      <c r="W11" s="70">
        <v>34832.752425223553</v>
      </c>
      <c r="X11" s="123">
        <v>6.5091642708300004</v>
      </c>
      <c r="Y11" s="74">
        <v>2267.32107540886</v>
      </c>
      <c r="Z11" s="70">
        <v>30388.884776033701</v>
      </c>
      <c r="AA11" s="70">
        <v>39276.620074413397</v>
      </c>
      <c r="AB11" s="70">
        <v>18328.617843852531</v>
      </c>
      <c r="AC11" s="123">
        <v>9.4143030844000002</v>
      </c>
      <c r="AD11" s="74">
        <v>1725.5116350015801</v>
      </c>
      <c r="AE11" s="70">
        <v>14946.6771843447</v>
      </c>
      <c r="AF11" s="70">
        <v>21710.558503360298</v>
      </c>
      <c r="AG11" s="70">
        <v>149169.8816405095</v>
      </c>
      <c r="AH11" s="123">
        <v>2.52095277489</v>
      </c>
      <c r="AI11" s="74">
        <v>3760.5022705187198</v>
      </c>
      <c r="AJ11" s="70">
        <v>141799.43262651199</v>
      </c>
      <c r="AK11" s="70">
        <v>156540.330654508</v>
      </c>
      <c r="AL11" s="146">
        <v>275.15946486486501</v>
      </c>
      <c r="AM11" s="147">
        <v>70.211347058800001</v>
      </c>
      <c r="AN11" s="148">
        <v>193.19316684141199</v>
      </c>
      <c r="AO11" s="146">
        <v>0</v>
      </c>
      <c r="AP11" s="146">
        <v>653.81111393326</v>
      </c>
    </row>
    <row r="12" spans="1:42" s="4" customFormat="1" ht="11.25" customHeight="1" x14ac:dyDescent="0.2">
      <c r="A12" s="212" t="s">
        <v>31</v>
      </c>
      <c r="B12" s="212"/>
      <c r="C12" s="70">
        <v>10097.431407081869</v>
      </c>
      <c r="D12" s="123">
        <v>1.84451343161</v>
      </c>
      <c r="E12" s="74">
        <v>186.248478550741</v>
      </c>
      <c r="F12" s="70">
        <v>9732.3910969470398</v>
      </c>
      <c r="G12" s="70">
        <v>10462.4717172167</v>
      </c>
      <c r="H12" s="128">
        <v>112.45828482692809</v>
      </c>
      <c r="I12" s="129">
        <v>36.441378559219999</v>
      </c>
      <c r="J12" s="130">
        <v>40.9813492949893</v>
      </c>
      <c r="K12" s="128">
        <v>32.136316170900002</v>
      </c>
      <c r="L12" s="128">
        <v>192.78025348296001</v>
      </c>
      <c r="M12" s="131">
        <v>442.7903903446628</v>
      </c>
      <c r="N12" s="132">
        <v>20.62945967352</v>
      </c>
      <c r="O12" s="133">
        <v>91.345265014360294</v>
      </c>
      <c r="P12" s="131">
        <v>263.75696075824999</v>
      </c>
      <c r="Q12" s="131">
        <v>621.82381993107003</v>
      </c>
      <c r="R12" s="128">
        <v>23.033023142221101</v>
      </c>
      <c r="S12" s="129">
        <v>68.783592604069995</v>
      </c>
      <c r="T12" s="130">
        <v>15.8429408025457</v>
      </c>
      <c r="U12" s="128">
        <v>0</v>
      </c>
      <c r="V12" s="128">
        <v>54.084616524410002</v>
      </c>
      <c r="W12" s="71">
        <v>670.58484624464472</v>
      </c>
      <c r="X12" s="124">
        <v>15.630204690219999</v>
      </c>
      <c r="Y12" s="125">
        <v>104.813784089609</v>
      </c>
      <c r="Z12" s="71">
        <v>465.15360434566003</v>
      </c>
      <c r="AA12" s="71">
        <v>876.01608814362999</v>
      </c>
      <c r="AB12" s="131">
        <v>451.43367233143931</v>
      </c>
      <c r="AC12" s="132">
        <v>20.015550858929998</v>
      </c>
      <c r="AD12" s="133">
        <v>90.356936279827096</v>
      </c>
      <c r="AE12" s="131">
        <v>274.33733146959997</v>
      </c>
      <c r="AF12" s="131">
        <v>628.53001319327996</v>
      </c>
      <c r="AG12" s="71">
        <v>8397.1311901919853</v>
      </c>
      <c r="AH12" s="124">
        <v>2.5760185462799998</v>
      </c>
      <c r="AI12" s="125">
        <v>216.31165681502799</v>
      </c>
      <c r="AJ12" s="71">
        <v>7973.1681333983597</v>
      </c>
      <c r="AK12" s="71">
        <v>8821.09424698562</v>
      </c>
      <c r="AL12" s="71">
        <v>0</v>
      </c>
      <c r="AM12" s="71" t="s">
        <v>689</v>
      </c>
      <c r="AN12" s="71" t="s">
        <v>689</v>
      </c>
      <c r="AO12" s="71" t="s">
        <v>689</v>
      </c>
      <c r="AP12" s="71" t="s">
        <v>689</v>
      </c>
    </row>
    <row r="13" spans="1:42" ht="11.25" customHeight="1" x14ac:dyDescent="0.2">
      <c r="A13" s="212" t="s">
        <v>32</v>
      </c>
      <c r="B13" s="212"/>
      <c r="C13" s="70">
        <v>17075.37842615294</v>
      </c>
      <c r="D13" s="123">
        <v>1.8813242220299999</v>
      </c>
      <c r="E13" s="74">
        <v>321.24323033454698</v>
      </c>
      <c r="F13" s="70">
        <v>16445.753264419898</v>
      </c>
      <c r="G13" s="70">
        <v>17705.003587885902</v>
      </c>
      <c r="H13" s="131">
        <v>711.45239120497297</v>
      </c>
      <c r="I13" s="132">
        <v>22.233803264990001</v>
      </c>
      <c r="J13" s="133">
        <v>158.18292498456299</v>
      </c>
      <c r="K13" s="131">
        <v>401.41955526603999</v>
      </c>
      <c r="L13" s="131">
        <v>1021.48522714391</v>
      </c>
      <c r="M13" s="71">
        <v>1275.9360766435909</v>
      </c>
      <c r="N13" s="124">
        <v>16.960606014210001</v>
      </c>
      <c r="O13" s="125">
        <v>216.40649095270601</v>
      </c>
      <c r="P13" s="71">
        <v>851.78714835561004</v>
      </c>
      <c r="Q13" s="71">
        <v>1700.08500493158</v>
      </c>
      <c r="R13" s="128">
        <v>95.935550103950106</v>
      </c>
      <c r="S13" s="129">
        <v>71.237919060989995</v>
      </c>
      <c r="T13" s="130">
        <v>68.342489533763896</v>
      </c>
      <c r="U13" s="128">
        <v>0</v>
      </c>
      <c r="V13" s="128">
        <v>229.88436820392999</v>
      </c>
      <c r="W13" s="71">
        <v>2313.4626517657421</v>
      </c>
      <c r="X13" s="124">
        <v>12.363479965790001</v>
      </c>
      <c r="Y13" s="125">
        <v>286.02449146702202</v>
      </c>
      <c r="Z13" s="71">
        <v>1752.86494979401</v>
      </c>
      <c r="AA13" s="71">
        <v>2874.06035373747</v>
      </c>
      <c r="AB13" s="71">
        <v>1013.812301043909</v>
      </c>
      <c r="AC13" s="124">
        <v>18.490259031730002</v>
      </c>
      <c r="AD13" s="125">
        <v>187.456520558606</v>
      </c>
      <c r="AE13" s="71">
        <v>646.40427208185997</v>
      </c>
      <c r="AF13" s="71">
        <v>1381.22033000596</v>
      </c>
      <c r="AG13" s="71">
        <v>11664.77945539077</v>
      </c>
      <c r="AH13" s="124">
        <v>3.63940840256</v>
      </c>
      <c r="AI13" s="125">
        <v>424.52896363942102</v>
      </c>
      <c r="AJ13" s="71">
        <v>10832.7179762634</v>
      </c>
      <c r="AK13" s="71">
        <v>12496.840934518101</v>
      </c>
      <c r="AL13" s="71">
        <v>0</v>
      </c>
      <c r="AM13" s="71" t="s">
        <v>689</v>
      </c>
      <c r="AN13" s="71" t="s">
        <v>689</v>
      </c>
      <c r="AO13" s="71" t="s">
        <v>689</v>
      </c>
      <c r="AP13" s="71" t="s">
        <v>689</v>
      </c>
    </row>
    <row r="14" spans="1:42" ht="11.25" customHeight="1" x14ac:dyDescent="0.2">
      <c r="A14" s="212" t="s">
        <v>33</v>
      </c>
      <c r="B14" s="212"/>
      <c r="C14" s="70">
        <v>94190.549807799718</v>
      </c>
      <c r="D14" s="123">
        <v>1.6060767149099999</v>
      </c>
      <c r="E14" s="74">
        <v>1512.7724881066099</v>
      </c>
      <c r="F14" s="70">
        <v>91225.570214307707</v>
      </c>
      <c r="G14" s="70">
        <v>97155.529401291496</v>
      </c>
      <c r="H14" s="71">
        <v>7013.3942044063624</v>
      </c>
      <c r="I14" s="124">
        <v>12.248366027599999</v>
      </c>
      <c r="J14" s="125">
        <v>859.02619311443095</v>
      </c>
      <c r="K14" s="71">
        <v>5329.7338041255698</v>
      </c>
      <c r="L14" s="71">
        <v>8697.0546046871495</v>
      </c>
      <c r="M14" s="71">
        <v>4902.7221471552593</v>
      </c>
      <c r="N14" s="124">
        <v>14.83657304948</v>
      </c>
      <c r="O14" s="125">
        <v>727.39595277584704</v>
      </c>
      <c r="P14" s="71">
        <v>3477.05227721444</v>
      </c>
      <c r="Q14" s="71">
        <v>6328.3920170960801</v>
      </c>
      <c r="R14" s="128">
        <v>555.034051612903</v>
      </c>
      <c r="S14" s="129">
        <v>45.552323042029997</v>
      </c>
      <c r="T14" s="130">
        <v>252.830904183998</v>
      </c>
      <c r="U14" s="128">
        <v>59.494585233579997</v>
      </c>
      <c r="V14" s="128">
        <v>1050.5735179922201</v>
      </c>
      <c r="W14" s="71">
        <v>14160.548620272701</v>
      </c>
      <c r="X14" s="124">
        <v>8.6674070481999994</v>
      </c>
      <c r="Y14" s="125">
        <v>1227.35238917678</v>
      </c>
      <c r="Z14" s="71">
        <v>11754.9821411471</v>
      </c>
      <c r="AA14" s="71">
        <v>16566.115099398299</v>
      </c>
      <c r="AB14" s="71">
        <v>5006.7615661077089</v>
      </c>
      <c r="AC14" s="124">
        <v>14.88573379937</v>
      </c>
      <c r="AD14" s="125">
        <v>745.29319869985295</v>
      </c>
      <c r="AE14" s="71">
        <v>3546.0137387333798</v>
      </c>
      <c r="AF14" s="71">
        <v>6467.5093934820297</v>
      </c>
      <c r="AG14" s="71">
        <v>62277.929753380078</v>
      </c>
      <c r="AH14" s="124">
        <v>3.03112190438</v>
      </c>
      <c r="AI14" s="125">
        <v>1887.7199703481799</v>
      </c>
      <c r="AJ14" s="71">
        <v>58578.066598600803</v>
      </c>
      <c r="AK14" s="71">
        <v>65977.792908159405</v>
      </c>
      <c r="AL14" s="128">
        <v>274.15946486486501</v>
      </c>
      <c r="AM14" s="129">
        <v>70.466507021340007</v>
      </c>
      <c r="AN14" s="130">
        <v>193.190598558674</v>
      </c>
      <c r="AO14" s="128">
        <v>0</v>
      </c>
      <c r="AP14" s="128">
        <v>652.80608019159001</v>
      </c>
    </row>
    <row r="15" spans="1:42" ht="11.25" customHeight="1" x14ac:dyDescent="0.2">
      <c r="A15" s="210" t="s">
        <v>34</v>
      </c>
      <c r="B15" s="210"/>
      <c r="C15" s="90">
        <v>132648.69526813849</v>
      </c>
      <c r="D15" s="141">
        <v>2.6679489575300002</v>
      </c>
      <c r="E15" s="142">
        <v>3538.9994825846402</v>
      </c>
      <c r="F15" s="90">
        <v>125712.38374096699</v>
      </c>
      <c r="G15" s="90">
        <v>139585.00679531001</v>
      </c>
      <c r="H15" s="89">
        <v>26877.301969029519</v>
      </c>
      <c r="I15" s="126">
        <v>8.4868575240999995</v>
      </c>
      <c r="J15" s="91">
        <v>2281.0383244348</v>
      </c>
      <c r="K15" s="89">
        <v>22406.549005781799</v>
      </c>
      <c r="L15" s="89">
        <v>31348.054932277199</v>
      </c>
      <c r="M15" s="89">
        <v>8650.2550071901424</v>
      </c>
      <c r="N15" s="126">
        <v>15.33357840705</v>
      </c>
      <c r="O15" s="91">
        <v>1326.3936339371301</v>
      </c>
      <c r="P15" s="89">
        <v>6050.5712553502299</v>
      </c>
      <c r="Q15" s="89">
        <v>11249.938759030099</v>
      </c>
      <c r="R15" s="135">
        <v>745.33043906093019</v>
      </c>
      <c r="S15" s="136">
        <v>52.792810167699997</v>
      </c>
      <c r="T15" s="137">
        <v>393.48088381554902</v>
      </c>
      <c r="U15" s="135">
        <v>0</v>
      </c>
      <c r="V15" s="135">
        <v>1516.5387999443701</v>
      </c>
      <c r="W15" s="89">
        <v>17688.156306940458</v>
      </c>
      <c r="X15" s="126">
        <v>10.63933368451</v>
      </c>
      <c r="Y15" s="91">
        <v>1881.9019721338</v>
      </c>
      <c r="Z15" s="89">
        <v>13999.6962191234</v>
      </c>
      <c r="AA15" s="89">
        <v>21376.616394757501</v>
      </c>
      <c r="AB15" s="89">
        <v>11856.61030436946</v>
      </c>
      <c r="AC15" s="126">
        <v>13.007755464220001</v>
      </c>
      <c r="AD15" s="91">
        <v>1542.2788747382001</v>
      </c>
      <c r="AE15" s="89">
        <v>8833.7992557656999</v>
      </c>
      <c r="AF15" s="89">
        <v>14879.421352973201</v>
      </c>
      <c r="AG15" s="89">
        <v>66830.04124154718</v>
      </c>
      <c r="AH15" s="126">
        <v>4.8141188100000001</v>
      </c>
      <c r="AI15" s="91">
        <v>3217.2775861405398</v>
      </c>
      <c r="AJ15" s="89">
        <v>60524.293044443999</v>
      </c>
      <c r="AK15" s="89">
        <v>73135.789438650405</v>
      </c>
      <c r="AL15" s="135">
        <v>1</v>
      </c>
      <c r="AM15" s="136">
        <v>99.616402005569995</v>
      </c>
      <c r="AN15" s="137">
        <v>0.99616402005569904</v>
      </c>
      <c r="AO15" s="135">
        <v>0</v>
      </c>
      <c r="AP15" s="135">
        <v>2.9524456020000001</v>
      </c>
    </row>
    <row r="16" spans="1:42" s="22" customFormat="1" ht="11.25" customHeight="1" x14ac:dyDescent="0.2">
      <c r="A16" s="9"/>
      <c r="B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  <c r="B24" s="9"/>
    </row>
    <row r="25" spans="1:122" s="42" customFormat="1" ht="11.25" customHeight="1" x14ac:dyDescent="0.2">
      <c r="A25" s="10" t="s">
        <v>624</v>
      </c>
      <c r="B25" s="43"/>
    </row>
    <row r="26" spans="1:122" s="42" customFormat="1" ht="11.25" customHeight="1" x14ac:dyDescent="0.2">
      <c r="A26" s="43" t="s">
        <v>625</v>
      </c>
      <c r="B26" s="43"/>
    </row>
    <row r="27" spans="1:122" s="42" customFormat="1" ht="11.25" customHeight="1" x14ac:dyDescent="0.2">
      <c r="A27" s="9"/>
      <c r="B27" s="43"/>
    </row>
    <row r="28" spans="1:122" s="42" customFormat="1" ht="11.25" customHeight="1" x14ac:dyDescent="0.2">
      <c r="A28" s="9"/>
      <c r="B28" s="43"/>
    </row>
    <row r="29" spans="1:122" s="42" customFormat="1" ht="11.25" customHeight="1" x14ac:dyDescent="0.2">
      <c r="A29" s="9"/>
      <c r="B29" s="43"/>
    </row>
    <row r="30" spans="1:122" s="42" customFormat="1" ht="11.25" customHeight="1" x14ac:dyDescent="0.2">
      <c r="A30" s="9"/>
      <c r="B30" s="43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3:12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8" ht="11.25" customHeight="1" x14ac:dyDescent="0.2">
      <c r="A1" s="1" t="s">
        <v>833</v>
      </c>
      <c r="B1" s="53"/>
      <c r="C1" s="3"/>
      <c r="D1" s="3"/>
      <c r="E1" s="3"/>
      <c r="F1" s="3"/>
      <c r="G1" s="3" t="s">
        <v>9</v>
      </c>
    </row>
    <row r="2" spans="1:8" ht="11.25" customHeight="1" x14ac:dyDescent="0.2">
      <c r="A2" s="1" t="s">
        <v>658</v>
      </c>
    </row>
    <row r="3" spans="1:8" ht="11.25" customHeight="1" x14ac:dyDescent="0.2">
      <c r="A3" s="2" t="s">
        <v>580</v>
      </c>
    </row>
    <row r="4" spans="1:8" ht="11.25" customHeight="1" x14ac:dyDescent="0.2">
      <c r="A4" s="2" t="s">
        <v>613</v>
      </c>
    </row>
    <row r="5" spans="1:8" ht="11.25" customHeight="1" x14ac:dyDescent="0.2">
      <c r="A5" s="62"/>
    </row>
    <row r="6" spans="1:8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8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8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8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8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8" s="7" customFormat="1" ht="11.25" customHeight="1" x14ac:dyDescent="0.2">
      <c r="A11" s="211" t="s">
        <v>1</v>
      </c>
      <c r="B11" s="211"/>
      <c r="C11" s="70">
        <v>4726.0931281510839</v>
      </c>
      <c r="D11" s="123">
        <v>14.423986884</v>
      </c>
      <c r="E11" s="74">
        <v>681.69105293000496</v>
      </c>
      <c r="F11" s="70">
        <v>3390.0032158251202</v>
      </c>
      <c r="G11" s="70">
        <v>6062.1830404770399</v>
      </c>
    </row>
    <row r="12" spans="1:8" ht="11.25" customHeight="1" x14ac:dyDescent="0.2">
      <c r="A12" s="212" t="s">
        <v>31</v>
      </c>
      <c r="B12" s="212"/>
      <c r="C12" s="71">
        <v>782.02940710199914</v>
      </c>
      <c r="D12" s="124">
        <v>14.591683895379999</v>
      </c>
      <c r="E12" s="125">
        <v>114.111259053206</v>
      </c>
      <c r="F12" s="71">
        <v>558.3754491272</v>
      </c>
      <c r="G12" s="71">
        <v>1005.6833650768</v>
      </c>
    </row>
    <row r="13" spans="1:8" ht="11.25" customHeight="1" x14ac:dyDescent="0.2">
      <c r="A13" s="212" t="s">
        <v>32</v>
      </c>
      <c r="B13" s="212"/>
      <c r="C13" s="71">
        <v>995.98159081501842</v>
      </c>
      <c r="D13" s="124">
        <v>19.77219784007</v>
      </c>
      <c r="E13" s="125">
        <v>196.927450586616</v>
      </c>
      <c r="F13" s="71">
        <v>610.01088009797002</v>
      </c>
      <c r="G13" s="71">
        <v>1381.9523015320699</v>
      </c>
    </row>
    <row r="14" spans="1:8" ht="11.25" customHeight="1" x14ac:dyDescent="0.2">
      <c r="A14" s="212" t="s">
        <v>33</v>
      </c>
      <c r="B14" s="212"/>
      <c r="C14" s="131">
        <v>1876.7890689639839</v>
      </c>
      <c r="D14" s="132">
        <v>22.887646190049999</v>
      </c>
      <c r="E14" s="133">
        <v>429.55284183806702</v>
      </c>
      <c r="F14" s="131">
        <v>1034.88096950457</v>
      </c>
      <c r="G14" s="131">
        <v>2718.6971684233999</v>
      </c>
    </row>
    <row r="15" spans="1:8" ht="11.25" customHeight="1" x14ac:dyDescent="0.2">
      <c r="A15" s="210" t="s">
        <v>34</v>
      </c>
      <c r="B15" s="210"/>
      <c r="C15" s="135">
        <v>1071.2930612700791</v>
      </c>
      <c r="D15" s="136">
        <v>44.609333196900003</v>
      </c>
      <c r="E15" s="137">
        <v>477.896691217267</v>
      </c>
      <c r="F15" s="135">
        <v>134.6327581534</v>
      </c>
      <c r="G15" s="135">
        <v>2007.9533643867601</v>
      </c>
    </row>
    <row r="16" spans="1:8" s="22" customFormat="1" ht="11.25" customHeight="1" x14ac:dyDescent="0.2">
      <c r="A16" s="9"/>
      <c r="B16" s="9"/>
      <c r="H16" s="42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H17" s="42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H18" s="42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H19" s="42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H20" s="42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H21" s="42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H22" s="4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H23" s="42"/>
    </row>
    <row r="24" spans="1:94" s="22" customFormat="1" ht="11.25" customHeight="1" thickTop="1" x14ac:dyDescent="0.2">
      <c r="A24" s="9"/>
      <c r="B24" s="9"/>
      <c r="H24" s="42"/>
    </row>
    <row r="25" spans="1:94" s="42" customFormat="1" ht="11.25" customHeight="1" x14ac:dyDescent="0.2">
      <c r="A25" s="10" t="s">
        <v>624</v>
      </c>
      <c r="B25" s="43"/>
    </row>
    <row r="26" spans="1:94" s="42" customFormat="1" ht="11.25" customHeight="1" x14ac:dyDescent="0.2">
      <c r="A26" s="43" t="s">
        <v>625</v>
      </c>
      <c r="B26" s="43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8" ht="11.25" customHeight="1" x14ac:dyDescent="0.2">
      <c r="A1" s="1" t="s">
        <v>834</v>
      </c>
      <c r="B1" s="53"/>
      <c r="C1" s="3"/>
      <c r="D1" s="3"/>
      <c r="E1" s="3"/>
      <c r="F1" s="3"/>
      <c r="G1" s="3" t="s">
        <v>10</v>
      </c>
    </row>
    <row r="2" spans="1:8" ht="11.25" customHeight="1" x14ac:dyDescent="0.2">
      <c r="A2" s="1" t="s">
        <v>623</v>
      </c>
    </row>
    <row r="3" spans="1:8" ht="11.25" customHeight="1" x14ac:dyDescent="0.2">
      <c r="A3" s="2" t="s">
        <v>613</v>
      </c>
    </row>
    <row r="4" spans="1:8" ht="11.25" customHeight="1" x14ac:dyDescent="0.2">
      <c r="A4" s="63"/>
    </row>
    <row r="5" spans="1:8" ht="11.25" customHeight="1" x14ac:dyDescent="0.2">
      <c r="A5" s="62"/>
    </row>
    <row r="6" spans="1:8" s="7" customFormat="1" ht="11.25" customHeight="1" x14ac:dyDescent="0.2">
      <c r="A6" s="204" t="s">
        <v>413</v>
      </c>
      <c r="B6" s="204"/>
      <c r="C6" s="214" t="s">
        <v>169</v>
      </c>
      <c r="D6" s="214"/>
      <c r="E6" s="214"/>
      <c r="F6" s="214"/>
      <c r="G6" s="214"/>
    </row>
    <row r="7" spans="1:8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8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8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8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8" s="7" customFormat="1" ht="11.25" customHeight="1" x14ac:dyDescent="0.2">
      <c r="A11" s="211" t="s">
        <v>1</v>
      </c>
      <c r="B11" s="211"/>
      <c r="C11" s="70">
        <v>17.2191070964099</v>
      </c>
      <c r="D11" s="123">
        <v>9.1245202696999996</v>
      </c>
      <c r="E11" s="74">
        <v>1.5711609172737799</v>
      </c>
      <c r="F11" s="70">
        <v>14.13968828464</v>
      </c>
      <c r="G11" s="70">
        <v>20.29852590818</v>
      </c>
      <c r="H11" s="55"/>
    </row>
    <row r="12" spans="1:8" ht="11.25" customHeight="1" x14ac:dyDescent="0.2">
      <c r="A12" s="212" t="s">
        <v>31</v>
      </c>
      <c r="B12" s="212"/>
      <c r="C12" s="71">
        <v>27.53015247673877</v>
      </c>
      <c r="D12" s="124">
        <v>11.23990606307</v>
      </c>
      <c r="E12" s="125">
        <v>3.0943632774043199</v>
      </c>
      <c r="F12" s="71">
        <v>21.465311897940001</v>
      </c>
      <c r="G12" s="71">
        <v>33.594993055529997</v>
      </c>
      <c r="H12" s="56"/>
    </row>
    <row r="13" spans="1:8" ht="11.25" customHeight="1" x14ac:dyDescent="0.2">
      <c r="A13" s="212" t="s">
        <v>32</v>
      </c>
      <c r="B13" s="212"/>
      <c r="C13" s="131">
        <v>17.019903378802979</v>
      </c>
      <c r="D13" s="132">
        <v>20.972952825570001</v>
      </c>
      <c r="E13" s="133">
        <v>3.5695763065941</v>
      </c>
      <c r="F13" s="131">
        <v>10.02366237781</v>
      </c>
      <c r="G13" s="131">
        <v>24.016144379789999</v>
      </c>
      <c r="H13" s="56"/>
    </row>
    <row r="14" spans="1:8" ht="11.25" customHeight="1" x14ac:dyDescent="0.2">
      <c r="A14" s="212" t="s">
        <v>33</v>
      </c>
      <c r="B14" s="212"/>
      <c r="C14" s="71">
        <v>17.28932039751577</v>
      </c>
      <c r="D14" s="124">
        <v>14.62259788772</v>
      </c>
      <c r="E14" s="125">
        <v>2.5281477992478898</v>
      </c>
      <c r="F14" s="71">
        <v>12.3342417634</v>
      </c>
      <c r="G14" s="71">
        <v>22.24439903164</v>
      </c>
      <c r="H14" s="56"/>
    </row>
    <row r="15" spans="1:8" ht="11.25" customHeight="1" x14ac:dyDescent="0.2">
      <c r="A15" s="210" t="s">
        <v>34</v>
      </c>
      <c r="B15" s="210"/>
      <c r="C15" s="89">
        <v>9.7543774953869242</v>
      </c>
      <c r="D15" s="126">
        <v>9.0661689109299992</v>
      </c>
      <c r="E15" s="91">
        <v>0.88434833994194195</v>
      </c>
      <c r="F15" s="89">
        <v>8.0210865993099993</v>
      </c>
      <c r="G15" s="89">
        <v>11.48766839146</v>
      </c>
      <c r="H15" s="42"/>
    </row>
    <row r="16" spans="1:8" s="22" customFormat="1" ht="11.25" customHeight="1" x14ac:dyDescent="0.2">
      <c r="A16" s="9"/>
      <c r="B16" s="9"/>
      <c r="H16" s="42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H17" s="42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H18" s="42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H19" s="42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H20" s="42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H21" s="42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H22" s="4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H23" s="42"/>
    </row>
    <row r="24" spans="1:94" s="22" customFormat="1" ht="11.25" customHeight="1" thickTop="1" x14ac:dyDescent="0.2">
      <c r="A24" s="9"/>
      <c r="B24" s="9"/>
      <c r="H24" s="42"/>
    </row>
    <row r="25" spans="1:94" s="42" customFormat="1" ht="11.25" customHeight="1" x14ac:dyDescent="0.2">
      <c r="A25" s="10" t="s">
        <v>624</v>
      </c>
      <c r="B25" s="43"/>
    </row>
    <row r="26" spans="1:94" s="42" customFormat="1" ht="11.25" customHeight="1" x14ac:dyDescent="0.2">
      <c r="A26" s="43" t="s">
        <v>625</v>
      </c>
      <c r="B26" s="43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DN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835</v>
      </c>
      <c r="B1" s="53"/>
      <c r="R1" s="5"/>
      <c r="S1" s="5"/>
      <c r="T1" s="5"/>
      <c r="U1" s="5"/>
      <c r="V1" s="5"/>
      <c r="AB1" s="3"/>
      <c r="AC1" s="3"/>
      <c r="AD1" s="3"/>
      <c r="AE1" s="3"/>
      <c r="AF1" s="3"/>
      <c r="AG1" s="5"/>
      <c r="AH1" s="5"/>
      <c r="AI1" s="5"/>
      <c r="AJ1" s="5"/>
      <c r="AK1" s="5" t="s">
        <v>21</v>
      </c>
    </row>
    <row r="2" spans="1:37" ht="11.25" customHeight="1" x14ac:dyDescent="0.2">
      <c r="A2" s="1" t="s">
        <v>591</v>
      </c>
    </row>
    <row r="3" spans="1:37" ht="11.25" customHeight="1" x14ac:dyDescent="0.2">
      <c r="A3" s="2" t="s">
        <v>613</v>
      </c>
    </row>
    <row r="4" spans="1:37" ht="11.25" customHeight="1" x14ac:dyDescent="0.2">
      <c r="A4" s="60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414</v>
      </c>
      <c r="I6" s="214"/>
      <c r="J6" s="214"/>
      <c r="K6" s="214"/>
      <c r="L6" s="214"/>
      <c r="M6" s="214" t="s">
        <v>435</v>
      </c>
      <c r="N6" s="214"/>
      <c r="O6" s="214"/>
      <c r="P6" s="214"/>
      <c r="Q6" s="214"/>
      <c r="R6" s="214" t="s">
        <v>218</v>
      </c>
      <c r="S6" s="214"/>
      <c r="T6" s="214"/>
      <c r="U6" s="214"/>
      <c r="V6" s="214"/>
      <c r="W6" s="214" t="s">
        <v>415</v>
      </c>
      <c r="X6" s="214"/>
      <c r="Y6" s="214"/>
      <c r="Z6" s="214"/>
      <c r="AA6" s="214"/>
      <c r="AB6" s="214" t="s">
        <v>430</v>
      </c>
      <c r="AC6" s="214"/>
      <c r="AD6" s="214"/>
      <c r="AE6" s="214"/>
      <c r="AF6" s="214"/>
      <c r="AG6" s="214" t="s">
        <v>45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4726.0931281510839</v>
      </c>
      <c r="D11" s="123">
        <v>14.423986884</v>
      </c>
      <c r="E11" s="74">
        <v>681.69105293000496</v>
      </c>
      <c r="F11" s="70">
        <v>3390.0032158251202</v>
      </c>
      <c r="G11" s="70">
        <v>6062.1830404770399</v>
      </c>
      <c r="H11" s="146">
        <v>82.143551437671107</v>
      </c>
      <c r="I11" s="147">
        <v>51.848113111250001</v>
      </c>
      <c r="J11" s="148">
        <v>42.589881462999202</v>
      </c>
      <c r="K11" s="146">
        <v>0</v>
      </c>
      <c r="L11" s="146">
        <v>165.61818521097999</v>
      </c>
      <c r="M11" s="70">
        <v>4317.303358146155</v>
      </c>
      <c r="N11" s="123">
        <v>15.566967769950001</v>
      </c>
      <c r="O11" s="74">
        <v>672.07322229350098</v>
      </c>
      <c r="P11" s="70">
        <v>3000.0640474771499</v>
      </c>
      <c r="Q11" s="70">
        <v>5634.5426688151601</v>
      </c>
      <c r="R11" s="146">
        <v>57.2672275862069</v>
      </c>
      <c r="S11" s="147">
        <v>72.112763599209998</v>
      </c>
      <c r="T11" s="148">
        <v>41.296980449061103</v>
      </c>
      <c r="U11" s="146">
        <v>0</v>
      </c>
      <c r="V11" s="146">
        <v>138.20782193662001</v>
      </c>
      <c r="W11" s="146">
        <v>229.01539098104899</v>
      </c>
      <c r="X11" s="147">
        <v>41.48394350265</v>
      </c>
      <c r="Y11" s="148">
        <v>95.004615406961904</v>
      </c>
      <c r="Z11" s="146">
        <v>42.80976641833</v>
      </c>
      <c r="AA11" s="146">
        <v>415.22101554377002</v>
      </c>
      <c r="AB11" s="146">
        <v>40.363599999999998</v>
      </c>
      <c r="AC11" s="147">
        <v>99.514754314360005</v>
      </c>
      <c r="AD11" s="148">
        <v>40.1677373724294</v>
      </c>
      <c r="AE11" s="146">
        <v>0</v>
      </c>
      <c r="AF11" s="146">
        <v>119.09091859042</v>
      </c>
      <c r="AG11" s="70">
        <v>0</v>
      </c>
      <c r="AH11" s="70" t="s">
        <v>689</v>
      </c>
      <c r="AI11" s="70" t="s">
        <v>689</v>
      </c>
      <c r="AJ11" s="70" t="s">
        <v>689</v>
      </c>
      <c r="AK11" s="70" t="s">
        <v>689</v>
      </c>
    </row>
    <row r="12" spans="1:37" ht="11.25" customHeight="1" x14ac:dyDescent="0.2">
      <c r="A12" s="212" t="s">
        <v>31</v>
      </c>
      <c r="B12" s="212"/>
      <c r="C12" s="70">
        <v>782.02940710199914</v>
      </c>
      <c r="D12" s="123">
        <v>14.591683895379999</v>
      </c>
      <c r="E12" s="74">
        <v>114.111259053206</v>
      </c>
      <c r="F12" s="70">
        <v>558.3754491272</v>
      </c>
      <c r="G12" s="70">
        <v>1005.6833650768</v>
      </c>
      <c r="H12" s="128">
        <v>49.222861437671099</v>
      </c>
      <c r="I12" s="129">
        <v>56.034334992029997</v>
      </c>
      <c r="J12" s="130">
        <v>27.581703070647102</v>
      </c>
      <c r="K12" s="128">
        <v>0</v>
      </c>
      <c r="L12" s="128">
        <v>103.28200608842</v>
      </c>
      <c r="M12" s="71">
        <v>632.73213303113835</v>
      </c>
      <c r="N12" s="124">
        <v>16.2186135211</v>
      </c>
      <c r="O12" s="125">
        <v>102.620379280119</v>
      </c>
      <c r="P12" s="71">
        <v>431.59988556227</v>
      </c>
      <c r="Q12" s="71">
        <v>833.86438050001004</v>
      </c>
      <c r="R12" s="128">
        <v>20.575827586206898</v>
      </c>
      <c r="S12" s="129">
        <v>96.863442603349995</v>
      </c>
      <c r="T12" s="130">
        <v>19.930454944129899</v>
      </c>
      <c r="U12" s="128">
        <v>0</v>
      </c>
      <c r="V12" s="128">
        <v>59.638801472200001</v>
      </c>
      <c r="W12" s="128">
        <v>79.498585046982996</v>
      </c>
      <c r="X12" s="129">
        <v>50.422421512260001</v>
      </c>
      <c r="Y12" s="130">
        <v>40.085111648675301</v>
      </c>
      <c r="Z12" s="128">
        <v>0.93320989930999998</v>
      </c>
      <c r="AA12" s="128">
        <v>158.06396019465001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  <c r="AG12" s="71">
        <v>0</v>
      </c>
      <c r="AH12" s="71" t="s">
        <v>689</v>
      </c>
      <c r="AI12" s="71" t="s">
        <v>689</v>
      </c>
      <c r="AJ12" s="71" t="s">
        <v>689</v>
      </c>
      <c r="AK12" s="71" t="s">
        <v>689</v>
      </c>
    </row>
    <row r="13" spans="1:37" ht="11.25" customHeight="1" x14ac:dyDescent="0.2">
      <c r="A13" s="212" t="s">
        <v>32</v>
      </c>
      <c r="B13" s="212"/>
      <c r="C13" s="70">
        <v>995.98159081501842</v>
      </c>
      <c r="D13" s="123">
        <v>19.77219784007</v>
      </c>
      <c r="E13" s="74">
        <v>196.927450586616</v>
      </c>
      <c r="F13" s="70">
        <v>610.01088009797002</v>
      </c>
      <c r="G13" s="70">
        <v>1381.9523015320699</v>
      </c>
      <c r="H13" s="128">
        <v>32.92069</v>
      </c>
      <c r="I13" s="129">
        <v>98.577024283339995</v>
      </c>
      <c r="J13" s="130">
        <v>32.452236575542599</v>
      </c>
      <c r="K13" s="128">
        <v>0</v>
      </c>
      <c r="L13" s="128">
        <v>96.525904905839994</v>
      </c>
      <c r="M13" s="131">
        <v>817.16949488095236</v>
      </c>
      <c r="N13" s="132">
        <v>21.608554936889998</v>
      </c>
      <c r="O13" s="133">
        <v>176.578519228868</v>
      </c>
      <c r="P13" s="131">
        <v>471.08195674897001</v>
      </c>
      <c r="Q13" s="131">
        <v>1163.2570330129399</v>
      </c>
      <c r="R13" s="128">
        <v>36.691400000000002</v>
      </c>
      <c r="S13" s="129">
        <v>98.577024283339995</v>
      </c>
      <c r="T13" s="130">
        <v>36.169290287896899</v>
      </c>
      <c r="U13" s="128">
        <v>0</v>
      </c>
      <c r="V13" s="128">
        <v>107.58190631065</v>
      </c>
      <c r="W13" s="128">
        <v>109.200005934066</v>
      </c>
      <c r="X13" s="129">
        <v>69.797717220780001</v>
      </c>
      <c r="Y13" s="130">
        <v>76.219111346937893</v>
      </c>
      <c r="Z13" s="128">
        <v>0</v>
      </c>
      <c r="AA13" s="128">
        <v>258.58671910771</v>
      </c>
      <c r="AB13" s="71">
        <v>0</v>
      </c>
      <c r="AC13" s="71" t="s">
        <v>689</v>
      </c>
      <c r="AD13" s="71" t="s">
        <v>689</v>
      </c>
      <c r="AE13" s="71" t="s">
        <v>689</v>
      </c>
      <c r="AF13" s="71" t="s">
        <v>689</v>
      </c>
      <c r="AG13" s="71">
        <v>0</v>
      </c>
      <c r="AH13" s="71" t="s">
        <v>689</v>
      </c>
      <c r="AI13" s="71" t="s">
        <v>689</v>
      </c>
      <c r="AJ13" s="71" t="s">
        <v>689</v>
      </c>
      <c r="AK13" s="71" t="s">
        <v>689</v>
      </c>
    </row>
    <row r="14" spans="1:37" ht="11.25" customHeight="1" x14ac:dyDescent="0.2">
      <c r="A14" s="212" t="s">
        <v>33</v>
      </c>
      <c r="B14" s="212"/>
      <c r="C14" s="134">
        <v>1876.7890689639839</v>
      </c>
      <c r="D14" s="138">
        <v>22.887646190049999</v>
      </c>
      <c r="E14" s="139">
        <v>429.55284183806998</v>
      </c>
      <c r="F14" s="134">
        <v>1034.88096950456</v>
      </c>
      <c r="G14" s="134">
        <v>2718.6971684234099</v>
      </c>
      <c r="H14" s="71">
        <v>0</v>
      </c>
      <c r="I14" s="71" t="s">
        <v>689</v>
      </c>
      <c r="J14" s="71" t="s">
        <v>689</v>
      </c>
      <c r="K14" s="71" t="s">
        <v>689</v>
      </c>
      <c r="L14" s="71" t="s">
        <v>689</v>
      </c>
      <c r="M14" s="131">
        <v>1796.108668963984</v>
      </c>
      <c r="N14" s="132">
        <v>23.72514495291</v>
      </c>
      <c r="O14" s="133">
        <v>426.12938522344098</v>
      </c>
      <c r="P14" s="131">
        <v>960.91042117186998</v>
      </c>
      <c r="Q14" s="131">
        <v>2631.3069167560998</v>
      </c>
      <c r="R14" s="71">
        <v>0</v>
      </c>
      <c r="S14" s="71" t="s">
        <v>689</v>
      </c>
      <c r="T14" s="71" t="s">
        <v>689</v>
      </c>
      <c r="U14" s="71" t="s">
        <v>689</v>
      </c>
      <c r="V14" s="71" t="s">
        <v>689</v>
      </c>
      <c r="W14" s="128">
        <v>40.316800000000001</v>
      </c>
      <c r="X14" s="129">
        <v>99.514754314360005</v>
      </c>
      <c r="Y14" s="130">
        <v>40.121164467410203</v>
      </c>
      <c r="Z14" s="128">
        <v>0</v>
      </c>
      <c r="AA14" s="128">
        <v>118.95283737393</v>
      </c>
      <c r="AB14" s="128">
        <v>40.363599999999998</v>
      </c>
      <c r="AC14" s="129">
        <v>99.514754314360005</v>
      </c>
      <c r="AD14" s="130">
        <v>40.167737372429798</v>
      </c>
      <c r="AE14" s="128">
        <v>0</v>
      </c>
      <c r="AF14" s="128">
        <v>119.09091859042</v>
      </c>
      <c r="AG14" s="71">
        <v>0</v>
      </c>
      <c r="AH14" s="71" t="s">
        <v>689</v>
      </c>
      <c r="AI14" s="71" t="s">
        <v>689</v>
      </c>
      <c r="AJ14" s="71" t="s">
        <v>689</v>
      </c>
      <c r="AK14" s="71" t="s">
        <v>689</v>
      </c>
    </row>
    <row r="15" spans="1:37" ht="11.25" customHeight="1" x14ac:dyDescent="0.2">
      <c r="A15" s="210" t="s">
        <v>34</v>
      </c>
      <c r="B15" s="210"/>
      <c r="C15" s="176">
        <v>1071.2930612700791</v>
      </c>
      <c r="D15" s="177">
        <v>44.609333196900003</v>
      </c>
      <c r="E15" s="178">
        <v>477.89669121726303</v>
      </c>
      <c r="F15" s="176">
        <v>134.63275815341001</v>
      </c>
      <c r="G15" s="176">
        <v>2007.9533643867501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135">
        <v>1071.2930612700791</v>
      </c>
      <c r="N15" s="136">
        <v>44.609333196900003</v>
      </c>
      <c r="O15" s="137">
        <v>477.89669121726303</v>
      </c>
      <c r="P15" s="135">
        <v>134.63275815341001</v>
      </c>
      <c r="Q15" s="135">
        <v>2007.9533643867501</v>
      </c>
      <c r="R15" s="89">
        <v>0</v>
      </c>
      <c r="S15" s="89" t="s">
        <v>689</v>
      </c>
      <c r="T15" s="89" t="s">
        <v>689</v>
      </c>
      <c r="U15" s="89" t="s">
        <v>689</v>
      </c>
      <c r="V15" s="89" t="s">
        <v>689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  <c r="B16" s="9"/>
    </row>
    <row r="17" spans="1:11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8" s="22" customFormat="1" ht="11.25" customHeight="1" thickTop="1" x14ac:dyDescent="0.2">
      <c r="A24" s="9"/>
      <c r="B24" s="9"/>
    </row>
    <row r="25" spans="1:118" s="42" customFormat="1" ht="11.25" customHeight="1" x14ac:dyDescent="0.2">
      <c r="A25" s="10" t="s">
        <v>624</v>
      </c>
      <c r="B25" s="31"/>
    </row>
    <row r="26" spans="1:118" s="42" customFormat="1" ht="11.25" customHeight="1" x14ac:dyDescent="0.2">
      <c r="A26" s="43" t="s">
        <v>625</v>
      </c>
      <c r="B26" s="31"/>
    </row>
    <row r="27" spans="1:118" s="42" customFormat="1" ht="11.25" customHeight="1" x14ac:dyDescent="0.2">
      <c r="A27" s="9"/>
      <c r="B27" s="43"/>
    </row>
    <row r="28" spans="1:118" s="42" customFormat="1" ht="11.25" customHeight="1" x14ac:dyDescent="0.2">
      <c r="A28" s="9"/>
      <c r="B28" s="43"/>
    </row>
    <row r="29" spans="1:118" s="42" customFormat="1" ht="11.25" customHeight="1" x14ac:dyDescent="0.2">
      <c r="A29" s="9"/>
      <c r="B29" s="43"/>
    </row>
    <row r="30" spans="1:118" s="42" customFormat="1" ht="11.25" customHeight="1" x14ac:dyDescent="0.2">
      <c r="A30" s="9"/>
      <c r="B30" s="43"/>
    </row>
    <row r="31" spans="1:11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</row>
    <row r="33" spans="3:11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</row>
  </sheetData>
  <mergeCells count="5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CP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8" ht="11.25" customHeight="1" x14ac:dyDescent="0.2">
      <c r="A1" s="1" t="s">
        <v>836</v>
      </c>
      <c r="B1" s="53"/>
      <c r="C1" s="3"/>
      <c r="D1" s="3"/>
      <c r="E1" s="3"/>
      <c r="F1" s="3"/>
      <c r="G1" s="3" t="s">
        <v>340</v>
      </c>
    </row>
    <row r="2" spans="1:8" ht="11.25" customHeight="1" x14ac:dyDescent="0.2">
      <c r="A2" s="1" t="s">
        <v>607</v>
      </c>
    </row>
    <row r="3" spans="1:8" ht="11.25" customHeight="1" x14ac:dyDescent="0.2">
      <c r="A3" s="1" t="s">
        <v>580</v>
      </c>
    </row>
    <row r="4" spans="1:8" ht="11.25" customHeight="1" x14ac:dyDescent="0.2">
      <c r="A4" s="2" t="s">
        <v>613</v>
      </c>
    </row>
    <row r="5" spans="1:8" ht="11.25" customHeight="1" x14ac:dyDescent="0.2">
      <c r="A5" s="62"/>
    </row>
    <row r="6" spans="1:8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8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8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8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8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8" s="7" customFormat="1" ht="11.25" customHeight="1" x14ac:dyDescent="0.2">
      <c r="A11" s="211" t="s">
        <v>1</v>
      </c>
      <c r="B11" s="211"/>
      <c r="C11" s="70">
        <v>27318.70021391732</v>
      </c>
      <c r="D11" s="123">
        <v>6.5532196622800001</v>
      </c>
      <c r="E11" s="74">
        <v>1790.25443389781</v>
      </c>
      <c r="F11" s="70">
        <v>23809.866000314501</v>
      </c>
      <c r="G11" s="70">
        <v>30827.534427520099</v>
      </c>
    </row>
    <row r="12" spans="1:8" ht="11.25" customHeight="1" x14ac:dyDescent="0.2">
      <c r="A12" s="212" t="s">
        <v>31</v>
      </c>
      <c r="B12" s="212"/>
      <c r="C12" s="71">
        <v>2907.734877921052</v>
      </c>
      <c r="D12" s="124">
        <v>6.9601666602299996</v>
      </c>
      <c r="E12" s="125">
        <v>202.38319354101699</v>
      </c>
      <c r="F12" s="71">
        <v>2511.0711075044701</v>
      </c>
      <c r="G12" s="71">
        <v>3304.3986483376302</v>
      </c>
    </row>
    <row r="13" spans="1:8" ht="11.25" customHeight="1" x14ac:dyDescent="0.2">
      <c r="A13" s="212" t="s">
        <v>32</v>
      </c>
      <c r="B13" s="212"/>
      <c r="C13" s="71">
        <v>3916.5004382137708</v>
      </c>
      <c r="D13" s="124">
        <v>8.9589312571300006</v>
      </c>
      <c r="E13" s="125">
        <v>350.87658194481298</v>
      </c>
      <c r="F13" s="71">
        <v>3228.7949745834399</v>
      </c>
      <c r="G13" s="71">
        <v>4604.2059018440996</v>
      </c>
    </row>
    <row r="14" spans="1:8" ht="11.25" customHeight="1" x14ac:dyDescent="0.2">
      <c r="A14" s="212" t="s">
        <v>33</v>
      </c>
      <c r="B14" s="212"/>
      <c r="C14" s="71">
        <v>13299.57504254276</v>
      </c>
      <c r="D14" s="124">
        <v>9.2680934507699995</v>
      </c>
      <c r="E14" s="125">
        <v>1232.6170434978801</v>
      </c>
      <c r="F14" s="71">
        <v>10883.6900305567</v>
      </c>
      <c r="G14" s="71">
        <v>15715.460054528799</v>
      </c>
    </row>
    <row r="15" spans="1:8" ht="11.25" customHeight="1" x14ac:dyDescent="0.2">
      <c r="A15" s="210" t="s">
        <v>34</v>
      </c>
      <c r="B15" s="210"/>
      <c r="C15" s="89">
        <v>7194.8898552397168</v>
      </c>
      <c r="D15" s="126">
        <v>17.144509976999998</v>
      </c>
      <c r="E15" s="91">
        <v>1233.5286090659299</v>
      </c>
      <c r="F15" s="89">
        <v>4777.2182075707597</v>
      </c>
      <c r="G15" s="89">
        <v>9612.5615029086694</v>
      </c>
    </row>
    <row r="16" spans="1:8" s="22" customFormat="1" ht="11.25" customHeight="1" x14ac:dyDescent="0.2">
      <c r="A16" s="9"/>
      <c r="B16" s="9"/>
      <c r="H16" s="42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H17" s="42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H18" s="42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H19" s="42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H20" s="42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H21" s="42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H22" s="4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H23" s="42"/>
    </row>
    <row r="24" spans="1:94" s="22" customFormat="1" ht="11.25" customHeight="1" thickTop="1" x14ac:dyDescent="0.2">
      <c r="A24" s="9"/>
      <c r="B24" s="9"/>
      <c r="H24" s="42"/>
    </row>
    <row r="25" spans="1:94" s="42" customFormat="1" ht="11.25" customHeight="1" x14ac:dyDescent="0.2">
      <c r="A25" s="10" t="s">
        <v>624</v>
      </c>
      <c r="B25" s="43"/>
    </row>
    <row r="26" spans="1:94" s="42" customFormat="1" ht="11.25" customHeight="1" x14ac:dyDescent="0.2">
      <c r="A26" s="43" t="s">
        <v>625</v>
      </c>
      <c r="B26" s="43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3:9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3:9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3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834</v>
      </c>
      <c r="B1" s="53"/>
      <c r="C1" s="3"/>
      <c r="D1" s="3"/>
      <c r="E1" s="3"/>
      <c r="F1" s="3"/>
      <c r="G1" s="3" t="s">
        <v>341</v>
      </c>
    </row>
    <row r="2" spans="1:7" ht="11.25" customHeight="1" x14ac:dyDescent="0.2">
      <c r="A2" s="1" t="s">
        <v>635</v>
      </c>
    </row>
    <row r="3" spans="1:7" ht="11.25" customHeight="1" x14ac:dyDescent="0.2">
      <c r="A3" s="2" t="s">
        <v>613</v>
      </c>
    </row>
    <row r="4" spans="1:7" ht="11.25" customHeight="1" x14ac:dyDescent="0.2">
      <c r="A4" s="63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169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0">
        <v>12.978507839087211</v>
      </c>
      <c r="D11" s="123">
        <v>6.3212171268999997</v>
      </c>
      <c r="E11" s="74">
        <v>0.820399660340697</v>
      </c>
      <c r="F11" s="70">
        <v>11.37055405189</v>
      </c>
      <c r="G11" s="70">
        <v>14.58646162628</v>
      </c>
    </row>
    <row r="12" spans="1:7" ht="11.25" customHeight="1" x14ac:dyDescent="0.2">
      <c r="A12" s="212" t="s">
        <v>31</v>
      </c>
      <c r="B12" s="212"/>
      <c r="C12" s="71">
        <v>20.61434334208484</v>
      </c>
      <c r="D12" s="124">
        <v>7.0949089561900003</v>
      </c>
      <c r="E12" s="125">
        <v>1.46256889203718</v>
      </c>
      <c r="F12" s="71">
        <v>17.747760988780001</v>
      </c>
      <c r="G12" s="71">
        <v>23.480925695389999</v>
      </c>
    </row>
    <row r="13" spans="1:7" ht="11.25" customHeight="1" x14ac:dyDescent="0.2">
      <c r="A13" s="212" t="s">
        <v>32</v>
      </c>
      <c r="B13" s="212"/>
      <c r="C13" s="71">
        <v>17.05669609816615</v>
      </c>
      <c r="D13" s="124">
        <v>8.4986856997199993</v>
      </c>
      <c r="E13" s="125">
        <v>1.4495949921398601</v>
      </c>
      <c r="F13" s="71">
        <v>14.2155421214</v>
      </c>
      <c r="G13" s="71">
        <v>19.897850074929998</v>
      </c>
    </row>
    <row r="14" spans="1:7" ht="11.25" customHeight="1" x14ac:dyDescent="0.2">
      <c r="A14" s="212" t="s">
        <v>33</v>
      </c>
      <c r="B14" s="212"/>
      <c r="C14" s="71">
        <v>12.780669533454329</v>
      </c>
      <c r="D14" s="124">
        <v>9.45701660798</v>
      </c>
      <c r="E14" s="125">
        <v>1.20867004039016</v>
      </c>
      <c r="F14" s="71">
        <v>10.411719785100001</v>
      </c>
      <c r="G14" s="71">
        <v>15.149619281810001</v>
      </c>
    </row>
    <row r="15" spans="1:7" ht="11.25" customHeight="1" x14ac:dyDescent="0.2">
      <c r="A15" s="210" t="s">
        <v>34</v>
      </c>
      <c r="B15" s="210"/>
      <c r="C15" s="143">
        <v>8.0383285394700987</v>
      </c>
      <c r="D15" s="144">
        <v>21.620027064150001</v>
      </c>
      <c r="E15" s="145">
        <v>1.7378888057385899</v>
      </c>
      <c r="F15" s="143">
        <v>4.6321290710899996</v>
      </c>
      <c r="G15" s="143">
        <v>11.44452800785</v>
      </c>
    </row>
    <row r="16" spans="1:7" s="22" customFormat="1" ht="11.25" customHeight="1" x14ac:dyDescent="0.2">
      <c r="A16" s="9"/>
      <c r="B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  <c r="B24" s="9"/>
    </row>
    <row r="25" spans="1:94" s="42" customFormat="1" ht="11.25" customHeight="1" x14ac:dyDescent="0.2">
      <c r="A25" s="10" t="s">
        <v>624</v>
      </c>
      <c r="B25" s="43"/>
    </row>
    <row r="26" spans="1:94" s="42" customFormat="1" ht="11.25" customHeight="1" x14ac:dyDescent="0.2">
      <c r="A26" s="9" t="s">
        <v>625</v>
      </c>
      <c r="B26" s="43"/>
    </row>
    <row r="27" spans="1:94" s="42" customFormat="1" ht="11.25" customHeight="1" x14ac:dyDescent="0.2">
      <c r="A27" s="9"/>
      <c r="B27" s="43"/>
    </row>
    <row r="28" spans="1:94" s="42" customFormat="1" ht="11.25" customHeight="1" x14ac:dyDescent="0.2">
      <c r="A28" s="9"/>
      <c r="B28" s="43"/>
    </row>
    <row r="29" spans="1:94" s="42" customFormat="1" ht="11.25" customHeight="1" x14ac:dyDescent="0.2">
      <c r="A29" s="9"/>
      <c r="B29" s="43"/>
    </row>
    <row r="30" spans="1:94" s="42" customFormat="1" ht="11.25" customHeight="1" x14ac:dyDescent="0.2">
      <c r="A30" s="9"/>
      <c r="B30" s="4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D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837</v>
      </c>
      <c r="B1" s="53"/>
      <c r="M1" s="5"/>
      <c r="N1" s="5"/>
      <c r="O1" s="5"/>
      <c r="P1" s="5"/>
      <c r="Q1" s="5"/>
      <c r="W1" s="5"/>
      <c r="X1" s="5"/>
      <c r="Y1" s="5"/>
      <c r="Z1" s="5"/>
      <c r="AA1" s="5"/>
      <c r="AB1" s="5"/>
      <c r="AC1" s="5"/>
      <c r="AD1" s="5"/>
      <c r="AE1" s="5"/>
      <c r="AF1" s="5" t="s">
        <v>22</v>
      </c>
    </row>
    <row r="2" spans="1:32" ht="11.25" customHeight="1" x14ac:dyDescent="0.2">
      <c r="A2" s="1" t="s">
        <v>636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14" t="s">
        <v>219</v>
      </c>
      <c r="I6" s="214"/>
      <c r="J6" s="214"/>
      <c r="K6" s="214"/>
      <c r="L6" s="214"/>
      <c r="M6" s="214" t="s">
        <v>220</v>
      </c>
      <c r="N6" s="214"/>
      <c r="O6" s="214"/>
      <c r="P6" s="214"/>
      <c r="Q6" s="214"/>
      <c r="R6" s="214" t="s">
        <v>221</v>
      </c>
      <c r="S6" s="214"/>
      <c r="T6" s="214"/>
      <c r="U6" s="214"/>
      <c r="V6" s="214"/>
      <c r="W6" s="214" t="s">
        <v>222</v>
      </c>
      <c r="X6" s="214"/>
      <c r="Y6" s="214"/>
      <c r="Z6" s="214"/>
      <c r="AA6" s="214"/>
      <c r="AB6" s="214" t="s">
        <v>45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18"/>
      <c r="D7" s="218"/>
      <c r="E7" s="218"/>
      <c r="F7" s="218"/>
      <c r="G7" s="21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27318.70021391732</v>
      </c>
      <c r="D11" s="123">
        <v>6.5532196622800001</v>
      </c>
      <c r="E11" s="74">
        <v>1790.25443389781</v>
      </c>
      <c r="F11" s="70">
        <v>23809.866000314501</v>
      </c>
      <c r="G11" s="70">
        <v>30827.534427520099</v>
      </c>
      <c r="H11" s="70">
        <v>3726.1742811806621</v>
      </c>
      <c r="I11" s="123">
        <v>14.176173385589999</v>
      </c>
      <c r="J11" s="74">
        <v>528.22892674945899</v>
      </c>
      <c r="K11" s="70">
        <v>2690.8646091595001</v>
      </c>
      <c r="L11" s="70">
        <v>4761.4839532018204</v>
      </c>
      <c r="M11" s="134">
        <v>3492.283869491383</v>
      </c>
      <c r="N11" s="138">
        <v>21.405627067179999</v>
      </c>
      <c r="O11" s="139">
        <v>747.54526123071105</v>
      </c>
      <c r="P11" s="134">
        <v>2027.1220806656399</v>
      </c>
      <c r="Q11" s="134">
        <v>4957.4456583171204</v>
      </c>
      <c r="R11" s="70">
        <v>16598.863672353418</v>
      </c>
      <c r="S11" s="123">
        <v>8.5787960342300007</v>
      </c>
      <c r="T11" s="74">
        <v>1423.98265845163</v>
      </c>
      <c r="U11" s="70">
        <v>13807.908947178699</v>
      </c>
      <c r="V11" s="70">
        <v>19389.818397528099</v>
      </c>
      <c r="W11" s="134">
        <v>3501.3783908918231</v>
      </c>
      <c r="X11" s="138">
        <v>20.008549535189999</v>
      </c>
      <c r="Y11" s="139">
        <v>700.57502975589205</v>
      </c>
      <c r="Z11" s="134">
        <v>2128.2765641022402</v>
      </c>
      <c r="AA11" s="134">
        <v>4874.4802176814101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</row>
    <row r="12" spans="1:32" ht="11.25" customHeight="1" x14ac:dyDescent="0.2">
      <c r="A12" s="212" t="s">
        <v>31</v>
      </c>
      <c r="B12" s="212"/>
      <c r="C12" s="70">
        <v>2907.734877921052</v>
      </c>
      <c r="D12" s="123">
        <v>6.9601666602299996</v>
      </c>
      <c r="E12" s="74">
        <v>202.38319354101699</v>
      </c>
      <c r="F12" s="70">
        <v>2511.0711075044701</v>
      </c>
      <c r="G12" s="70">
        <v>3304.3986483376302</v>
      </c>
      <c r="H12" s="71">
        <v>404.4106251955111</v>
      </c>
      <c r="I12" s="124">
        <v>19.510563483679999</v>
      </c>
      <c r="J12" s="125">
        <v>78.902791763531297</v>
      </c>
      <c r="K12" s="71">
        <v>249.76399505933</v>
      </c>
      <c r="L12" s="71">
        <v>559.05725533169004</v>
      </c>
      <c r="M12" s="128">
        <v>153.18096941021801</v>
      </c>
      <c r="N12" s="129">
        <v>30.224316390079998</v>
      </c>
      <c r="O12" s="130">
        <v>46.297900843928701</v>
      </c>
      <c r="P12" s="128">
        <v>62.438751196310001</v>
      </c>
      <c r="Q12" s="128">
        <v>243.92318762412</v>
      </c>
      <c r="R12" s="71">
        <v>1785.5485244301219</v>
      </c>
      <c r="S12" s="124">
        <v>9.5084302928300009</v>
      </c>
      <c r="T12" s="125">
        <v>169.77763679007501</v>
      </c>
      <c r="U12" s="71">
        <v>1452.7904709412601</v>
      </c>
      <c r="V12" s="71">
        <v>2118.3065779189801</v>
      </c>
      <c r="W12" s="71">
        <v>564.59475888520001</v>
      </c>
      <c r="X12" s="124">
        <v>17.914244726469999</v>
      </c>
      <c r="Y12" s="125">
        <v>101.14288681949699</v>
      </c>
      <c r="Z12" s="71">
        <v>366.35834342658001</v>
      </c>
      <c r="AA12" s="71">
        <v>762.83117434381995</v>
      </c>
      <c r="AB12" s="71">
        <v>0</v>
      </c>
      <c r="AC12" s="71" t="s">
        <v>689</v>
      </c>
      <c r="AD12" s="71" t="s">
        <v>689</v>
      </c>
      <c r="AE12" s="71" t="s">
        <v>689</v>
      </c>
      <c r="AF12" s="71" t="s">
        <v>689</v>
      </c>
    </row>
    <row r="13" spans="1:32" ht="11.25" customHeight="1" x14ac:dyDescent="0.2">
      <c r="A13" s="212" t="s">
        <v>32</v>
      </c>
      <c r="B13" s="212"/>
      <c r="C13" s="70">
        <v>3916.5004382137708</v>
      </c>
      <c r="D13" s="123">
        <v>8.9589312571300006</v>
      </c>
      <c r="E13" s="74">
        <v>350.87658194481298</v>
      </c>
      <c r="F13" s="70">
        <v>3228.7949745834399</v>
      </c>
      <c r="G13" s="70">
        <v>4604.2059018440996</v>
      </c>
      <c r="H13" s="71">
        <v>1142.43398524142</v>
      </c>
      <c r="I13" s="124">
        <v>17.843310161280002</v>
      </c>
      <c r="J13" s="125">
        <v>203.84803937453901</v>
      </c>
      <c r="K13" s="71">
        <v>742.89916974822995</v>
      </c>
      <c r="L13" s="71">
        <v>1541.9688007346101</v>
      </c>
      <c r="M13" s="128">
        <v>160.44720988416989</v>
      </c>
      <c r="N13" s="129">
        <v>49.754678483440003</v>
      </c>
      <c r="O13" s="130">
        <v>79.829993413525102</v>
      </c>
      <c r="P13" s="128">
        <v>3.9832979075999999</v>
      </c>
      <c r="Q13" s="128">
        <v>316.91112186074002</v>
      </c>
      <c r="R13" s="71">
        <v>2305.1627214628338</v>
      </c>
      <c r="S13" s="124">
        <v>12.314780282519999</v>
      </c>
      <c r="T13" s="125">
        <v>283.87572430273502</v>
      </c>
      <c r="U13" s="71">
        <v>1748.77652574427</v>
      </c>
      <c r="V13" s="71">
        <v>2861.5489171814002</v>
      </c>
      <c r="W13" s="128">
        <v>308.45652162534481</v>
      </c>
      <c r="X13" s="129">
        <v>33.106269039860003</v>
      </c>
      <c r="Y13" s="130">
        <v>102.11844592026701</v>
      </c>
      <c r="Z13" s="128">
        <v>108.30804546442999</v>
      </c>
      <c r="AA13" s="128">
        <v>508.60499778626001</v>
      </c>
      <c r="AB13" s="71">
        <v>0</v>
      </c>
      <c r="AC13" s="71" t="s">
        <v>689</v>
      </c>
      <c r="AD13" s="71" t="s">
        <v>689</v>
      </c>
      <c r="AE13" s="71" t="s">
        <v>689</v>
      </c>
      <c r="AF13" s="71" t="s">
        <v>689</v>
      </c>
    </row>
    <row r="14" spans="1:32" ht="11.25" customHeight="1" x14ac:dyDescent="0.2">
      <c r="A14" s="212" t="s">
        <v>33</v>
      </c>
      <c r="B14" s="212"/>
      <c r="C14" s="70">
        <v>13299.57504254276</v>
      </c>
      <c r="D14" s="123">
        <v>9.2680934507699995</v>
      </c>
      <c r="E14" s="74">
        <v>1232.6170434978801</v>
      </c>
      <c r="F14" s="70">
        <v>10883.6900305567</v>
      </c>
      <c r="G14" s="70">
        <v>15715.460054528799</v>
      </c>
      <c r="H14" s="131">
        <v>1923.804922185295</v>
      </c>
      <c r="I14" s="132">
        <v>24.006502610919998</v>
      </c>
      <c r="J14" s="133">
        <v>461.838278873403</v>
      </c>
      <c r="K14" s="131">
        <v>1018.61852891148</v>
      </c>
      <c r="L14" s="131">
        <v>2828.99131545911</v>
      </c>
      <c r="M14" s="131">
        <v>1704.328338383159</v>
      </c>
      <c r="N14" s="132">
        <v>28.032776678939999</v>
      </c>
      <c r="O14" s="133">
        <v>477.77055697485201</v>
      </c>
      <c r="P14" s="131">
        <v>767.91525383883004</v>
      </c>
      <c r="Q14" s="131">
        <v>2640.74142292749</v>
      </c>
      <c r="R14" s="71">
        <v>8079.2274754454802</v>
      </c>
      <c r="S14" s="124">
        <v>12.23683627058</v>
      </c>
      <c r="T14" s="125">
        <v>988.64183809759697</v>
      </c>
      <c r="U14" s="71">
        <v>6141.5250791647704</v>
      </c>
      <c r="V14" s="71">
        <v>10016.929871726201</v>
      </c>
      <c r="W14" s="131">
        <v>1592.214306528806</v>
      </c>
      <c r="X14" s="132">
        <v>28.302772583079999</v>
      </c>
      <c r="Y14" s="133">
        <v>450.64079421214598</v>
      </c>
      <c r="Z14" s="131">
        <v>708.9745799085</v>
      </c>
      <c r="AA14" s="131">
        <v>2475.4540331491098</v>
      </c>
      <c r="AB14" s="71">
        <v>0</v>
      </c>
      <c r="AC14" s="71" t="s">
        <v>689</v>
      </c>
      <c r="AD14" s="71" t="s">
        <v>689</v>
      </c>
      <c r="AE14" s="71" t="s">
        <v>689</v>
      </c>
      <c r="AF14" s="71" t="s">
        <v>689</v>
      </c>
    </row>
    <row r="15" spans="1:32" ht="11.25" customHeight="1" x14ac:dyDescent="0.2">
      <c r="A15" s="210" t="s">
        <v>34</v>
      </c>
      <c r="B15" s="210"/>
      <c r="C15" s="90">
        <v>7194.8898552397168</v>
      </c>
      <c r="D15" s="141">
        <v>17.144509976999998</v>
      </c>
      <c r="E15" s="142">
        <v>1233.5286090659299</v>
      </c>
      <c r="F15" s="90">
        <v>4777.2182075707597</v>
      </c>
      <c r="G15" s="90">
        <v>9612.5615029086694</v>
      </c>
      <c r="H15" s="135">
        <v>255.52474855843619</v>
      </c>
      <c r="I15" s="136">
        <v>52.434575833289998</v>
      </c>
      <c r="J15" s="137">
        <v>133.98331805569899</v>
      </c>
      <c r="K15" s="135">
        <v>0</v>
      </c>
      <c r="L15" s="135">
        <v>518.12722647677003</v>
      </c>
      <c r="M15" s="135">
        <v>1474.327351813836</v>
      </c>
      <c r="N15" s="136">
        <v>38.491331479289997</v>
      </c>
      <c r="O15" s="137">
        <v>567.48822807655597</v>
      </c>
      <c r="P15" s="135">
        <v>362.07086313336998</v>
      </c>
      <c r="Q15" s="135">
        <v>2586.5838404943102</v>
      </c>
      <c r="R15" s="143">
        <v>4428.9249510149702</v>
      </c>
      <c r="S15" s="144">
        <v>21.901524654269998</v>
      </c>
      <c r="T15" s="145">
        <v>970.00209006555701</v>
      </c>
      <c r="U15" s="143">
        <v>2527.7557895579498</v>
      </c>
      <c r="V15" s="143">
        <v>6330.0941124719902</v>
      </c>
      <c r="W15" s="135">
        <v>1036.1128038524721</v>
      </c>
      <c r="X15" s="136">
        <v>49.87761333916</v>
      </c>
      <c r="Y15" s="137">
        <v>516.78833806303703</v>
      </c>
      <c r="Z15" s="135">
        <v>23.226273618640001</v>
      </c>
      <c r="AA15" s="135">
        <v>2048.9993340863098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</row>
    <row r="16" spans="1:32" s="22" customFormat="1" ht="11.25" customHeight="1" x14ac:dyDescent="0.2">
      <c r="A16" s="9"/>
      <c r="B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  <c r="B24" s="9"/>
    </row>
    <row r="25" spans="1:114" s="42" customFormat="1" ht="11.25" customHeight="1" x14ac:dyDescent="0.2">
      <c r="A25" s="10" t="s">
        <v>624</v>
      </c>
      <c r="B25" s="31"/>
    </row>
    <row r="26" spans="1:114" s="42" customFormat="1" ht="11.25" customHeight="1" x14ac:dyDescent="0.2">
      <c r="A26" s="9" t="s">
        <v>625</v>
      </c>
      <c r="B26" s="31"/>
    </row>
    <row r="27" spans="1:114" s="42" customFormat="1" ht="11.25" customHeight="1" x14ac:dyDescent="0.2">
      <c r="A27" s="9"/>
      <c r="B27" s="43"/>
    </row>
    <row r="28" spans="1:114" s="42" customFormat="1" ht="11.25" customHeight="1" x14ac:dyDescent="0.2">
      <c r="A28" s="29"/>
      <c r="B28" s="44"/>
    </row>
    <row r="29" spans="1:114" s="42" customFormat="1" ht="11.25" customHeight="1" x14ac:dyDescent="0.2">
      <c r="A29" s="9"/>
      <c r="B29" s="43"/>
    </row>
    <row r="30" spans="1:114" s="42" customFormat="1" ht="11.25" customHeight="1" x14ac:dyDescent="0.2">
      <c r="A30" s="9"/>
      <c r="B30" s="43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/>
  <dimension ref="A1:D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838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342</v>
      </c>
    </row>
    <row r="2" spans="1:32" ht="11.25" customHeight="1" x14ac:dyDescent="0.2">
      <c r="A2" s="1" t="s">
        <v>659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14" t="s">
        <v>223</v>
      </c>
      <c r="I6" s="214"/>
      <c r="J6" s="214"/>
      <c r="K6" s="214"/>
      <c r="L6" s="214"/>
      <c r="M6" s="214" t="s">
        <v>566</v>
      </c>
      <c r="N6" s="214"/>
      <c r="O6" s="214"/>
      <c r="P6" s="214"/>
      <c r="Q6" s="214"/>
      <c r="R6" s="214" t="s">
        <v>224</v>
      </c>
      <c r="S6" s="214"/>
      <c r="T6" s="214"/>
      <c r="U6" s="214"/>
      <c r="V6" s="214"/>
      <c r="W6" s="214" t="s">
        <v>225</v>
      </c>
      <c r="X6" s="214"/>
      <c r="Y6" s="214"/>
      <c r="Z6" s="214"/>
      <c r="AA6" s="214"/>
      <c r="AB6" s="214" t="s">
        <v>45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18"/>
      <c r="D7" s="218"/>
      <c r="E7" s="218"/>
      <c r="F7" s="218"/>
      <c r="G7" s="21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27318.70021391732</v>
      </c>
      <c r="D11" s="123">
        <v>6.5532196622800001</v>
      </c>
      <c r="E11" s="74">
        <v>1790.25443389781</v>
      </c>
      <c r="F11" s="70">
        <v>23809.866000314501</v>
      </c>
      <c r="G11" s="70">
        <v>30827.534427520099</v>
      </c>
      <c r="H11" s="70">
        <v>10586.76861209559</v>
      </c>
      <c r="I11" s="123">
        <v>10.159121498179999</v>
      </c>
      <c r="J11" s="74">
        <v>1075.5226860336199</v>
      </c>
      <c r="K11" s="70">
        <v>8478.7828829139708</v>
      </c>
      <c r="L11" s="70">
        <v>12694.754341277199</v>
      </c>
      <c r="M11" s="70">
        <v>5923.4109791947594</v>
      </c>
      <c r="N11" s="123">
        <v>15.19100801157</v>
      </c>
      <c r="O11" s="74">
        <v>899.82583640773203</v>
      </c>
      <c r="P11" s="70">
        <v>4159.7847474770197</v>
      </c>
      <c r="Q11" s="70">
        <v>7687.0372109125001</v>
      </c>
      <c r="R11" s="70">
        <v>9311.3901623499369</v>
      </c>
      <c r="S11" s="123">
        <v>11.45607825564</v>
      </c>
      <c r="T11" s="74">
        <v>1066.7201436866801</v>
      </c>
      <c r="U11" s="70">
        <v>7220.6570991407098</v>
      </c>
      <c r="V11" s="70">
        <v>11402.1232255592</v>
      </c>
      <c r="W11" s="146">
        <v>1439.5162118438441</v>
      </c>
      <c r="X11" s="147">
        <v>36.388499871150003</v>
      </c>
      <c r="Y11" s="148">
        <v>523.81835489191599</v>
      </c>
      <c r="Z11" s="146">
        <v>412.85110181469997</v>
      </c>
      <c r="AA11" s="146">
        <v>2466.1813218729899</v>
      </c>
      <c r="AB11" s="146">
        <v>57.614248433152</v>
      </c>
      <c r="AC11" s="147">
        <v>66.684783975269994</v>
      </c>
      <c r="AD11" s="148">
        <v>38.419937106622399</v>
      </c>
      <c r="AE11" s="146">
        <v>0</v>
      </c>
      <c r="AF11" s="146">
        <v>132.91594145042001</v>
      </c>
    </row>
    <row r="12" spans="1:32" ht="11.25" customHeight="1" x14ac:dyDescent="0.2">
      <c r="A12" s="212" t="s">
        <v>31</v>
      </c>
      <c r="B12" s="212"/>
      <c r="C12" s="70">
        <v>2907.734877921052</v>
      </c>
      <c r="D12" s="123">
        <v>6.9601666602299996</v>
      </c>
      <c r="E12" s="74">
        <v>202.38319354101699</v>
      </c>
      <c r="F12" s="70">
        <v>2511.0711075044701</v>
      </c>
      <c r="G12" s="70">
        <v>3304.3986483376302</v>
      </c>
      <c r="H12" s="71">
        <v>1289.8522286037271</v>
      </c>
      <c r="I12" s="124">
        <v>11.48773672656</v>
      </c>
      <c r="J12" s="125">
        <v>148.17482818366699</v>
      </c>
      <c r="K12" s="71">
        <v>999.43490194833998</v>
      </c>
      <c r="L12" s="71">
        <v>1580.2695552591199</v>
      </c>
      <c r="M12" s="71">
        <v>750.72520547198098</v>
      </c>
      <c r="N12" s="124">
        <v>14.36119304774</v>
      </c>
      <c r="O12" s="125">
        <v>107.81309601584</v>
      </c>
      <c r="P12" s="71">
        <v>539.41542021917996</v>
      </c>
      <c r="Q12" s="71">
        <v>962.03499072477996</v>
      </c>
      <c r="R12" s="71">
        <v>796.05173826933208</v>
      </c>
      <c r="S12" s="124">
        <v>14.62813251207</v>
      </c>
      <c r="T12" s="125">
        <v>116.447503138654</v>
      </c>
      <c r="U12" s="71">
        <v>567.81882602795997</v>
      </c>
      <c r="V12" s="71">
        <v>1024.2846505107</v>
      </c>
      <c r="W12" s="128">
        <v>48.687557142857102</v>
      </c>
      <c r="X12" s="129">
        <v>69.311135873240005</v>
      </c>
      <c r="Y12" s="130">
        <v>33.7458988846493</v>
      </c>
      <c r="Z12" s="128">
        <v>0</v>
      </c>
      <c r="AA12" s="128">
        <v>114.8283035827</v>
      </c>
      <c r="AB12" s="128">
        <v>22.418148433151998</v>
      </c>
      <c r="AC12" s="129">
        <v>73.61188804615</v>
      </c>
      <c r="AD12" s="130">
        <v>16.502422326632001</v>
      </c>
      <c r="AE12" s="128">
        <v>0</v>
      </c>
      <c r="AF12" s="128">
        <v>54.762301851019998</v>
      </c>
    </row>
    <row r="13" spans="1:32" ht="11.25" customHeight="1" x14ac:dyDescent="0.2">
      <c r="A13" s="212" t="s">
        <v>32</v>
      </c>
      <c r="B13" s="212"/>
      <c r="C13" s="70">
        <v>3916.5004382137708</v>
      </c>
      <c r="D13" s="123">
        <v>8.9589312571300006</v>
      </c>
      <c r="E13" s="74">
        <v>350.87658194481298</v>
      </c>
      <c r="F13" s="70">
        <v>3228.7949745834399</v>
      </c>
      <c r="G13" s="70">
        <v>4604.2059018440996</v>
      </c>
      <c r="H13" s="71">
        <v>2121.0098545036308</v>
      </c>
      <c r="I13" s="124">
        <v>13.02062620231</v>
      </c>
      <c r="J13" s="125">
        <v>276.16876486904499</v>
      </c>
      <c r="K13" s="71">
        <v>1579.7290217054101</v>
      </c>
      <c r="L13" s="71">
        <v>2662.2906873018501</v>
      </c>
      <c r="M13" s="131">
        <v>748.67794436108534</v>
      </c>
      <c r="N13" s="132">
        <v>22.656611198259998</v>
      </c>
      <c r="O13" s="133">
        <v>169.62505098100399</v>
      </c>
      <c r="P13" s="131">
        <v>416.21895356255999</v>
      </c>
      <c r="Q13" s="131">
        <v>1081.1369351596099</v>
      </c>
      <c r="R13" s="71">
        <v>1011.6165393490541</v>
      </c>
      <c r="S13" s="124">
        <v>18.201112327979999</v>
      </c>
      <c r="T13" s="125">
        <v>184.12546265531799</v>
      </c>
      <c r="U13" s="71">
        <v>650.73726390786999</v>
      </c>
      <c r="V13" s="71">
        <v>1372.49581479024</v>
      </c>
      <c r="W13" s="71">
        <v>0</v>
      </c>
      <c r="X13" s="71" t="s">
        <v>689</v>
      </c>
      <c r="Y13" s="71" t="s">
        <v>689</v>
      </c>
      <c r="Z13" s="71" t="s">
        <v>689</v>
      </c>
      <c r="AA13" s="71" t="s">
        <v>689</v>
      </c>
      <c r="AB13" s="128">
        <v>35.196100000000001</v>
      </c>
      <c r="AC13" s="129">
        <v>98.577024283339995</v>
      </c>
      <c r="AD13" s="130">
        <v>34.695268043787998</v>
      </c>
      <c r="AE13" s="128">
        <v>0</v>
      </c>
      <c r="AF13" s="128">
        <v>103.19757579979</v>
      </c>
    </row>
    <row r="14" spans="1:32" ht="11.25" customHeight="1" x14ac:dyDescent="0.2">
      <c r="A14" s="212" t="s">
        <v>33</v>
      </c>
      <c r="B14" s="212"/>
      <c r="C14" s="70">
        <v>13299.57504254276</v>
      </c>
      <c r="D14" s="123">
        <v>9.2680934507699995</v>
      </c>
      <c r="E14" s="74">
        <v>1232.6170434978801</v>
      </c>
      <c r="F14" s="70">
        <v>10883.6900305567</v>
      </c>
      <c r="G14" s="70">
        <v>15715.460054528799</v>
      </c>
      <c r="H14" s="71">
        <v>4527.5118312559844</v>
      </c>
      <c r="I14" s="124">
        <v>16.001065708719999</v>
      </c>
      <c r="J14" s="125">
        <v>724.45014308943405</v>
      </c>
      <c r="K14" s="71">
        <v>3107.6156422058398</v>
      </c>
      <c r="L14" s="71">
        <v>5947.4080203061203</v>
      </c>
      <c r="M14" s="131">
        <v>2653.193670481543</v>
      </c>
      <c r="N14" s="132">
        <v>22.64737633367</v>
      </c>
      <c r="O14" s="133">
        <v>600.87875541501205</v>
      </c>
      <c r="P14" s="131">
        <v>1475.4929507929</v>
      </c>
      <c r="Q14" s="131">
        <v>3830.89439017019</v>
      </c>
      <c r="R14" s="71">
        <v>5766.4240087952894</v>
      </c>
      <c r="S14" s="124">
        <v>14.48901026639</v>
      </c>
      <c r="T14" s="125">
        <v>835.49776663804505</v>
      </c>
      <c r="U14" s="71">
        <v>4128.8784770211196</v>
      </c>
      <c r="V14" s="71">
        <v>7403.9695405694602</v>
      </c>
      <c r="W14" s="128">
        <v>352.4455320099251</v>
      </c>
      <c r="X14" s="129">
        <v>64.477789416429999</v>
      </c>
      <c r="Y14" s="130">
        <v>227.24908793697301</v>
      </c>
      <c r="Z14" s="128">
        <v>0</v>
      </c>
      <c r="AA14" s="128">
        <v>797.84555988596003</v>
      </c>
      <c r="AB14" s="71">
        <v>0</v>
      </c>
      <c r="AC14" s="71" t="s">
        <v>689</v>
      </c>
      <c r="AD14" s="71" t="s">
        <v>689</v>
      </c>
      <c r="AE14" s="71" t="s">
        <v>689</v>
      </c>
      <c r="AF14" s="71" t="s">
        <v>689</v>
      </c>
    </row>
    <row r="15" spans="1:32" ht="11.25" customHeight="1" x14ac:dyDescent="0.2">
      <c r="A15" s="210" t="s">
        <v>34</v>
      </c>
      <c r="B15" s="210"/>
      <c r="C15" s="90">
        <v>7194.8898552397168</v>
      </c>
      <c r="D15" s="141">
        <v>17.144509976999998</v>
      </c>
      <c r="E15" s="142">
        <v>1233.5286090659299</v>
      </c>
      <c r="F15" s="90">
        <v>4777.2182075707597</v>
      </c>
      <c r="G15" s="90">
        <v>9612.5615029086694</v>
      </c>
      <c r="H15" s="143">
        <v>2648.3946977322471</v>
      </c>
      <c r="I15" s="144">
        <v>27.58444773766</v>
      </c>
      <c r="J15" s="145">
        <v>730.54505128302799</v>
      </c>
      <c r="K15" s="143">
        <v>1216.5527081335899</v>
      </c>
      <c r="L15" s="143">
        <v>4080.2366873309102</v>
      </c>
      <c r="M15" s="135">
        <v>1770.8141588801491</v>
      </c>
      <c r="N15" s="136">
        <v>36.081293465130003</v>
      </c>
      <c r="O15" s="137">
        <v>638.93265338763001</v>
      </c>
      <c r="P15" s="135">
        <v>518.52916969381999</v>
      </c>
      <c r="Q15" s="135">
        <v>3023.0991480664802</v>
      </c>
      <c r="R15" s="135">
        <v>1737.297875936257</v>
      </c>
      <c r="S15" s="136">
        <v>36.055817452079999</v>
      </c>
      <c r="T15" s="137">
        <v>626.39695074648898</v>
      </c>
      <c r="U15" s="135">
        <v>509.58241244746</v>
      </c>
      <c r="V15" s="135">
        <v>2965.0133394250502</v>
      </c>
      <c r="W15" s="135">
        <v>1038.383122691062</v>
      </c>
      <c r="X15" s="136">
        <v>45.334820171270003</v>
      </c>
      <c r="Y15" s="137">
        <v>470.74912136078302</v>
      </c>
      <c r="Z15" s="135">
        <v>115.73179907008</v>
      </c>
      <c r="AA15" s="135">
        <v>1961.03444631205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</row>
    <row r="16" spans="1:32" s="22" customFormat="1" ht="11.25" customHeight="1" x14ac:dyDescent="0.2">
      <c r="A16" s="9"/>
      <c r="B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  <c r="B24" s="9"/>
    </row>
    <row r="25" spans="1:114" s="42" customFormat="1" ht="11.25" customHeight="1" x14ac:dyDescent="0.2">
      <c r="A25" s="10" t="s">
        <v>624</v>
      </c>
      <c r="B25" s="31"/>
    </row>
    <row r="26" spans="1:114" s="42" customFormat="1" ht="11.25" customHeight="1" x14ac:dyDescent="0.2">
      <c r="A26" s="43" t="s">
        <v>625</v>
      </c>
      <c r="B26" s="31"/>
    </row>
    <row r="27" spans="1:114" s="42" customFormat="1" ht="11.25" customHeight="1" x14ac:dyDescent="0.2">
      <c r="A27" s="9"/>
      <c r="B27" s="43"/>
    </row>
    <row r="28" spans="1:114" s="42" customFormat="1" ht="11.25" customHeight="1" x14ac:dyDescent="0.2">
      <c r="A28" s="9"/>
      <c r="B28" s="43"/>
    </row>
    <row r="29" spans="1:114" s="42" customFormat="1" ht="11.25" customHeight="1" x14ac:dyDescent="0.2">
      <c r="A29" s="9"/>
      <c r="B29" s="43"/>
    </row>
    <row r="30" spans="1:114" s="42" customFormat="1" ht="11.25" customHeight="1" x14ac:dyDescent="0.2">
      <c r="A30" s="9"/>
      <c r="B30" s="43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/>
  <dimension ref="A1:DG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839</v>
      </c>
      <c r="B1" s="53"/>
      <c r="R1" s="5"/>
      <c r="S1" s="5"/>
      <c r="T1" s="5"/>
      <c r="U1" s="5"/>
      <c r="V1" s="5"/>
      <c r="AG1" s="3"/>
      <c r="AH1" s="3"/>
      <c r="AI1" s="3"/>
      <c r="AJ1" s="3"/>
      <c r="AK1" s="3" t="s">
        <v>567</v>
      </c>
    </row>
    <row r="2" spans="1:37" ht="11.25" customHeight="1" x14ac:dyDescent="0.2">
      <c r="A2" s="1" t="s">
        <v>643</v>
      </c>
    </row>
    <row r="3" spans="1:37" ht="11.25" customHeight="1" x14ac:dyDescent="0.2">
      <c r="A3" s="2" t="s">
        <v>613</v>
      </c>
    </row>
    <row r="4" spans="1:37" ht="11.25" customHeight="1" x14ac:dyDescent="0.2">
      <c r="A4" s="61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615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436</v>
      </c>
      <c r="I7" s="224"/>
      <c r="J7" s="224"/>
      <c r="K7" s="224"/>
      <c r="L7" s="224"/>
      <c r="M7" s="224" t="s">
        <v>437</v>
      </c>
      <c r="N7" s="224"/>
      <c r="O7" s="224"/>
      <c r="P7" s="224"/>
      <c r="Q7" s="224"/>
      <c r="R7" s="224" t="s">
        <v>438</v>
      </c>
      <c r="S7" s="224"/>
      <c r="T7" s="224"/>
      <c r="U7" s="224"/>
      <c r="V7" s="224"/>
      <c r="W7" s="224" t="s">
        <v>439</v>
      </c>
      <c r="X7" s="224"/>
      <c r="Y7" s="224"/>
      <c r="Z7" s="224"/>
      <c r="AA7" s="224"/>
      <c r="AB7" s="224" t="s">
        <v>440</v>
      </c>
      <c r="AC7" s="224"/>
      <c r="AD7" s="224"/>
      <c r="AE7" s="224"/>
      <c r="AF7" s="224"/>
      <c r="AG7" s="224" t="s">
        <v>441</v>
      </c>
      <c r="AH7" s="224"/>
      <c r="AI7" s="224"/>
      <c r="AJ7" s="224"/>
      <c r="AK7" s="224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193931.96267283731</v>
      </c>
      <c r="D11" s="123">
        <v>1.95547024144</v>
      </c>
      <c r="E11" s="74">
        <v>3792.2818187051998</v>
      </c>
      <c r="F11" s="70">
        <v>186499.226888951</v>
      </c>
      <c r="G11" s="70">
        <v>201364.698456727</v>
      </c>
      <c r="H11" s="70">
        <v>164881.01076964659</v>
      </c>
      <c r="I11" s="123">
        <v>2.2279834687700002</v>
      </c>
      <c r="J11" s="74">
        <v>3673.5216630925702</v>
      </c>
      <c r="K11" s="70">
        <v>157681.04061355899</v>
      </c>
      <c r="L11" s="70">
        <v>172080.98092573701</v>
      </c>
      <c r="M11" s="70">
        <v>65172.29133881181</v>
      </c>
      <c r="N11" s="123">
        <v>4.2316814308500001</v>
      </c>
      <c r="O11" s="74">
        <v>2757.88375064608</v>
      </c>
      <c r="P11" s="70">
        <v>59766.938513997397</v>
      </c>
      <c r="Q11" s="70">
        <v>70577.644163626202</v>
      </c>
      <c r="R11" s="70">
        <v>30639.868807358231</v>
      </c>
      <c r="S11" s="123">
        <v>6.2186135728099998</v>
      </c>
      <c r="T11" s="74">
        <v>1905.3750403458801</v>
      </c>
      <c r="U11" s="70">
        <v>26905.402351238801</v>
      </c>
      <c r="V11" s="70">
        <v>34374.3352634775</v>
      </c>
      <c r="W11" s="70">
        <v>13993.30462120628</v>
      </c>
      <c r="X11" s="123">
        <v>8.4831259781499995</v>
      </c>
      <c r="Y11" s="74">
        <v>1187.06965952325</v>
      </c>
      <c r="Z11" s="70">
        <v>11666.690841400499</v>
      </c>
      <c r="AA11" s="70">
        <v>16319.918401012001</v>
      </c>
      <c r="AB11" s="70">
        <v>11303.38990285054</v>
      </c>
      <c r="AC11" s="123">
        <v>10.94081613524</v>
      </c>
      <c r="AD11" s="74">
        <v>1236.6831063198099</v>
      </c>
      <c r="AE11" s="70">
        <v>8879.5355541746594</v>
      </c>
      <c r="AF11" s="70">
        <v>13727.244251526399</v>
      </c>
      <c r="AG11" s="70">
        <v>7343.1292456313622</v>
      </c>
      <c r="AH11" s="123">
        <v>14.24859933003</v>
      </c>
      <c r="AI11" s="74">
        <v>1046.2930644964499</v>
      </c>
      <c r="AJ11" s="70">
        <v>5292.4325219443299</v>
      </c>
      <c r="AK11" s="70">
        <v>9393.8259693184009</v>
      </c>
    </row>
    <row r="12" spans="1:37" ht="11.25" customHeight="1" x14ac:dyDescent="0.2">
      <c r="A12" s="212" t="s">
        <v>31</v>
      </c>
      <c r="B12" s="212"/>
      <c r="C12" s="70">
        <v>10492.83204709153</v>
      </c>
      <c r="D12" s="123">
        <v>1.6695001444999999</v>
      </c>
      <c r="E12" s="74">
        <v>175.177846188724</v>
      </c>
      <c r="F12" s="70">
        <v>10149.489777672299</v>
      </c>
      <c r="G12" s="70">
        <v>10836.1743165107</v>
      </c>
      <c r="H12" s="71">
        <v>9092.9174589852992</v>
      </c>
      <c r="I12" s="124">
        <v>2.3097886445700002</v>
      </c>
      <c r="J12" s="125">
        <v>210.02717492821</v>
      </c>
      <c r="K12" s="71">
        <v>8681.2717603513192</v>
      </c>
      <c r="L12" s="71">
        <v>9504.56315761927</v>
      </c>
      <c r="M12" s="71">
        <v>5612.7350883074751</v>
      </c>
      <c r="N12" s="124">
        <v>4.2167800345500002</v>
      </c>
      <c r="O12" s="125">
        <v>236.67669259614101</v>
      </c>
      <c r="P12" s="71">
        <v>5148.8572948390001</v>
      </c>
      <c r="Q12" s="71">
        <v>6076.61288177596</v>
      </c>
      <c r="R12" s="71">
        <v>3913.9416398980802</v>
      </c>
      <c r="S12" s="124">
        <v>5.44964501835</v>
      </c>
      <c r="T12" s="125">
        <v>213.29592559974699</v>
      </c>
      <c r="U12" s="71">
        <v>3495.8893076734498</v>
      </c>
      <c r="V12" s="71">
        <v>4331.9939721227101</v>
      </c>
      <c r="W12" s="71">
        <v>2957.5957025006542</v>
      </c>
      <c r="X12" s="124">
        <v>6.6532737321399997</v>
      </c>
      <c r="Y12" s="125">
        <v>196.776937977411</v>
      </c>
      <c r="Z12" s="71">
        <v>2571.9199910768698</v>
      </c>
      <c r="AA12" s="71">
        <v>3343.2714139244399</v>
      </c>
      <c r="AB12" s="71">
        <v>974.55984797080521</v>
      </c>
      <c r="AC12" s="124">
        <v>12.862382387769999</v>
      </c>
      <c r="AD12" s="125">
        <v>125.35161424371201</v>
      </c>
      <c r="AE12" s="71">
        <v>728.87519864917999</v>
      </c>
      <c r="AF12" s="71">
        <v>1220.24449729243</v>
      </c>
      <c r="AG12" s="71">
        <v>681.81628357328873</v>
      </c>
      <c r="AH12" s="124">
        <v>15.65793763634</v>
      </c>
      <c r="AI12" s="125">
        <v>106.758368476296</v>
      </c>
      <c r="AJ12" s="71">
        <v>472.57372631150002</v>
      </c>
      <c r="AK12" s="71">
        <v>891.05884083507999</v>
      </c>
    </row>
    <row r="13" spans="1:37" ht="11.25" customHeight="1" x14ac:dyDescent="0.2">
      <c r="A13" s="212" t="s">
        <v>32</v>
      </c>
      <c r="B13" s="212"/>
      <c r="C13" s="70">
        <v>16861.031757990881</v>
      </c>
      <c r="D13" s="123">
        <v>2.00666146425</v>
      </c>
      <c r="E13" s="74">
        <v>338.34382676319399</v>
      </c>
      <c r="F13" s="70">
        <v>16197.8900431436</v>
      </c>
      <c r="G13" s="70">
        <v>17524.1734728382</v>
      </c>
      <c r="H13" s="71">
        <v>15554.32328722411</v>
      </c>
      <c r="I13" s="124">
        <v>2.4621480930700002</v>
      </c>
      <c r="J13" s="125">
        <v>382.97047420575001</v>
      </c>
      <c r="K13" s="71">
        <v>14803.714950638599</v>
      </c>
      <c r="L13" s="71">
        <v>16304.9316238096</v>
      </c>
      <c r="M13" s="71">
        <v>6805.4749208844632</v>
      </c>
      <c r="N13" s="124">
        <v>5.9949081941099998</v>
      </c>
      <c r="O13" s="125">
        <v>407.98197368006498</v>
      </c>
      <c r="P13" s="71">
        <v>6005.8449461299897</v>
      </c>
      <c r="Q13" s="71">
        <v>7605.1048956389404</v>
      </c>
      <c r="R13" s="71">
        <v>3882.2577028405381</v>
      </c>
      <c r="S13" s="124">
        <v>8.8380481117599992</v>
      </c>
      <c r="T13" s="125">
        <v>343.115803599716</v>
      </c>
      <c r="U13" s="71">
        <v>3209.7630852585999</v>
      </c>
      <c r="V13" s="71">
        <v>4554.7523204224799</v>
      </c>
      <c r="W13" s="71">
        <v>2152.9639544238839</v>
      </c>
      <c r="X13" s="124">
        <v>12.613057077980001</v>
      </c>
      <c r="Y13" s="125">
        <v>271.55457243973399</v>
      </c>
      <c r="Z13" s="71">
        <v>1620.7267726048501</v>
      </c>
      <c r="AA13" s="71">
        <v>2685.2011362429198</v>
      </c>
      <c r="AB13" s="71">
        <v>1464.33629575026</v>
      </c>
      <c r="AC13" s="124">
        <v>15.304997633219999</v>
      </c>
      <c r="AD13" s="125">
        <v>224.116635406895</v>
      </c>
      <c r="AE13" s="71">
        <v>1025.07576201646</v>
      </c>
      <c r="AF13" s="71">
        <v>1903.59682948406</v>
      </c>
      <c r="AG13" s="131">
        <v>511.01830638644162</v>
      </c>
      <c r="AH13" s="132">
        <v>26.850655823099999</v>
      </c>
      <c r="AI13" s="133">
        <v>137.21176664084999</v>
      </c>
      <c r="AJ13" s="131">
        <v>242.08818551527</v>
      </c>
      <c r="AK13" s="131">
        <v>779.94842725761998</v>
      </c>
    </row>
    <row r="14" spans="1:37" ht="11.25" customHeight="1" x14ac:dyDescent="0.2">
      <c r="A14" s="212" t="s">
        <v>33</v>
      </c>
      <c r="B14" s="212"/>
      <c r="C14" s="70">
        <v>83274.525275741151</v>
      </c>
      <c r="D14" s="123">
        <v>2.0214171255000002</v>
      </c>
      <c r="E14" s="74">
        <v>1683.32551510603</v>
      </c>
      <c r="F14" s="70">
        <v>79975.267891876094</v>
      </c>
      <c r="G14" s="70">
        <v>86573.782659606193</v>
      </c>
      <c r="H14" s="71">
        <v>71514.498294513105</v>
      </c>
      <c r="I14" s="124">
        <v>2.4829520832299998</v>
      </c>
      <c r="J14" s="125">
        <v>1775.67072521619</v>
      </c>
      <c r="K14" s="71">
        <v>68034.247624687399</v>
      </c>
      <c r="L14" s="71">
        <v>74994.748964338898</v>
      </c>
      <c r="M14" s="71">
        <v>28249.133515847661</v>
      </c>
      <c r="N14" s="124">
        <v>5.7308596243599998</v>
      </c>
      <c r="O14" s="125">
        <v>1618.91818688995</v>
      </c>
      <c r="P14" s="71">
        <v>25076.1121756266</v>
      </c>
      <c r="Q14" s="71">
        <v>31422.154856068799</v>
      </c>
      <c r="R14" s="71">
        <v>12268.914150161439</v>
      </c>
      <c r="S14" s="124">
        <v>9.0762974349899999</v>
      </c>
      <c r="T14" s="125">
        <v>1113.5631403120799</v>
      </c>
      <c r="U14" s="71">
        <v>10086.370500638501</v>
      </c>
      <c r="V14" s="71">
        <v>14451.4577996844</v>
      </c>
      <c r="W14" s="71">
        <v>5899.5205365098182</v>
      </c>
      <c r="X14" s="124">
        <v>13.585709245009999</v>
      </c>
      <c r="Y14" s="125">
        <v>801.49170693982205</v>
      </c>
      <c r="Z14" s="71">
        <v>4328.6256570002797</v>
      </c>
      <c r="AA14" s="71">
        <v>7470.4154160193602</v>
      </c>
      <c r="AB14" s="71">
        <v>5104.0464960641248</v>
      </c>
      <c r="AC14" s="124">
        <v>15.8512773035</v>
      </c>
      <c r="AD14" s="125">
        <v>809.05656379082404</v>
      </c>
      <c r="AE14" s="71">
        <v>3518.3247695784198</v>
      </c>
      <c r="AF14" s="71">
        <v>6689.7682225498302</v>
      </c>
      <c r="AG14" s="131">
        <v>2737.13068620072</v>
      </c>
      <c r="AH14" s="132">
        <v>20.68500025694</v>
      </c>
      <c r="AI14" s="133">
        <v>566.17548947348598</v>
      </c>
      <c r="AJ14" s="131">
        <v>1627.4471179033801</v>
      </c>
      <c r="AK14" s="131">
        <v>3846.8142544980601</v>
      </c>
    </row>
    <row r="15" spans="1:37" ht="11.25" customHeight="1" x14ac:dyDescent="0.2">
      <c r="A15" s="210" t="s">
        <v>585</v>
      </c>
      <c r="B15" s="210"/>
      <c r="C15" s="90">
        <v>83303.573592015382</v>
      </c>
      <c r="D15" s="141">
        <v>4.05358531159</v>
      </c>
      <c r="E15" s="142">
        <v>3376.78142315592</v>
      </c>
      <c r="F15" s="90">
        <v>76685.203618966101</v>
      </c>
      <c r="G15" s="90">
        <v>89921.943565064794</v>
      </c>
      <c r="H15" s="89">
        <v>68719.271728925072</v>
      </c>
      <c r="I15" s="126">
        <v>4.6363410520799997</v>
      </c>
      <c r="J15" s="91">
        <v>3186.05980585721</v>
      </c>
      <c r="K15" s="89">
        <v>62474.709256854498</v>
      </c>
      <c r="L15" s="89">
        <v>74963.8342009958</v>
      </c>
      <c r="M15" s="89">
        <v>24504.947813772211</v>
      </c>
      <c r="N15" s="126">
        <v>8.9056683580599998</v>
      </c>
      <c r="O15" s="91">
        <v>2182.3293836101798</v>
      </c>
      <c r="P15" s="89">
        <v>20227.660819492899</v>
      </c>
      <c r="Q15" s="89">
        <v>28782.2348080515</v>
      </c>
      <c r="R15" s="89">
        <v>10574.755314458111</v>
      </c>
      <c r="S15" s="126">
        <v>14.11269708327</v>
      </c>
      <c r="T15" s="91">
        <v>1492.3831848268801</v>
      </c>
      <c r="U15" s="89">
        <v>7649.7380210643096</v>
      </c>
      <c r="V15" s="89">
        <v>13499.772607851901</v>
      </c>
      <c r="W15" s="143">
        <v>2983.2244277719142</v>
      </c>
      <c r="X15" s="144">
        <v>27.114192991500001</v>
      </c>
      <c r="Y15" s="145">
        <v>808.87722871560595</v>
      </c>
      <c r="Z15" s="143">
        <v>1397.8541915748001</v>
      </c>
      <c r="AA15" s="143">
        <v>4568.5946639690301</v>
      </c>
      <c r="AB15" s="143">
        <v>3760.4472630653408</v>
      </c>
      <c r="AC15" s="144">
        <v>23.916642265810001</v>
      </c>
      <c r="AD15" s="145">
        <v>899.372719501868</v>
      </c>
      <c r="AE15" s="143">
        <v>1997.70912416388</v>
      </c>
      <c r="AF15" s="143">
        <v>5523.1854019667999</v>
      </c>
      <c r="AG15" s="143">
        <v>3413.1639694709088</v>
      </c>
      <c r="AH15" s="144">
        <v>25.27055284878</v>
      </c>
      <c r="AI15" s="145">
        <v>862.52540472058604</v>
      </c>
      <c r="AJ15" s="143">
        <v>1722.64524046777</v>
      </c>
      <c r="AK15" s="143">
        <v>5103.6826984740501</v>
      </c>
    </row>
    <row r="16" spans="1:37" s="22" customFormat="1" ht="11.25" customHeight="1" x14ac:dyDescent="0.2">
      <c r="A16" s="9"/>
      <c r="B16" s="9"/>
    </row>
    <row r="17" spans="1:11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1" s="22" customFormat="1" ht="11.25" customHeight="1" thickTop="1" x14ac:dyDescent="0.2">
      <c r="A24" s="9"/>
      <c r="B24" s="9"/>
    </row>
    <row r="25" spans="1:111" s="42" customFormat="1" ht="11.25" customHeight="1" x14ac:dyDescent="0.2">
      <c r="A25" s="57" t="s">
        <v>626</v>
      </c>
      <c r="B25" s="43"/>
    </row>
    <row r="26" spans="1:111" s="42" customFormat="1" ht="11.25" customHeight="1" x14ac:dyDescent="0.2">
      <c r="A26" s="10" t="s">
        <v>627</v>
      </c>
      <c r="B26" s="43"/>
    </row>
    <row r="27" spans="1:111" s="42" customFormat="1" ht="11.25" customHeight="1" x14ac:dyDescent="0.2">
      <c r="A27" s="43" t="s">
        <v>625</v>
      </c>
      <c r="B27" s="43"/>
    </row>
    <row r="28" spans="1:111" s="42" customFormat="1" ht="11.25" customHeight="1" x14ac:dyDescent="0.2">
      <c r="B28" s="43"/>
    </row>
    <row r="29" spans="1:111" s="42" customFormat="1" ht="11.25" customHeight="1" x14ac:dyDescent="0.2">
      <c r="A29" s="9"/>
      <c r="B29" s="43"/>
    </row>
    <row r="30" spans="1:111" s="42" customFormat="1" ht="11.25" customHeight="1" x14ac:dyDescent="0.2">
      <c r="A30" s="9"/>
      <c r="B30" s="43"/>
    </row>
    <row r="31" spans="1:11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</row>
    <row r="33" spans="3:11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</row>
  </sheetData>
  <mergeCells count="52"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H6:AK6"/>
    <mergeCell ref="AG7:AK8"/>
    <mergeCell ref="W7:AA8"/>
    <mergeCell ref="M7:Q8"/>
    <mergeCell ref="B17:G17"/>
    <mergeCell ref="C6:G8"/>
    <mergeCell ref="A6:B10"/>
    <mergeCell ref="C9:C10"/>
    <mergeCell ref="D9:D10"/>
    <mergeCell ref="E9:E10"/>
    <mergeCell ref="F9:G9"/>
    <mergeCell ref="A14:B14"/>
    <mergeCell ref="A15:B15"/>
    <mergeCell ref="A12:B12"/>
    <mergeCell ref="A13:B13"/>
    <mergeCell ref="A11:B11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/>
  <dimension ref="A1:DR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840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 t="s">
        <v>343</v>
      </c>
    </row>
    <row r="2" spans="1:42" ht="11.25" customHeight="1" x14ac:dyDescent="0.2">
      <c r="A2" s="1" t="s">
        <v>637</v>
      </c>
    </row>
    <row r="3" spans="1:42" ht="11.25" customHeight="1" x14ac:dyDescent="0.2">
      <c r="A3" s="2" t="s">
        <v>613</v>
      </c>
    </row>
    <row r="4" spans="1:42" ht="11.25" customHeight="1" x14ac:dyDescent="0.2">
      <c r="A4" s="61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14" t="s">
        <v>443</v>
      </c>
      <c r="I6" s="214"/>
      <c r="J6" s="214"/>
      <c r="K6" s="214"/>
      <c r="L6" s="214"/>
      <c r="M6" s="214" t="s">
        <v>632</v>
      </c>
      <c r="N6" s="214"/>
      <c r="O6" s="214"/>
      <c r="P6" s="214"/>
      <c r="Q6" s="214"/>
      <c r="R6" s="214" t="s">
        <v>444</v>
      </c>
      <c r="S6" s="214"/>
      <c r="T6" s="214"/>
      <c r="U6" s="214"/>
      <c r="V6" s="214"/>
      <c r="W6" s="214" t="s">
        <v>226</v>
      </c>
      <c r="X6" s="214"/>
      <c r="Y6" s="214"/>
      <c r="Z6" s="214"/>
      <c r="AA6" s="214"/>
      <c r="AB6" s="214" t="s">
        <v>445</v>
      </c>
      <c r="AC6" s="214"/>
      <c r="AD6" s="214"/>
      <c r="AE6" s="214"/>
      <c r="AF6" s="214"/>
      <c r="AG6" s="214" t="s">
        <v>175</v>
      </c>
      <c r="AH6" s="214"/>
      <c r="AI6" s="214"/>
      <c r="AJ6" s="214"/>
      <c r="AK6" s="214"/>
      <c r="AL6" s="214" t="s">
        <v>45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18"/>
      <c r="D7" s="218"/>
      <c r="E7" s="218"/>
      <c r="F7" s="218"/>
      <c r="G7" s="21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70">
        <v>79977.457236239308</v>
      </c>
      <c r="D11" s="123">
        <v>4.2636412804499999</v>
      </c>
      <c r="E11" s="74">
        <v>3409.95188177921</v>
      </c>
      <c r="F11" s="70">
        <v>73294.074358937505</v>
      </c>
      <c r="G11" s="70">
        <v>86660.840113540893</v>
      </c>
      <c r="H11" s="70">
        <v>31388.039594861111</v>
      </c>
      <c r="I11" s="123">
        <v>7.3935666847299997</v>
      </c>
      <c r="J11" s="74">
        <v>2320.6956384745399</v>
      </c>
      <c r="K11" s="70">
        <v>26839.559724371898</v>
      </c>
      <c r="L11" s="70">
        <v>35936.519465350299</v>
      </c>
      <c r="M11" s="146">
        <v>1453.759685983852</v>
      </c>
      <c r="N11" s="147">
        <v>35.982450656209998</v>
      </c>
      <c r="O11" s="148">
        <v>523.09836166895195</v>
      </c>
      <c r="P11" s="146">
        <v>428.50573674083</v>
      </c>
      <c r="Q11" s="146">
        <v>2479.0136352268801</v>
      </c>
      <c r="R11" s="134">
        <v>4133.0444180164986</v>
      </c>
      <c r="S11" s="138">
        <v>21.422927691750001</v>
      </c>
      <c r="T11" s="139">
        <v>885.41911713966203</v>
      </c>
      <c r="U11" s="134">
        <v>2397.65483719956</v>
      </c>
      <c r="V11" s="134">
        <v>5868.4339988334395</v>
      </c>
      <c r="W11" s="70">
        <v>6098.3232180611831</v>
      </c>
      <c r="X11" s="123">
        <v>17.688676731680001</v>
      </c>
      <c r="Y11" s="74">
        <v>1078.7126800956701</v>
      </c>
      <c r="Z11" s="70">
        <v>3984.0852154070599</v>
      </c>
      <c r="AA11" s="70">
        <v>8212.5612207153099</v>
      </c>
      <c r="AB11" s="70">
        <v>21216.061693363081</v>
      </c>
      <c r="AC11" s="123">
        <v>9.2388541534699993</v>
      </c>
      <c r="AD11" s="74">
        <v>1960.1209969604299</v>
      </c>
      <c r="AE11" s="70">
        <v>17374.295133979998</v>
      </c>
      <c r="AF11" s="70">
        <v>25057.828252746101</v>
      </c>
      <c r="AG11" s="70">
        <v>14587.80253267779</v>
      </c>
      <c r="AH11" s="123">
        <v>11.01577573612</v>
      </c>
      <c r="AI11" s="74">
        <v>1606.95961182785</v>
      </c>
      <c r="AJ11" s="70">
        <v>11438.219568884801</v>
      </c>
      <c r="AK11" s="70">
        <v>17737.385496470801</v>
      </c>
      <c r="AL11" s="146">
        <v>1100.4260932756699</v>
      </c>
      <c r="AM11" s="147">
        <v>35.653364616449998</v>
      </c>
      <c r="AN11" s="148">
        <v>392.33892737009</v>
      </c>
      <c r="AO11" s="146">
        <v>331.45592589723998</v>
      </c>
      <c r="AP11" s="146">
        <v>1869.3962606540999</v>
      </c>
    </row>
    <row r="12" spans="1:42" ht="11.25" customHeight="1" x14ac:dyDescent="0.2">
      <c r="A12" s="212" t="s">
        <v>31</v>
      </c>
      <c r="B12" s="212"/>
      <c r="C12" s="70">
        <v>714.12686755684251</v>
      </c>
      <c r="D12" s="123">
        <v>14.687845652</v>
      </c>
      <c r="E12" s="74">
        <v>104.889852066191</v>
      </c>
      <c r="F12" s="70">
        <v>508.54653516337999</v>
      </c>
      <c r="G12" s="70">
        <v>919.70719995030004</v>
      </c>
      <c r="H12" s="128">
        <v>92.654550975463906</v>
      </c>
      <c r="I12" s="129">
        <v>40.80528161897</v>
      </c>
      <c r="J12" s="130">
        <v>37.807950458326097</v>
      </c>
      <c r="K12" s="128">
        <v>18.552329747870001</v>
      </c>
      <c r="L12" s="128">
        <v>166.75677220306</v>
      </c>
      <c r="M12" s="71">
        <v>0</v>
      </c>
      <c r="N12" s="71" t="s">
        <v>689</v>
      </c>
      <c r="O12" s="71" t="s">
        <v>689</v>
      </c>
      <c r="P12" s="71" t="s">
        <v>689</v>
      </c>
      <c r="Q12" s="71" t="s">
        <v>689</v>
      </c>
      <c r="R12" s="71">
        <v>0</v>
      </c>
      <c r="S12" s="71" t="s">
        <v>689</v>
      </c>
      <c r="T12" s="71" t="s">
        <v>689</v>
      </c>
      <c r="U12" s="71" t="s">
        <v>689</v>
      </c>
      <c r="V12" s="71" t="s">
        <v>689</v>
      </c>
      <c r="W12" s="128">
        <v>18.841200000000001</v>
      </c>
      <c r="X12" s="129">
        <v>96.863442603349995</v>
      </c>
      <c r="Y12" s="130">
        <v>18.250234947782602</v>
      </c>
      <c r="Z12" s="128">
        <v>0</v>
      </c>
      <c r="AA12" s="128">
        <v>54.611003207049997</v>
      </c>
      <c r="AB12" s="131">
        <v>378.21100764708621</v>
      </c>
      <c r="AC12" s="132">
        <v>21.033111782780001</v>
      </c>
      <c r="AD12" s="133">
        <v>79.549544013186406</v>
      </c>
      <c r="AE12" s="131">
        <v>222.29676639466001</v>
      </c>
      <c r="AF12" s="131">
        <v>534.12524889950998</v>
      </c>
      <c r="AG12" s="128">
        <v>111.79535953599721</v>
      </c>
      <c r="AH12" s="129">
        <v>36.29400753593</v>
      </c>
      <c r="AI12" s="130">
        <v>40.575016214814397</v>
      </c>
      <c r="AJ12" s="128">
        <v>32.269789082830002</v>
      </c>
      <c r="AK12" s="128">
        <v>191.32092998915999</v>
      </c>
      <c r="AL12" s="128">
        <v>112.62474939829519</v>
      </c>
      <c r="AM12" s="129">
        <v>36.789725887659998</v>
      </c>
      <c r="AN12" s="130">
        <v>41.434336585296897</v>
      </c>
      <c r="AO12" s="128">
        <v>31.414941967810002</v>
      </c>
      <c r="AP12" s="128">
        <v>193.83455682879</v>
      </c>
    </row>
    <row r="13" spans="1:42" ht="11.25" customHeight="1" x14ac:dyDescent="0.2">
      <c r="A13" s="212" t="s">
        <v>32</v>
      </c>
      <c r="B13" s="212"/>
      <c r="C13" s="70">
        <v>1859.974342009102</v>
      </c>
      <c r="D13" s="123">
        <v>12.727046255159999</v>
      </c>
      <c r="E13" s="74">
        <v>236.719794841631</v>
      </c>
      <c r="F13" s="70">
        <v>1396.01206969181</v>
      </c>
      <c r="G13" s="70">
        <v>2323.9366143264001</v>
      </c>
      <c r="H13" s="131">
        <v>480.64296188914921</v>
      </c>
      <c r="I13" s="132">
        <v>25.772673879140001</v>
      </c>
      <c r="J13" s="133">
        <v>123.874543090709</v>
      </c>
      <c r="K13" s="131">
        <v>237.85331883001001</v>
      </c>
      <c r="L13" s="131">
        <v>723.43260494828996</v>
      </c>
      <c r="M13" s="128">
        <v>37.647627027026999</v>
      </c>
      <c r="N13" s="129">
        <v>98.577024283339995</v>
      </c>
      <c r="O13" s="130">
        <v>37.111910436532902</v>
      </c>
      <c r="P13" s="128">
        <v>0</v>
      </c>
      <c r="Q13" s="128">
        <v>110.38563488011</v>
      </c>
      <c r="R13" s="71">
        <v>0</v>
      </c>
      <c r="S13" s="71" t="s">
        <v>689</v>
      </c>
      <c r="T13" s="71" t="s">
        <v>689</v>
      </c>
      <c r="U13" s="71" t="s">
        <v>689</v>
      </c>
      <c r="V13" s="71" t="s">
        <v>689</v>
      </c>
      <c r="W13" s="128">
        <v>16.860786666666701</v>
      </c>
      <c r="X13" s="129">
        <v>98.577024283339995</v>
      </c>
      <c r="Y13" s="130">
        <v>16.620861766761902</v>
      </c>
      <c r="Z13" s="128">
        <v>0</v>
      </c>
      <c r="AA13" s="128">
        <v>49.43707712154</v>
      </c>
      <c r="AB13" s="131">
        <v>668.28264729342061</v>
      </c>
      <c r="AC13" s="132">
        <v>22.23860952003</v>
      </c>
      <c r="AD13" s="133">
        <v>148.61676842172699</v>
      </c>
      <c r="AE13" s="131">
        <v>376.99913368811002</v>
      </c>
      <c r="AF13" s="131">
        <v>959.56616089873</v>
      </c>
      <c r="AG13" s="131">
        <v>526.89102105651068</v>
      </c>
      <c r="AH13" s="132">
        <v>25.002621549779999</v>
      </c>
      <c r="AI13" s="133">
        <v>131.736567974553</v>
      </c>
      <c r="AJ13" s="131">
        <v>268.69209237948002</v>
      </c>
      <c r="AK13" s="131">
        <v>785.08994973354004</v>
      </c>
      <c r="AL13" s="128">
        <v>129.64929807632791</v>
      </c>
      <c r="AM13" s="129">
        <v>49.814985674970004</v>
      </c>
      <c r="AN13" s="130">
        <v>64.5847792644267</v>
      </c>
      <c r="AO13" s="128">
        <v>3.0654567685899998</v>
      </c>
      <c r="AP13" s="128">
        <v>256.23313938407</v>
      </c>
    </row>
    <row r="14" spans="1:42" ht="11.25" customHeight="1" x14ac:dyDescent="0.2">
      <c r="A14" s="212" t="s">
        <v>33</v>
      </c>
      <c r="B14" s="212"/>
      <c r="C14" s="70">
        <v>18880.466024258949</v>
      </c>
      <c r="D14" s="123">
        <v>7.3332008737400001</v>
      </c>
      <c r="E14" s="74">
        <v>1384.5424994576299</v>
      </c>
      <c r="F14" s="70">
        <v>16166.812590256999</v>
      </c>
      <c r="G14" s="70">
        <v>21594.119458260899</v>
      </c>
      <c r="H14" s="71">
        <v>7240.8405571864223</v>
      </c>
      <c r="I14" s="124">
        <v>12.33137799352</v>
      </c>
      <c r="J14" s="125">
        <v>892.89541901482096</v>
      </c>
      <c r="K14" s="71">
        <v>5490.7976939566197</v>
      </c>
      <c r="L14" s="71">
        <v>8990.8834204162304</v>
      </c>
      <c r="M14" s="128">
        <v>368.80727868217099</v>
      </c>
      <c r="N14" s="129">
        <v>58.775918630539998</v>
      </c>
      <c r="O14" s="130">
        <v>216.76986602175501</v>
      </c>
      <c r="P14" s="128">
        <v>0</v>
      </c>
      <c r="Q14" s="128">
        <v>793.66840901836997</v>
      </c>
      <c r="R14" s="128">
        <v>807.25443472037864</v>
      </c>
      <c r="S14" s="129">
        <v>37.058657534090003</v>
      </c>
      <c r="T14" s="130">
        <v>299.15765639177698</v>
      </c>
      <c r="U14" s="128">
        <v>220.9162024931</v>
      </c>
      <c r="V14" s="128">
        <v>1393.5926669476501</v>
      </c>
      <c r="W14" s="128">
        <v>1115.728650855639</v>
      </c>
      <c r="X14" s="129">
        <v>31.14528550595</v>
      </c>
      <c r="Y14" s="130">
        <v>347.496873780709</v>
      </c>
      <c r="Z14" s="128">
        <v>434.64729350520997</v>
      </c>
      <c r="AA14" s="128">
        <v>1796.8100082060701</v>
      </c>
      <c r="AB14" s="71">
        <v>5172.1701346497139</v>
      </c>
      <c r="AC14" s="124">
        <v>15.330566866</v>
      </c>
      <c r="AD14" s="125">
        <v>792.92300091595996</v>
      </c>
      <c r="AE14" s="71">
        <v>3618.0696103410601</v>
      </c>
      <c r="AF14" s="71">
        <v>6726.2706589583804</v>
      </c>
      <c r="AG14" s="71">
        <v>3851.37093948241</v>
      </c>
      <c r="AH14" s="124">
        <v>17.47890077325</v>
      </c>
      <c r="AI14" s="125">
        <v>673.17730492199405</v>
      </c>
      <c r="AJ14" s="71">
        <v>2531.9676666256</v>
      </c>
      <c r="AK14" s="71">
        <v>5170.77421233922</v>
      </c>
      <c r="AL14" s="128">
        <v>324.29402868217102</v>
      </c>
      <c r="AM14" s="129">
        <v>62.813317743349998</v>
      </c>
      <c r="AN14" s="130">
        <v>203.69983865884601</v>
      </c>
      <c r="AO14" s="128">
        <v>0</v>
      </c>
      <c r="AP14" s="128">
        <v>723.53837611012</v>
      </c>
    </row>
    <row r="15" spans="1:42" ht="11.25" customHeight="1" x14ac:dyDescent="0.2">
      <c r="A15" s="210" t="s">
        <v>34</v>
      </c>
      <c r="B15" s="210"/>
      <c r="C15" s="90">
        <v>58522.890002414373</v>
      </c>
      <c r="D15" s="141">
        <v>5.3063731557800002</v>
      </c>
      <c r="E15" s="142">
        <v>3105.4429250766898</v>
      </c>
      <c r="F15" s="90">
        <v>52436.333713219501</v>
      </c>
      <c r="G15" s="90">
        <v>64609.446291609202</v>
      </c>
      <c r="H15" s="89">
        <v>23573.901524810051</v>
      </c>
      <c r="I15" s="126">
        <v>9.0698948357599996</v>
      </c>
      <c r="J15" s="91">
        <v>2138.1280769854302</v>
      </c>
      <c r="K15" s="89">
        <v>19383.247499584799</v>
      </c>
      <c r="L15" s="89">
        <v>27764.5555500353</v>
      </c>
      <c r="M15" s="135">
        <v>1047.3047802746539</v>
      </c>
      <c r="N15" s="136">
        <v>45.318360080780003</v>
      </c>
      <c r="O15" s="137">
        <v>474.621351468098</v>
      </c>
      <c r="P15" s="135">
        <v>117.06402510348001</v>
      </c>
      <c r="Q15" s="135">
        <v>1977.54553544583</v>
      </c>
      <c r="R15" s="143">
        <v>3325.7899832961211</v>
      </c>
      <c r="S15" s="144">
        <v>25.057195326910001</v>
      </c>
      <c r="T15" s="145">
        <v>833.34969227722104</v>
      </c>
      <c r="U15" s="143">
        <v>1692.45459990528</v>
      </c>
      <c r="V15" s="143">
        <v>4959.1253666869698</v>
      </c>
      <c r="W15" s="143">
        <v>4946.8925805388772</v>
      </c>
      <c r="X15" s="144">
        <v>20.637403935030001</v>
      </c>
      <c r="Y15" s="145">
        <v>1020.91020407786</v>
      </c>
      <c r="Z15" s="143">
        <v>2945.9453490968899</v>
      </c>
      <c r="AA15" s="143">
        <v>6947.8398119808598</v>
      </c>
      <c r="AB15" s="89">
        <v>14997.39790377285</v>
      </c>
      <c r="AC15" s="126">
        <v>11.899650137149999</v>
      </c>
      <c r="AD15" s="91">
        <v>1784.63788022521</v>
      </c>
      <c r="AE15" s="89">
        <v>11499.571933085601</v>
      </c>
      <c r="AF15" s="89">
        <v>18495.223874460102</v>
      </c>
      <c r="AG15" s="89">
        <v>10097.745212602869</v>
      </c>
      <c r="AH15" s="126">
        <v>14.38574385349</v>
      </c>
      <c r="AI15" s="91">
        <v>1452.6357612633899</v>
      </c>
      <c r="AJ15" s="89">
        <v>7250.6314378717798</v>
      </c>
      <c r="AK15" s="89">
        <v>12944.858987334001</v>
      </c>
      <c r="AL15" s="135">
        <v>533.85801711887586</v>
      </c>
      <c r="AM15" s="136">
        <v>61.143080208039997</v>
      </c>
      <c r="AN15" s="137">
        <v>326.41723560402698</v>
      </c>
      <c r="AO15" s="135">
        <v>0</v>
      </c>
      <c r="AP15" s="135">
        <v>1173.6240428358799</v>
      </c>
    </row>
    <row r="16" spans="1:42" s="22" customFormat="1" ht="11.25" customHeight="1" x14ac:dyDescent="0.2">
      <c r="A16" s="9"/>
      <c r="B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  <c r="B24" s="9"/>
    </row>
    <row r="25" spans="1:122" s="42" customFormat="1" ht="11.25" customHeight="1" x14ac:dyDescent="0.2">
      <c r="A25" s="10" t="s">
        <v>624</v>
      </c>
      <c r="B25" s="31"/>
    </row>
    <row r="26" spans="1:122" s="42" customFormat="1" ht="11.25" customHeight="1" x14ac:dyDescent="0.2">
      <c r="A26" s="43" t="s">
        <v>625</v>
      </c>
      <c r="B26" s="31"/>
    </row>
    <row r="27" spans="1:122" s="42" customFormat="1" ht="11.25" customHeight="1" x14ac:dyDescent="0.2">
      <c r="A27" s="9"/>
      <c r="B27" s="43"/>
    </row>
    <row r="28" spans="1:122" s="42" customFormat="1" ht="11.25" customHeight="1" x14ac:dyDescent="0.2">
      <c r="A28" s="9"/>
      <c r="B28" s="43"/>
    </row>
    <row r="29" spans="1:122" s="42" customFormat="1" ht="11.25" customHeight="1" x14ac:dyDescent="0.2">
      <c r="A29" s="9"/>
      <c r="B29" s="43"/>
    </row>
    <row r="30" spans="1:122" s="42" customFormat="1" ht="11.25" customHeight="1" x14ac:dyDescent="0.2">
      <c r="A30" s="9"/>
      <c r="B30" s="43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3:12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3:12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3:12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3:12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3:12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  <row r="38" spans="3:122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</row>
    <row r="39" spans="3:122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</row>
    <row r="40" spans="3:12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</row>
    <row r="41" spans="3:122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DF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53"/>
  </cols>
  <sheetData>
    <row r="1" spans="1:27" ht="11.25" customHeight="1" x14ac:dyDescent="0.2">
      <c r="A1" s="1" t="s">
        <v>699</v>
      </c>
      <c r="B1" s="53"/>
      <c r="M1" s="5"/>
      <c r="N1" s="5"/>
      <c r="O1" s="5"/>
      <c r="P1" s="5"/>
      <c r="Q1" s="5"/>
      <c r="W1" s="5"/>
      <c r="X1" s="5"/>
      <c r="Y1" s="5"/>
      <c r="Z1" s="5"/>
      <c r="AA1" s="5" t="s">
        <v>13</v>
      </c>
    </row>
    <row r="2" spans="1:27" ht="11.25" customHeight="1" x14ac:dyDescent="0.2">
      <c r="A2" s="1" t="s">
        <v>534</v>
      </c>
    </row>
    <row r="3" spans="1:27" ht="11.25" customHeight="1" x14ac:dyDescent="0.2">
      <c r="A3" s="2" t="s">
        <v>613</v>
      </c>
    </row>
    <row r="4" spans="1:27" ht="11.25" customHeight="1" x14ac:dyDescent="0.2">
      <c r="A4" s="60"/>
    </row>
    <row r="5" spans="1:27" ht="11.25" customHeight="1" x14ac:dyDescent="0.2">
      <c r="A5" s="62"/>
    </row>
    <row r="6" spans="1:2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87</v>
      </c>
      <c r="I6" s="214"/>
      <c r="J6" s="214"/>
      <c r="K6" s="214"/>
      <c r="L6" s="214"/>
      <c r="M6" s="214" t="s">
        <v>616</v>
      </c>
      <c r="N6" s="214"/>
      <c r="O6" s="214"/>
      <c r="P6" s="214"/>
      <c r="Q6" s="214"/>
      <c r="R6" s="214" t="s">
        <v>617</v>
      </c>
      <c r="S6" s="214"/>
      <c r="T6" s="214"/>
      <c r="U6" s="214"/>
      <c r="V6" s="214"/>
      <c r="W6" s="214" t="s">
        <v>618</v>
      </c>
      <c r="X6" s="214"/>
      <c r="Y6" s="214"/>
      <c r="Z6" s="214"/>
      <c r="AA6" s="214"/>
    </row>
    <row r="7" spans="1:2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118">
        <v>3013.6618972458132</v>
      </c>
      <c r="I11" s="119">
        <v>24.197295016070001</v>
      </c>
      <c r="J11" s="120">
        <v>729.22466006348816</v>
      </c>
      <c r="K11" s="118">
        <v>1584.4078268829501</v>
      </c>
      <c r="L11" s="118">
        <v>4442.9159676086801</v>
      </c>
      <c r="M11" s="77">
        <v>29029.578071613021</v>
      </c>
      <c r="N11" s="94">
        <v>7.4254870516900002</v>
      </c>
      <c r="O11" s="96">
        <v>2155.5875608693</v>
      </c>
      <c r="P11" s="77">
        <v>24804.704086786729</v>
      </c>
      <c r="Q11" s="77">
        <v>33254.45205643923</v>
      </c>
      <c r="R11" s="77">
        <v>54442.408987046379</v>
      </c>
      <c r="S11" s="94">
        <v>5.2041119177399997</v>
      </c>
      <c r="T11" s="96">
        <v>2833.2438943973334</v>
      </c>
      <c r="U11" s="77">
        <v>48889.352994609711</v>
      </c>
      <c r="V11" s="77">
        <v>59995.46497948296</v>
      </c>
      <c r="W11" s="77">
        <v>187423.77095317139</v>
      </c>
      <c r="X11" s="94">
        <v>2.0872228297099999</v>
      </c>
      <c r="Y11" s="96">
        <v>3911.9517356326787</v>
      </c>
      <c r="Z11" s="77">
        <v>179756.4864420743</v>
      </c>
      <c r="AA11" s="77">
        <v>195091.05546427186</v>
      </c>
    </row>
    <row r="12" spans="1:2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146.08323023202425</v>
      </c>
      <c r="F12" s="77">
        <v>10920.641044648341</v>
      </c>
      <c r="G12" s="77">
        <v>11493.2767846484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12">
        <v>223.9265450034824</v>
      </c>
      <c r="N12" s="113">
        <v>28.620208436159999</v>
      </c>
      <c r="O12" s="114">
        <v>64.088243923879247</v>
      </c>
      <c r="P12" s="112">
        <v>98.315895080260006</v>
      </c>
      <c r="Q12" s="112">
        <v>349.53719492670001</v>
      </c>
      <c r="R12" s="78">
        <v>638.28092930791081</v>
      </c>
      <c r="S12" s="95">
        <v>16.179001930750001</v>
      </c>
      <c r="T12" s="97">
        <v>103.26748387635054</v>
      </c>
      <c r="U12" s="78">
        <v>435.88038013620002</v>
      </c>
      <c r="V12" s="78">
        <v>840.68147847961995</v>
      </c>
      <c r="W12" s="78">
        <v>10344.75144033699</v>
      </c>
      <c r="X12" s="95">
        <v>1.7069011274000001</v>
      </c>
      <c r="Y12" s="97">
        <v>176.57467896189499</v>
      </c>
      <c r="Z12" s="78">
        <v>9998.6714289899592</v>
      </c>
      <c r="AA12" s="78">
        <v>10690.831451684009</v>
      </c>
    </row>
    <row r="13" spans="1:2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234.68600511372364</v>
      </c>
      <c r="F13" s="77">
        <v>18261.029982301519</v>
      </c>
      <c r="G13" s="77">
        <v>19180.98221769846</v>
      </c>
      <c r="H13" s="106">
        <v>239.37649784201801</v>
      </c>
      <c r="I13" s="104">
        <v>38.693221240909999</v>
      </c>
      <c r="J13" s="105">
        <v>92.622477908751165</v>
      </c>
      <c r="K13" s="106">
        <v>57.839776982010001</v>
      </c>
      <c r="L13" s="106">
        <v>420.91321870202</v>
      </c>
      <c r="M13" s="112">
        <v>859.31804204989362</v>
      </c>
      <c r="N13" s="113">
        <v>20.874966404839999</v>
      </c>
      <c r="O13" s="114">
        <v>179.38235258864535</v>
      </c>
      <c r="P13" s="112">
        <v>507.73509151409002</v>
      </c>
      <c r="Q13" s="112">
        <v>1210.9009925856899</v>
      </c>
      <c r="R13" s="78">
        <v>2388.2122895391358</v>
      </c>
      <c r="S13" s="95">
        <v>12.172690723320001</v>
      </c>
      <c r="T13" s="97">
        <v>290.70969582200138</v>
      </c>
      <c r="U13" s="78">
        <v>1818.4317557714301</v>
      </c>
      <c r="V13" s="78">
        <v>2957.9928233068399</v>
      </c>
      <c r="W13" s="78">
        <v>15234.09927056893</v>
      </c>
      <c r="X13" s="95">
        <v>2.4185379957199999</v>
      </c>
      <c r="Y13" s="97">
        <v>368.442479164703</v>
      </c>
      <c r="Z13" s="78">
        <v>14511.96528103148</v>
      </c>
      <c r="AA13" s="78">
        <v>15956.233260106381</v>
      </c>
    </row>
    <row r="14" spans="1:2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1264.3731579269975</v>
      </c>
      <c r="F14" s="77">
        <v>99676.865447443866</v>
      </c>
      <c r="G14" s="77">
        <v>104633.11715255592</v>
      </c>
      <c r="H14" s="106">
        <v>743.57340429192709</v>
      </c>
      <c r="I14" s="104">
        <v>38.592799502170003</v>
      </c>
      <c r="J14" s="105">
        <v>286.96579306984114</v>
      </c>
      <c r="K14" s="106">
        <v>181.13078508007999</v>
      </c>
      <c r="L14" s="106">
        <v>1306.0160235037699</v>
      </c>
      <c r="M14" s="78">
        <v>7325.4051015693667</v>
      </c>
      <c r="N14" s="95">
        <v>11.730290149589999</v>
      </c>
      <c r="O14" s="97">
        <v>859.29127304711324</v>
      </c>
      <c r="P14" s="78">
        <v>5641.2251541674996</v>
      </c>
      <c r="Q14" s="78">
        <v>9009.5850489712393</v>
      </c>
      <c r="R14" s="78">
        <v>15902.57738421154</v>
      </c>
      <c r="S14" s="95">
        <v>7.8089398187299999</v>
      </c>
      <c r="T14" s="97">
        <v>1241.8226975594537</v>
      </c>
      <c r="U14" s="78">
        <v>13468.6496218107</v>
      </c>
      <c r="V14" s="78">
        <v>18336.50514661238</v>
      </c>
      <c r="W14" s="78">
        <v>78183.435409927275</v>
      </c>
      <c r="X14" s="95">
        <v>2.3097608901600002</v>
      </c>
      <c r="Y14" s="97">
        <v>1805.8504136797876</v>
      </c>
      <c r="Z14" s="78">
        <v>74644.033637648157</v>
      </c>
      <c r="AA14" s="78">
        <v>81722.837182206247</v>
      </c>
    </row>
    <row r="15" spans="1:27" ht="11.25" customHeight="1" x14ac:dyDescent="0.2">
      <c r="A15" s="210" t="s">
        <v>586</v>
      </c>
      <c r="B15" s="210"/>
      <c r="C15" s="85">
        <v>141826.46359443021</v>
      </c>
      <c r="D15" s="101">
        <v>2.4555620657400001</v>
      </c>
      <c r="E15" s="102">
        <v>3482.6368392005843</v>
      </c>
      <c r="F15" s="85">
        <v>135000.62081836472</v>
      </c>
      <c r="G15" s="85">
        <v>148652.30637049547</v>
      </c>
      <c r="H15" s="107">
        <v>2030.711995111868</v>
      </c>
      <c r="I15" s="108">
        <v>32.695826332209997</v>
      </c>
      <c r="J15" s="109">
        <v>663.95806722906036</v>
      </c>
      <c r="K15" s="107">
        <v>729.37809609811995</v>
      </c>
      <c r="L15" s="107">
        <v>3332.0458941256102</v>
      </c>
      <c r="M15" s="84">
        <v>20620.928382990231</v>
      </c>
      <c r="N15" s="98">
        <v>9.5423060671099993</v>
      </c>
      <c r="O15" s="99">
        <v>1967.7121001838711</v>
      </c>
      <c r="P15" s="84">
        <v>16764.283534686281</v>
      </c>
      <c r="Q15" s="84">
        <v>24477.57323129418</v>
      </c>
      <c r="R15" s="84">
        <v>35513.338383987757</v>
      </c>
      <c r="S15" s="98">
        <v>7.1179993806399997</v>
      </c>
      <c r="T15" s="99">
        <v>2527.8392062183907</v>
      </c>
      <c r="U15" s="84">
        <v>30558.86458109153</v>
      </c>
      <c r="V15" s="84">
        <v>40467.812186883988</v>
      </c>
      <c r="W15" s="84">
        <v>83661.484832339906</v>
      </c>
      <c r="X15" s="98">
        <v>4.1190541195500003</v>
      </c>
      <c r="Y15" s="99">
        <v>3446.0618374644064</v>
      </c>
      <c r="Z15" s="84">
        <v>76907.327742412075</v>
      </c>
      <c r="AA15" s="84">
        <v>90415.641922268027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10" t="s">
        <v>624</v>
      </c>
    </row>
    <row r="26" spans="1:110" s="42" customFormat="1" ht="11.25" customHeight="1" x14ac:dyDescent="0.2">
      <c r="A26" s="9" t="s">
        <v>630</v>
      </c>
    </row>
    <row r="27" spans="1:110" s="42" customFormat="1" ht="11.25" customHeight="1" x14ac:dyDescent="0.2">
      <c r="A27" s="10"/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</row>
    <row r="34" spans="1:110" ht="11.25" customHeight="1" x14ac:dyDescent="0.2">
      <c r="A34" s="5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</sheetData>
  <mergeCells count="41"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P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700</v>
      </c>
      <c r="B1" s="53"/>
      <c r="C1" s="5"/>
      <c r="D1" s="5"/>
      <c r="E1" s="5"/>
      <c r="F1" s="5"/>
      <c r="G1" s="5" t="s">
        <v>5</v>
      </c>
    </row>
    <row r="2" spans="1:7" ht="11.25" customHeight="1" x14ac:dyDescent="0.2">
      <c r="A2" s="1" t="s">
        <v>647</v>
      </c>
    </row>
    <row r="3" spans="1:7" ht="11.25" customHeight="1" x14ac:dyDescent="0.2">
      <c r="A3" s="2" t="s">
        <v>613</v>
      </c>
    </row>
    <row r="4" spans="1:7" ht="11.25" customHeight="1" x14ac:dyDescent="0.2">
      <c r="A4" s="65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4">
        <v>13.226973913798171</v>
      </c>
      <c r="D11" s="123">
        <v>11.059704604929999</v>
      </c>
      <c r="E11" s="74">
        <v>1.4628642430377798E-2</v>
      </c>
      <c r="F11" s="74">
        <v>10.359812682999999</v>
      </c>
      <c r="G11" s="74">
        <v>16.094135143999999</v>
      </c>
    </row>
    <row r="12" spans="1:7" ht="11.25" customHeight="1" x14ac:dyDescent="0.2">
      <c r="A12" s="212" t="s">
        <v>31</v>
      </c>
      <c r="B12" s="212"/>
      <c r="C12" s="75">
        <v>15.69675521251515</v>
      </c>
      <c r="D12" s="127">
        <v>12.504751794340001</v>
      </c>
      <c r="E12" s="75">
        <v>1.9628402790905407E-2</v>
      </c>
      <c r="F12" s="75">
        <v>11.849658958000001</v>
      </c>
      <c r="G12" s="75">
        <v>19.543851467</v>
      </c>
    </row>
    <row r="13" spans="1:7" ht="11.25" customHeight="1" x14ac:dyDescent="0.2">
      <c r="A13" s="212" t="s">
        <v>32</v>
      </c>
      <c r="B13" s="212"/>
      <c r="C13" s="149">
        <v>11.47460295691493</v>
      </c>
      <c r="D13" s="150">
        <v>25.490111187389999</v>
      </c>
      <c r="E13" s="149">
        <v>2.9248890520286661E-2</v>
      </c>
      <c r="F13" s="149">
        <v>5.7419257559999997</v>
      </c>
      <c r="G13" s="149">
        <v>17.207280158</v>
      </c>
    </row>
    <row r="14" spans="1:7" ht="11.25" customHeight="1" x14ac:dyDescent="0.2">
      <c r="A14" s="212" t="s">
        <v>33</v>
      </c>
      <c r="B14" s="212"/>
      <c r="C14" s="149">
        <v>2.6587295985728709</v>
      </c>
      <c r="D14" s="150">
        <v>26.46344477005</v>
      </c>
      <c r="E14" s="149">
        <v>7.0359143890319394E-3</v>
      </c>
      <c r="F14" s="149">
        <v>1.2797157179999998</v>
      </c>
      <c r="G14" s="149">
        <v>4.0377434789999995</v>
      </c>
    </row>
    <row r="15" spans="1:7" ht="11.25" customHeight="1" x14ac:dyDescent="0.2">
      <c r="A15" s="210" t="s">
        <v>34</v>
      </c>
      <c r="B15" s="210"/>
      <c r="C15" s="137">
        <v>2.0424147989018548</v>
      </c>
      <c r="D15" s="136">
        <v>47.445053520489999</v>
      </c>
      <c r="E15" s="137">
        <v>9.6902479444938381E-3</v>
      </c>
      <c r="F15" s="137">
        <v>0.14316110200000001</v>
      </c>
      <c r="G15" s="137">
        <v>3.9416684959999997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3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3:9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D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701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14</v>
      </c>
    </row>
    <row r="2" spans="1:32" ht="11.25" customHeight="1" x14ac:dyDescent="0.2">
      <c r="A2" s="1" t="s">
        <v>593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89</v>
      </c>
      <c r="I6" s="214"/>
      <c r="J6" s="214"/>
      <c r="K6" s="214"/>
      <c r="L6" s="214"/>
      <c r="M6" s="214" t="s">
        <v>90</v>
      </c>
      <c r="N6" s="214"/>
      <c r="O6" s="214"/>
      <c r="P6" s="214"/>
      <c r="Q6" s="214"/>
      <c r="R6" s="214" t="s">
        <v>91</v>
      </c>
      <c r="S6" s="214"/>
      <c r="T6" s="214"/>
      <c r="U6" s="214"/>
      <c r="V6" s="214"/>
      <c r="W6" s="214" t="s">
        <v>92</v>
      </c>
      <c r="X6" s="214"/>
      <c r="Y6" s="214"/>
      <c r="Z6" s="214"/>
      <c r="AA6" s="214"/>
      <c r="AB6" s="214" t="s">
        <v>93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241636.47086589001</v>
      </c>
      <c r="I11" s="94">
        <v>1.60836904695</v>
      </c>
      <c r="J11" s="96">
        <v>3886.4062035436759</v>
      </c>
      <c r="K11" s="77">
        <v>234019.25467765483</v>
      </c>
      <c r="L11" s="77">
        <v>249253.6870541317</v>
      </c>
      <c r="M11" s="74">
        <v>32.981437776584329</v>
      </c>
      <c r="N11" s="123">
        <v>3.6725215293</v>
      </c>
      <c r="O11" s="74">
        <v>1.2112504E-2</v>
      </c>
      <c r="P11" s="74">
        <v>30.607430610000002</v>
      </c>
      <c r="Q11" s="74">
        <v>35.355444940000005</v>
      </c>
      <c r="R11" s="77">
        <v>23672.96696343107</v>
      </c>
      <c r="S11" s="94">
        <v>8.2426480793099994</v>
      </c>
      <c r="T11" s="96">
        <v>1951.2793567277436</v>
      </c>
      <c r="U11" s="77">
        <v>19848.529700468291</v>
      </c>
      <c r="V11" s="77">
        <v>27497.40422639381</v>
      </c>
      <c r="W11" s="74">
        <v>12.42738880812454</v>
      </c>
      <c r="X11" s="123">
        <v>14.144115142</v>
      </c>
      <c r="Y11" s="74">
        <v>1.7577441799999999E-2</v>
      </c>
      <c r="Z11" s="74">
        <v>8.9822735199999997</v>
      </c>
      <c r="AA11" s="74">
        <v>15.8725041</v>
      </c>
      <c r="AB11" s="77">
        <v>8599.9820797543289</v>
      </c>
      <c r="AC11" s="94">
        <v>13.122598517429999</v>
      </c>
      <c r="AD11" s="96">
        <v>1128.541120897256</v>
      </c>
      <c r="AE11" s="77">
        <v>6388.0821277233099</v>
      </c>
      <c r="AF11" s="77">
        <v>10811.88203178535</v>
      </c>
    </row>
    <row r="12" spans="1:32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78">
        <v>10358.67436800802</v>
      </c>
      <c r="I12" s="95">
        <v>1.71664984403</v>
      </c>
      <c r="J12" s="97">
        <v>177.82216738239893</v>
      </c>
      <c r="K12" s="78">
        <v>10010.14932428567</v>
      </c>
      <c r="L12" s="78">
        <v>10707.19941173036</v>
      </c>
      <c r="M12" s="75">
        <v>34.791199083055382</v>
      </c>
      <c r="N12" s="127">
        <v>4.5887090277000002</v>
      </c>
      <c r="O12" s="75">
        <v>1.5964668899999999E-2</v>
      </c>
      <c r="P12" s="75">
        <v>31.66218147</v>
      </c>
      <c r="Q12" s="75">
        <v>37.920216699999997</v>
      </c>
      <c r="R12" s="112">
        <v>393.1136052658058</v>
      </c>
      <c r="S12" s="113">
        <v>20.27971551617</v>
      </c>
      <c r="T12" s="114">
        <v>79.722320803283125</v>
      </c>
      <c r="U12" s="112">
        <v>236.86072772743</v>
      </c>
      <c r="V12" s="112">
        <v>549.36648280418001</v>
      </c>
      <c r="W12" s="75">
        <v>13.255830817670621</v>
      </c>
      <c r="X12" s="127">
        <v>16.936237362</v>
      </c>
      <c r="Y12" s="75">
        <v>2.24503897E-2</v>
      </c>
      <c r="Z12" s="75">
        <v>8.8556352900000004</v>
      </c>
      <c r="AA12" s="75">
        <v>17.656026350000001</v>
      </c>
      <c r="AB12" s="78">
        <v>455.17094137455069</v>
      </c>
      <c r="AC12" s="95">
        <v>19.2939634275</v>
      </c>
      <c r="AD12" s="97">
        <v>87.82051496143275</v>
      </c>
      <c r="AE12" s="78">
        <v>283.04589494638998</v>
      </c>
      <c r="AF12" s="78">
        <v>627.29598780271999</v>
      </c>
    </row>
    <row r="13" spans="1:32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78">
        <v>16624.81889482863</v>
      </c>
      <c r="I13" s="95">
        <v>1.9950277374500001</v>
      </c>
      <c r="J13" s="97">
        <v>331.66974825251134</v>
      </c>
      <c r="K13" s="78">
        <v>15974.75813349226</v>
      </c>
      <c r="L13" s="78">
        <v>17274.879656165002</v>
      </c>
      <c r="M13" s="75">
        <v>28.881608506124898</v>
      </c>
      <c r="N13" s="127">
        <v>5.9438625667</v>
      </c>
      <c r="O13" s="75">
        <v>1.71668312E-2</v>
      </c>
      <c r="P13" s="75">
        <v>25.516971430000002</v>
      </c>
      <c r="Q13" s="75">
        <v>32.246245590000001</v>
      </c>
      <c r="R13" s="78">
        <v>1450.4713361404749</v>
      </c>
      <c r="S13" s="95">
        <v>15.44007492479</v>
      </c>
      <c r="T13" s="97">
        <v>223.95386106263894</v>
      </c>
      <c r="U13" s="78">
        <v>1011.5298342590301</v>
      </c>
      <c r="V13" s="78">
        <v>1889.4128380219199</v>
      </c>
      <c r="W13" s="151">
        <v>12.02100662551727</v>
      </c>
      <c r="X13" s="152">
        <v>46.062435135000001</v>
      </c>
      <c r="Y13" s="151">
        <v>5.5371683800000002E-2</v>
      </c>
      <c r="Z13" s="151">
        <v>1.16835603</v>
      </c>
      <c r="AA13" s="151">
        <v>22.873657229999999</v>
      </c>
      <c r="AB13" s="112">
        <v>645.71586903087825</v>
      </c>
      <c r="AC13" s="113">
        <v>25.27586239211</v>
      </c>
      <c r="AD13" s="114">
        <v>163.21025450025616</v>
      </c>
      <c r="AE13" s="112">
        <v>325.82964830277001</v>
      </c>
      <c r="AF13" s="112">
        <v>965.60208975899002</v>
      </c>
    </row>
    <row r="14" spans="1:32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</v>
      </c>
      <c r="F14" s="77">
        <v>99676.86544744375</v>
      </c>
      <c r="G14" s="77">
        <v>104633.1171525558</v>
      </c>
      <c r="H14" s="78">
        <v>89087.676400057258</v>
      </c>
      <c r="I14" s="95">
        <v>1.79065407574</v>
      </c>
      <c r="J14" s="97">
        <v>1595.2521084420075</v>
      </c>
      <c r="K14" s="78">
        <v>85961.039721249253</v>
      </c>
      <c r="L14" s="78">
        <v>92214.313078864914</v>
      </c>
      <c r="M14" s="75">
        <v>28.147310407243172</v>
      </c>
      <c r="N14" s="127">
        <v>5.4883339198999996</v>
      </c>
      <c r="O14" s="75">
        <v>1.5448183799999999E-2</v>
      </c>
      <c r="P14" s="75">
        <v>25.119522010000001</v>
      </c>
      <c r="Q14" s="75">
        <v>31.175098800000001</v>
      </c>
      <c r="R14" s="78">
        <v>9523.4037750876232</v>
      </c>
      <c r="S14" s="95">
        <v>10.8482248842</v>
      </c>
      <c r="T14" s="97">
        <v>1033.1202581515877</v>
      </c>
      <c r="U14" s="78">
        <v>7498.5252774118499</v>
      </c>
      <c r="V14" s="78">
        <v>11548.28227276341</v>
      </c>
      <c r="W14" s="149">
        <v>11.809503032200171</v>
      </c>
      <c r="X14" s="150">
        <v>21.275210016999999</v>
      </c>
      <c r="Y14" s="149">
        <v>2.5124965700000002E-2</v>
      </c>
      <c r="Z14" s="149">
        <v>6.8851002399999999</v>
      </c>
      <c r="AA14" s="149">
        <v>16.733905830000001</v>
      </c>
      <c r="AB14" s="78">
        <v>3543.9111248552258</v>
      </c>
      <c r="AC14" s="95">
        <v>17.57355287283</v>
      </c>
      <c r="AD14" s="97">
        <v>622.79109529245829</v>
      </c>
      <c r="AE14" s="78">
        <v>2323.2630081897901</v>
      </c>
      <c r="AF14" s="78">
        <v>4764.5592415206602</v>
      </c>
    </row>
    <row r="15" spans="1:32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3482.636839200587</v>
      </c>
      <c r="F15" s="85">
        <v>135000.62081836481</v>
      </c>
      <c r="G15" s="85">
        <v>148652.30637049556</v>
      </c>
      <c r="H15" s="84">
        <v>125565.3012029995</v>
      </c>
      <c r="I15" s="98">
        <v>2.8064086483700001</v>
      </c>
      <c r="J15" s="99">
        <v>3523.8754723082507</v>
      </c>
      <c r="K15" s="84">
        <v>118658.63219127158</v>
      </c>
      <c r="L15" s="84">
        <v>132471.97021472768</v>
      </c>
      <c r="M15" s="91">
        <v>25.54201744444083</v>
      </c>
      <c r="N15" s="126">
        <v>13.605396899</v>
      </c>
      <c r="O15" s="91">
        <v>3.47509285E-2</v>
      </c>
      <c r="P15" s="91">
        <v>18.730960620000001</v>
      </c>
      <c r="Q15" s="91">
        <v>32.35307427</v>
      </c>
      <c r="R15" s="84">
        <v>12305.97824693714</v>
      </c>
      <c r="S15" s="98">
        <v>13.312088678749999</v>
      </c>
      <c r="T15" s="99">
        <v>1638.1827370197473</v>
      </c>
      <c r="U15" s="84">
        <v>9095.1990822832795</v>
      </c>
      <c r="V15" s="84">
        <v>15516.75741159101</v>
      </c>
      <c r="W15" s="91">
        <v>10.09418939338785</v>
      </c>
      <c r="X15" s="126">
        <v>17.373352646000001</v>
      </c>
      <c r="Y15" s="91">
        <v>1.7536991200000001E-2</v>
      </c>
      <c r="Z15" s="91">
        <v>6.6570022800000004</v>
      </c>
      <c r="AA15" s="91">
        <v>13.531376510000001</v>
      </c>
      <c r="AB15" s="115">
        <v>3955.1841444936731</v>
      </c>
      <c r="AC15" s="116">
        <v>23.329026496160001</v>
      </c>
      <c r="AD15" s="117">
        <v>922.70595704066363</v>
      </c>
      <c r="AE15" s="115">
        <v>2146.7137003734601</v>
      </c>
      <c r="AF15" s="115">
        <v>5763.6545886138902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10" t="s">
        <v>624</v>
      </c>
    </row>
    <row r="26" spans="1:114" s="42" customFormat="1" ht="11.25" customHeight="1" x14ac:dyDescent="0.2">
      <c r="A26" s="9" t="s">
        <v>630</v>
      </c>
    </row>
    <row r="27" spans="1:114" s="42" customFormat="1" ht="11.25" customHeight="1" x14ac:dyDescent="0.2">
      <c r="A27" s="9"/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CS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53" customWidth="1"/>
    <col min="13" max="16384" width="15.7109375" style="53"/>
  </cols>
  <sheetData>
    <row r="1" spans="1:12" ht="11.25" customHeight="1" x14ac:dyDescent="0.2">
      <c r="A1" s="1" t="s">
        <v>702</v>
      </c>
      <c r="B1" s="53"/>
      <c r="H1" s="5"/>
      <c r="I1" s="5"/>
      <c r="J1" s="5"/>
      <c r="K1" s="5"/>
      <c r="L1" s="5" t="s">
        <v>6</v>
      </c>
    </row>
    <row r="2" spans="1:12" ht="11.25" customHeight="1" x14ac:dyDescent="0.2">
      <c r="A2" s="1" t="s">
        <v>535</v>
      </c>
    </row>
    <row r="3" spans="1:12" ht="11.25" customHeight="1" x14ac:dyDescent="0.2">
      <c r="A3" s="2" t="s">
        <v>613</v>
      </c>
    </row>
    <row r="4" spans="1:12" ht="11.25" customHeight="1" x14ac:dyDescent="0.2">
      <c r="A4" s="59"/>
    </row>
    <row r="5" spans="1:12" ht="11.25" customHeight="1" x14ac:dyDescent="0.2">
      <c r="A5" s="62"/>
    </row>
    <row r="6" spans="1:12" s="7" customFormat="1" ht="11.25" customHeight="1" x14ac:dyDescent="0.2">
      <c r="A6" s="204" t="s">
        <v>413</v>
      </c>
      <c r="B6" s="204"/>
      <c r="C6" s="251" t="s">
        <v>394</v>
      </c>
      <c r="D6" s="251"/>
      <c r="E6" s="251"/>
      <c r="F6" s="251"/>
      <c r="G6" s="251"/>
      <c r="H6" s="251"/>
      <c r="I6" s="251"/>
      <c r="J6" s="251"/>
      <c r="K6" s="251"/>
      <c r="L6" s="251"/>
    </row>
    <row r="7" spans="1:12" s="7" customFormat="1" ht="11.25" customHeight="1" x14ac:dyDescent="0.2">
      <c r="A7" s="205"/>
      <c r="B7" s="205"/>
      <c r="C7" s="252"/>
      <c r="D7" s="252"/>
      <c r="E7" s="252"/>
      <c r="F7" s="252"/>
      <c r="G7" s="252"/>
      <c r="H7" s="252"/>
      <c r="I7" s="252"/>
      <c r="J7" s="252"/>
      <c r="K7" s="252"/>
      <c r="L7" s="252"/>
    </row>
    <row r="8" spans="1:12" s="7" customFormat="1" ht="11.25" customHeight="1" x14ac:dyDescent="0.2">
      <c r="A8" s="205"/>
      <c r="B8" s="205"/>
      <c r="C8" s="253" t="s">
        <v>395</v>
      </c>
      <c r="D8" s="253"/>
      <c r="E8" s="253"/>
      <c r="F8" s="253"/>
      <c r="G8" s="253"/>
      <c r="H8" s="253" t="s">
        <v>396</v>
      </c>
      <c r="I8" s="253"/>
      <c r="J8" s="253"/>
      <c r="K8" s="253"/>
      <c r="L8" s="253"/>
    </row>
    <row r="9" spans="1:12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13" t="s">
        <v>667</v>
      </c>
      <c r="G9" s="213"/>
      <c r="H9" s="207" t="s">
        <v>664</v>
      </c>
      <c r="I9" s="207" t="s">
        <v>665</v>
      </c>
      <c r="J9" s="207" t="s">
        <v>666</v>
      </c>
      <c r="K9" s="209" t="s">
        <v>667</v>
      </c>
      <c r="L9" s="209"/>
    </row>
    <row r="10" spans="1:12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  <c r="H10" s="207"/>
      <c r="I10" s="208"/>
      <c r="J10" s="207"/>
      <c r="K10" s="83" t="s">
        <v>668</v>
      </c>
      <c r="L10" s="83" t="s">
        <v>669</v>
      </c>
    </row>
    <row r="11" spans="1:12" s="7" customFormat="1" ht="11.25" customHeight="1" x14ac:dyDescent="0.2">
      <c r="A11" s="211" t="s">
        <v>1</v>
      </c>
      <c r="B11" s="211"/>
      <c r="C11" s="74">
        <v>28.052881821166441</v>
      </c>
      <c r="D11" s="123">
        <v>8.2674841037999993</v>
      </c>
      <c r="E11" s="74">
        <v>2.3192675452214116E-2</v>
      </c>
      <c r="F11" s="74">
        <v>23.507200961999999</v>
      </c>
      <c r="G11" s="74">
        <v>32.598562680000001</v>
      </c>
      <c r="H11" s="74">
        <v>25.59546406680105</v>
      </c>
      <c r="I11" s="123">
        <v>8.2094204159699995</v>
      </c>
      <c r="J11" s="74">
        <v>2.1012392526615211E-2</v>
      </c>
      <c r="K11" s="74">
        <v>21.477110808999999</v>
      </c>
      <c r="L11" s="74">
        <v>29.713817325000001</v>
      </c>
    </row>
    <row r="12" spans="1:12" ht="11.25" customHeight="1" x14ac:dyDescent="0.2">
      <c r="A12" s="212" t="s">
        <v>31</v>
      </c>
      <c r="B12" s="212"/>
      <c r="C12" s="75">
        <v>30.271022019467239</v>
      </c>
      <c r="D12" s="127">
        <v>10.10721672797</v>
      </c>
      <c r="E12" s="75">
        <v>3.0595578012801956E-2</v>
      </c>
      <c r="F12" s="75">
        <v>24.274398919999999</v>
      </c>
      <c r="G12" s="75">
        <v>36.267645119000001</v>
      </c>
      <c r="H12" s="75">
        <v>26.752040206794899</v>
      </c>
      <c r="I12" s="127">
        <v>10.47358998712</v>
      </c>
      <c r="J12" s="75">
        <v>2.8018990044485718E-2</v>
      </c>
      <c r="K12" s="75">
        <v>21.260419070000001</v>
      </c>
      <c r="L12" s="75">
        <v>32.243661344000003</v>
      </c>
    </row>
    <row r="13" spans="1:12" ht="11.25" customHeight="1" x14ac:dyDescent="0.2">
      <c r="A13" s="212" t="s">
        <v>32</v>
      </c>
      <c r="B13" s="212"/>
      <c r="C13" s="75">
        <v>23.139898997861629</v>
      </c>
      <c r="D13" s="127">
        <v>12.89636388331</v>
      </c>
      <c r="E13" s="75">
        <v>2.9842055769947515E-2</v>
      </c>
      <c r="F13" s="75">
        <v>17.290963544</v>
      </c>
      <c r="G13" s="75">
        <v>28.988834451000002</v>
      </c>
      <c r="H13" s="75">
        <v>23.89528740961093</v>
      </c>
      <c r="I13" s="127">
        <v>9.3463173458100002</v>
      </c>
      <c r="J13" s="75">
        <v>2.2333293919966909E-2</v>
      </c>
      <c r="K13" s="75">
        <v>19.518042235999999</v>
      </c>
      <c r="L13" s="75">
        <v>28.272532583999997</v>
      </c>
    </row>
    <row r="14" spans="1:12" ht="11.25" customHeight="1" x14ac:dyDescent="0.2">
      <c r="A14" s="212" t="s">
        <v>33</v>
      </c>
      <c r="B14" s="212"/>
      <c r="C14" s="75">
        <v>20.53574342048298</v>
      </c>
      <c r="D14" s="127">
        <v>9.6999786857100005</v>
      </c>
      <c r="E14" s="75">
        <v>1.9919627347380103E-2</v>
      </c>
      <c r="F14" s="75">
        <v>16.631568202</v>
      </c>
      <c r="G14" s="75">
        <v>24.439918638999998</v>
      </c>
      <c r="H14" s="75">
        <v>19.58863605364046</v>
      </c>
      <c r="I14" s="127">
        <v>9.2730402741700004</v>
      </c>
      <c r="J14" s="75">
        <v>1.8164621104145261E-2</v>
      </c>
      <c r="K14" s="75">
        <v>16.028435737999999</v>
      </c>
      <c r="L14" s="75">
        <v>23.148836369000001</v>
      </c>
    </row>
    <row r="15" spans="1:12" ht="11.25" customHeight="1" x14ac:dyDescent="0.2">
      <c r="A15" s="210" t="s">
        <v>34</v>
      </c>
      <c r="B15" s="210"/>
      <c r="C15" s="91">
        <v>18.976224472375911</v>
      </c>
      <c r="D15" s="126">
        <v>10.14870286235</v>
      </c>
      <c r="E15" s="91">
        <v>1.9258406361940702E-2</v>
      </c>
      <c r="F15" s="91">
        <v>15.201646185000001</v>
      </c>
      <c r="G15" s="91">
        <v>22.750802758999999</v>
      </c>
      <c r="H15" s="91">
        <v>22.275959339793189</v>
      </c>
      <c r="I15" s="126">
        <v>9.5130762406099993</v>
      </c>
      <c r="J15" s="91">
        <v>2.1191289953224012E-2</v>
      </c>
      <c r="K15" s="91">
        <v>18.12254283</v>
      </c>
      <c r="L15" s="91">
        <v>26.429375848999996</v>
      </c>
    </row>
    <row r="16" spans="1:12" s="22" customFormat="1" ht="11.25" customHeight="1" x14ac:dyDescent="0.2">
      <c r="A16" s="9"/>
    </row>
    <row r="17" spans="1:97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7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7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7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7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7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7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7" s="22" customFormat="1" ht="11.25" customHeight="1" thickTop="1" x14ac:dyDescent="0.2">
      <c r="A24" s="9"/>
    </row>
    <row r="25" spans="1:97" s="42" customFormat="1" ht="11.25" customHeight="1" x14ac:dyDescent="0.2">
      <c r="A25" s="10" t="s">
        <v>624</v>
      </c>
    </row>
    <row r="26" spans="1:97" s="42" customFormat="1" ht="11.25" customHeight="1" x14ac:dyDescent="0.2">
      <c r="A26" s="9" t="s">
        <v>630</v>
      </c>
    </row>
    <row r="27" spans="1:97" s="42" customFormat="1" ht="11.25" customHeight="1" x14ac:dyDescent="0.2">
      <c r="A27" s="9"/>
    </row>
    <row r="28" spans="1:97" s="42" customFormat="1" ht="11.25" customHeight="1" x14ac:dyDescent="0.2">
      <c r="A28" s="9"/>
    </row>
    <row r="29" spans="1:97" s="42" customFormat="1" ht="11.25" customHeight="1" x14ac:dyDescent="0.2">
      <c r="A29" s="9"/>
    </row>
    <row r="30" spans="1:97" s="42" customFormat="1" ht="11.25" customHeight="1" x14ac:dyDescent="0.2">
      <c r="A30" s="9"/>
    </row>
    <row r="31" spans="1:97" s="16" customFormat="1" ht="11.25" customHeight="1" x14ac:dyDescent="0.25">
      <c r="H31" s="30" t="s">
        <v>529</v>
      </c>
      <c r="I31" s="30"/>
      <c r="J31" s="30"/>
      <c r="K31" s="30"/>
      <c r="L31" s="30"/>
    </row>
    <row r="32" spans="1:97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</row>
    <row r="33" spans="3:97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</row>
  </sheetData>
  <mergeCells count="27">
    <mergeCell ref="A6:B10"/>
    <mergeCell ref="A14:B14"/>
    <mergeCell ref="A15:B15"/>
    <mergeCell ref="A11:B11"/>
    <mergeCell ref="A12:B12"/>
    <mergeCell ref="A13:B13"/>
    <mergeCell ref="C6:L7"/>
    <mergeCell ref="H8:L8"/>
    <mergeCell ref="H9:H10"/>
    <mergeCell ref="I9:I10"/>
    <mergeCell ref="J9:J10"/>
    <mergeCell ref="K9:L9"/>
    <mergeCell ref="C8:G8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P3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2" t="s">
        <v>686</v>
      </c>
      <c r="B1" s="53"/>
      <c r="C1" s="5"/>
      <c r="D1" s="5"/>
      <c r="E1" s="5"/>
      <c r="F1" s="5"/>
      <c r="G1" s="5" t="s">
        <v>0</v>
      </c>
    </row>
    <row r="2" spans="1:7" ht="11.25" customHeight="1" x14ac:dyDescent="0.2">
      <c r="A2" s="2" t="s">
        <v>613</v>
      </c>
    </row>
    <row r="3" spans="1:7" ht="11.25" customHeight="1" x14ac:dyDescent="0.2">
      <c r="A3" s="60"/>
    </row>
    <row r="4" spans="1:7" ht="11.25" customHeight="1" x14ac:dyDescent="0.2">
      <c r="A4" s="60"/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01" t="s">
        <v>1</v>
      </c>
      <c r="D6" s="201"/>
      <c r="E6" s="201"/>
      <c r="F6" s="201"/>
      <c r="G6" s="201"/>
    </row>
    <row r="7" spans="1:7" s="7" customFormat="1" ht="11.25" customHeight="1" x14ac:dyDescent="0.2">
      <c r="A7" s="205"/>
      <c r="B7" s="205"/>
      <c r="C7" s="202"/>
      <c r="D7" s="202"/>
      <c r="E7" s="202"/>
      <c r="F7" s="202"/>
      <c r="G7" s="202"/>
    </row>
    <row r="8" spans="1:7" s="7" customFormat="1" ht="11.25" customHeight="1" x14ac:dyDescent="0.2">
      <c r="A8" s="205"/>
      <c r="B8" s="205"/>
      <c r="C8" s="203"/>
      <c r="D8" s="203"/>
      <c r="E8" s="203"/>
      <c r="F8" s="203"/>
      <c r="G8" s="203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</row>
    <row r="12" spans="1:7" ht="11.25" customHeight="1" x14ac:dyDescent="0.2">
      <c r="A12" s="212" t="s">
        <v>31</v>
      </c>
      <c r="B12" s="212"/>
      <c r="C12" s="78">
        <v>11206.95891464837</v>
      </c>
      <c r="D12" s="95">
        <v>1.30350464693</v>
      </c>
      <c r="E12" s="97">
        <v>146.08323023202425</v>
      </c>
      <c r="F12" s="78">
        <v>10920.641044648341</v>
      </c>
      <c r="G12" s="78">
        <v>11493.2767846484</v>
      </c>
    </row>
    <row r="13" spans="1:7" ht="11.25" customHeight="1" x14ac:dyDescent="0.2">
      <c r="A13" s="212" t="s">
        <v>32</v>
      </c>
      <c r="B13" s="212"/>
      <c r="C13" s="78">
        <v>18721.00610000001</v>
      </c>
      <c r="D13" s="95">
        <v>1.2535971830799999</v>
      </c>
      <c r="E13" s="97">
        <v>234.68600511372364</v>
      </c>
      <c r="F13" s="78">
        <v>18261.029982301519</v>
      </c>
      <c r="G13" s="78">
        <v>19180.98221769846</v>
      </c>
    </row>
    <row r="14" spans="1:7" ht="11.25" customHeight="1" x14ac:dyDescent="0.2">
      <c r="A14" s="212" t="s">
        <v>33</v>
      </c>
      <c r="B14" s="212"/>
      <c r="C14" s="78">
        <v>102154.99129999999</v>
      </c>
      <c r="D14" s="95">
        <v>1.23770081308</v>
      </c>
      <c r="E14" s="97">
        <v>1264.3731579269975</v>
      </c>
      <c r="F14" s="78">
        <v>99676.865447443866</v>
      </c>
      <c r="G14" s="78">
        <v>104633.11715255592</v>
      </c>
    </row>
    <row r="15" spans="1:7" ht="11.25" customHeight="1" x14ac:dyDescent="0.2">
      <c r="A15" s="210" t="s">
        <v>34</v>
      </c>
      <c r="B15" s="210"/>
      <c r="C15" s="84">
        <v>141826.46359443021</v>
      </c>
      <c r="D15" s="98">
        <v>2.4555620657400001</v>
      </c>
      <c r="E15" s="99">
        <v>3482.6368392005843</v>
      </c>
      <c r="F15" s="84">
        <v>135000.62081836472</v>
      </c>
      <c r="G15" s="84">
        <v>148652.30637049547</v>
      </c>
    </row>
    <row r="17" spans="1:94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ht="11.25" customHeight="1" thickBot="1" x14ac:dyDescent="0.25">
      <c r="A18" s="20"/>
      <c r="B18" s="22" t="s">
        <v>676</v>
      </c>
      <c r="C18" s="21"/>
      <c r="D18" s="21"/>
      <c r="E18" s="21"/>
      <c r="F18" s="21"/>
      <c r="G18" s="21"/>
    </row>
    <row r="19" spans="1:94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ht="11.25" customHeight="1" thickTop="1" x14ac:dyDescent="0.2"/>
    <row r="25" spans="1:94" ht="11.25" customHeight="1" x14ac:dyDescent="0.2">
      <c r="A25" s="10" t="s">
        <v>624</v>
      </c>
      <c r="C25" s="39"/>
      <c r="D25" s="39"/>
      <c r="E25" s="39"/>
      <c r="F25" s="39"/>
      <c r="G25" s="3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1.25" customHeight="1" x14ac:dyDescent="0.2">
      <c r="A26" s="9" t="s">
        <v>630</v>
      </c>
      <c r="C26" s="40"/>
      <c r="D26" s="40"/>
      <c r="E26" s="40"/>
      <c r="F26" s="40"/>
      <c r="G26" s="4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1.25" customHeight="1" x14ac:dyDescent="0.2"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1.25" customHeight="1" x14ac:dyDescent="0.2"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1.25" customHeight="1" x14ac:dyDescent="0.2"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1.25" customHeight="1" x14ac:dyDescent="0.2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Regresar a índice"/>
  </hyperlinks>
  <pageMargins left="0.59055118110236227" right="0.78740157480314965" top="0.59055118110236227" bottom="0.59055118110236227" header="0.31496062992125984" footer="0.31496062992125984"/>
  <pageSetup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Z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53" customWidth="1"/>
    <col min="53" max="16384" width="15.7109375" style="53"/>
  </cols>
  <sheetData>
    <row r="1" spans="1:52" ht="11.25" customHeight="1" x14ac:dyDescent="0.2">
      <c r="A1" s="1" t="s">
        <v>703</v>
      </c>
      <c r="B1" s="53"/>
      <c r="R1" s="5"/>
      <c r="S1" s="5"/>
      <c r="T1" s="5"/>
      <c r="U1" s="5"/>
      <c r="V1" s="5"/>
      <c r="AV1" s="5"/>
      <c r="AW1" s="5"/>
      <c r="AX1" s="5"/>
      <c r="AY1" s="5"/>
      <c r="AZ1" s="5" t="s">
        <v>15</v>
      </c>
    </row>
    <row r="2" spans="1:52" ht="11.25" customHeight="1" x14ac:dyDescent="0.2">
      <c r="A2" s="1" t="s">
        <v>536</v>
      </c>
    </row>
    <row r="3" spans="1:52" ht="11.25" customHeight="1" x14ac:dyDescent="0.2">
      <c r="A3" s="2" t="s">
        <v>613</v>
      </c>
    </row>
    <row r="4" spans="1:52" ht="11.25" customHeight="1" x14ac:dyDescent="0.2">
      <c r="A4" s="60"/>
    </row>
    <row r="5" spans="1:52" ht="11.25" customHeight="1" x14ac:dyDescent="0.2">
      <c r="A5" s="62"/>
    </row>
    <row r="6" spans="1:5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263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94</v>
      </c>
      <c r="S6" s="214"/>
      <c r="T6" s="214"/>
      <c r="U6" s="214"/>
      <c r="V6" s="214"/>
      <c r="W6" s="214" t="s">
        <v>95</v>
      </c>
      <c r="X6" s="214"/>
      <c r="Y6" s="214"/>
      <c r="Z6" s="214"/>
      <c r="AA6" s="214"/>
      <c r="AB6" s="214" t="s">
        <v>96</v>
      </c>
      <c r="AC6" s="214"/>
      <c r="AD6" s="214"/>
      <c r="AE6" s="214"/>
      <c r="AF6" s="214"/>
      <c r="AG6" s="214" t="s">
        <v>97</v>
      </c>
      <c r="AH6" s="214"/>
      <c r="AI6" s="214"/>
      <c r="AJ6" s="214"/>
      <c r="AK6" s="214"/>
      <c r="AL6" s="214" t="s">
        <v>261</v>
      </c>
      <c r="AM6" s="214"/>
      <c r="AN6" s="214"/>
      <c r="AO6" s="214"/>
      <c r="AP6" s="214"/>
      <c r="AQ6" s="214" t="s">
        <v>262</v>
      </c>
      <c r="AR6" s="214"/>
      <c r="AS6" s="214"/>
      <c r="AT6" s="214"/>
      <c r="AU6" s="214"/>
      <c r="AV6" s="214" t="s">
        <v>671</v>
      </c>
      <c r="AW6" s="214"/>
      <c r="AX6" s="214"/>
      <c r="AY6" s="214"/>
      <c r="AZ6" s="214"/>
    </row>
    <row r="7" spans="1:5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</row>
    <row r="8" spans="1:5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</row>
    <row r="9" spans="1:5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09" t="s">
        <v>667</v>
      </c>
      <c r="AZ9" s="209"/>
    </row>
    <row r="10" spans="1:5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</row>
    <row r="11" spans="1:52" ht="11.25" customHeight="1" x14ac:dyDescent="0.2">
      <c r="A11" s="211" t="s">
        <v>1</v>
      </c>
      <c r="B11" s="211"/>
      <c r="C11" s="77">
        <v>263906.88538872299</v>
      </c>
      <c r="D11" s="94">
        <v>1.43621294891</v>
      </c>
      <c r="E11" s="96">
        <v>3790.2648610264087</v>
      </c>
      <c r="F11" s="77">
        <v>256478.10276924763</v>
      </c>
      <c r="G11" s="77">
        <v>271335.66800820618</v>
      </c>
      <c r="H11" s="77">
        <v>249862.72603969721</v>
      </c>
      <c r="I11" s="94">
        <v>1.5499882925099999</v>
      </c>
      <c r="J11" s="96">
        <v>3872.843000972216</v>
      </c>
      <c r="K11" s="77">
        <v>242272.09324001751</v>
      </c>
      <c r="L11" s="77">
        <v>257453.35883938419</v>
      </c>
      <c r="M11" s="77">
        <v>144186.36186075781</v>
      </c>
      <c r="N11" s="94">
        <v>2.58216609112</v>
      </c>
      <c r="O11" s="96">
        <v>3723.1313439877135</v>
      </c>
      <c r="P11" s="77">
        <v>136889.15851683065</v>
      </c>
      <c r="Q11" s="77">
        <v>151483.56520468649</v>
      </c>
      <c r="R11" s="77">
        <v>122166.5228400229</v>
      </c>
      <c r="S11" s="94">
        <v>2.9323105837900001</v>
      </c>
      <c r="T11" s="96">
        <v>3582.301879081358</v>
      </c>
      <c r="U11" s="77">
        <v>115145.34017527365</v>
      </c>
      <c r="V11" s="77">
        <v>129187.70550477252</v>
      </c>
      <c r="W11" s="77">
        <v>100133.55762186809</v>
      </c>
      <c r="X11" s="94">
        <v>3.3669021635799998</v>
      </c>
      <c r="Y11" s="96">
        <v>3371.398918035728</v>
      </c>
      <c r="Z11" s="77">
        <v>93525.737165001061</v>
      </c>
      <c r="AA11" s="77">
        <v>106741.37807873536</v>
      </c>
      <c r="AB11" s="77">
        <v>101628.90446724489</v>
      </c>
      <c r="AC11" s="94">
        <v>3.3307294188199998</v>
      </c>
      <c r="AD11" s="96">
        <v>3384.9838191186295</v>
      </c>
      <c r="AE11" s="77">
        <v>94994.458093521884</v>
      </c>
      <c r="AF11" s="77">
        <v>108263.35084096823</v>
      </c>
      <c r="AG11" s="77">
        <v>81971.25027751617</v>
      </c>
      <c r="AH11" s="94">
        <v>3.8480110920100001</v>
      </c>
      <c r="AI11" s="96">
        <v>3154.262802939284</v>
      </c>
      <c r="AJ11" s="77">
        <v>75789.008785981045</v>
      </c>
      <c r="AK11" s="77">
        <v>88153.491769051427</v>
      </c>
      <c r="AL11" s="77">
        <v>174635.8691028147</v>
      </c>
      <c r="AM11" s="94">
        <v>2.2305319671900001</v>
      </c>
      <c r="AN11" s="96">
        <v>3895.3088865140212</v>
      </c>
      <c r="AO11" s="77">
        <v>167001.20397659013</v>
      </c>
      <c r="AP11" s="77">
        <v>182270.5342290423</v>
      </c>
      <c r="AQ11" s="77">
        <v>188530.9039787715</v>
      </c>
      <c r="AR11" s="94">
        <v>2.1048532336800001</v>
      </c>
      <c r="AS11" s="96">
        <v>3968.2988288834181</v>
      </c>
      <c r="AT11" s="77">
        <v>180753.18119426951</v>
      </c>
      <c r="AU11" s="77">
        <v>196308.62676327705</v>
      </c>
      <c r="AV11" s="77">
        <v>60966.114456661373</v>
      </c>
      <c r="AW11" s="94">
        <v>4.6534831960099998</v>
      </c>
      <c r="AX11" s="96">
        <v>2837.047891502697</v>
      </c>
      <c r="AY11" s="77">
        <v>55405.602766900964</v>
      </c>
      <c r="AZ11" s="77">
        <v>66526.626146421826</v>
      </c>
    </row>
    <row r="12" spans="1:52" ht="11.25" customHeight="1" x14ac:dyDescent="0.2">
      <c r="A12" s="212" t="s">
        <v>31</v>
      </c>
      <c r="B12" s="212"/>
      <c r="C12" s="77">
        <v>11012.27371740492</v>
      </c>
      <c r="D12" s="94">
        <v>1.4190017191199999</v>
      </c>
      <c r="E12" s="96">
        <v>156.26435336394903</v>
      </c>
      <c r="F12" s="77">
        <v>10706.00121274413</v>
      </c>
      <c r="G12" s="77">
        <v>11318.546222065679</v>
      </c>
      <c r="H12" s="78">
        <v>10565.454839990611</v>
      </c>
      <c r="I12" s="95">
        <v>1.6618283333199999</v>
      </c>
      <c r="J12" s="97">
        <v>175.5797220752093</v>
      </c>
      <c r="K12" s="78">
        <v>10221.324908307641</v>
      </c>
      <c r="L12" s="78">
        <v>10909.58477167355</v>
      </c>
      <c r="M12" s="78">
        <v>8206.32231391399</v>
      </c>
      <c r="N12" s="95">
        <v>2.6974617295500001</v>
      </c>
      <c r="O12" s="97">
        <v>221.36240382117776</v>
      </c>
      <c r="P12" s="78">
        <v>7772.4599748932797</v>
      </c>
      <c r="Q12" s="78">
        <v>8640.1846529347004</v>
      </c>
      <c r="R12" s="78">
        <v>8019.2467957945346</v>
      </c>
      <c r="S12" s="95">
        <v>2.8280053414699999</v>
      </c>
      <c r="T12" s="97">
        <v>226.78472773093253</v>
      </c>
      <c r="U12" s="78">
        <v>7574.7568971982</v>
      </c>
      <c r="V12" s="78">
        <v>8463.7366943908692</v>
      </c>
      <c r="W12" s="78">
        <v>6041.8273811523086</v>
      </c>
      <c r="X12" s="95">
        <v>3.87403578778</v>
      </c>
      <c r="Y12" s="97">
        <v>234.06255498197871</v>
      </c>
      <c r="Z12" s="78">
        <v>5583.07320325822</v>
      </c>
      <c r="AA12" s="78">
        <v>6500.5815590463999</v>
      </c>
      <c r="AB12" s="78">
        <v>6527.098238321134</v>
      </c>
      <c r="AC12" s="95">
        <v>3.5915868742999999</v>
      </c>
      <c r="AD12" s="97">
        <v>234.42640360022233</v>
      </c>
      <c r="AE12" s="78">
        <v>6067.6309302394602</v>
      </c>
      <c r="AF12" s="78">
        <v>6986.5655464028096</v>
      </c>
      <c r="AG12" s="78">
        <v>5165.392058121538</v>
      </c>
      <c r="AH12" s="95">
        <v>4.4217669584200001</v>
      </c>
      <c r="AI12" s="97">
        <v>228.40159929908233</v>
      </c>
      <c r="AJ12" s="78">
        <v>4717.73314948401</v>
      </c>
      <c r="AK12" s="78">
        <v>5613.0509667590804</v>
      </c>
      <c r="AL12" s="78">
        <v>9757.8754566126245</v>
      </c>
      <c r="AM12" s="95">
        <v>2.0090012434100002</v>
      </c>
      <c r="AN12" s="97">
        <v>196.03583925363142</v>
      </c>
      <c r="AO12" s="78">
        <v>9373.6522719964305</v>
      </c>
      <c r="AP12" s="78">
        <v>10142.098641228809</v>
      </c>
      <c r="AQ12" s="78">
        <v>9350.8705602455284</v>
      </c>
      <c r="AR12" s="95">
        <v>2.2033992207000002</v>
      </c>
      <c r="AS12" s="97">
        <v>206.03700905293155</v>
      </c>
      <c r="AT12" s="78">
        <v>8947.0454430194295</v>
      </c>
      <c r="AU12" s="78">
        <v>9754.6956774716</v>
      </c>
      <c r="AV12" s="78">
        <v>4270.9389902620642</v>
      </c>
      <c r="AW12" s="95">
        <v>5.2028997647999997</v>
      </c>
      <c r="AX12" s="97">
        <v>222.21267467906932</v>
      </c>
      <c r="AY12" s="78">
        <v>3835.4101509827801</v>
      </c>
      <c r="AZ12" s="78">
        <v>4706.4678295413396</v>
      </c>
    </row>
    <row r="13" spans="1:52" ht="11.25" customHeight="1" x14ac:dyDescent="0.2">
      <c r="A13" s="212" t="s">
        <v>32</v>
      </c>
      <c r="B13" s="212"/>
      <c r="C13" s="77">
        <v>18471.049672315479</v>
      </c>
      <c r="D13" s="94">
        <v>1.3798900729500001</v>
      </c>
      <c r="E13" s="96">
        <v>254.88018079821879</v>
      </c>
      <c r="F13" s="77">
        <v>17971.493697577931</v>
      </c>
      <c r="G13" s="77">
        <v>18970.605647053038</v>
      </c>
      <c r="H13" s="78">
        <v>17961.44270527214</v>
      </c>
      <c r="I13" s="95">
        <v>1.61057002375</v>
      </c>
      <c r="J13" s="97">
        <v>289.28161204430251</v>
      </c>
      <c r="K13" s="78">
        <v>17394.461164275632</v>
      </c>
      <c r="L13" s="78">
        <v>18528.424246268642</v>
      </c>
      <c r="M13" s="78">
        <v>12309.4053709298</v>
      </c>
      <c r="N13" s="95">
        <v>3.4391457512999999</v>
      </c>
      <c r="O13" s="97">
        <v>423.33839182425157</v>
      </c>
      <c r="P13" s="78">
        <v>11479.677369681191</v>
      </c>
      <c r="Q13" s="78">
        <v>13139.133372178419</v>
      </c>
      <c r="R13" s="78">
        <v>11755.65808528378</v>
      </c>
      <c r="S13" s="95">
        <v>3.6788917701799999</v>
      </c>
      <c r="T13" s="97">
        <v>432.47793782964021</v>
      </c>
      <c r="U13" s="78">
        <v>10908.016903029549</v>
      </c>
      <c r="V13" s="78">
        <v>12603.299267537999</v>
      </c>
      <c r="W13" s="78">
        <v>8433.3083459676818</v>
      </c>
      <c r="X13" s="95">
        <v>5.0410010919000001</v>
      </c>
      <c r="Y13" s="97">
        <v>425.12316580320231</v>
      </c>
      <c r="Z13" s="78">
        <v>7600.0822519997801</v>
      </c>
      <c r="AA13" s="78">
        <v>9266.5344399355909</v>
      </c>
      <c r="AB13" s="78">
        <v>9450.5541203184312</v>
      </c>
      <c r="AC13" s="95">
        <v>4.5878840666</v>
      </c>
      <c r="AD13" s="97">
        <v>433.58046669113361</v>
      </c>
      <c r="AE13" s="78">
        <v>8600.7520212037707</v>
      </c>
      <c r="AF13" s="78">
        <v>10300.35621943311</v>
      </c>
      <c r="AG13" s="78">
        <v>7153.2596592585796</v>
      </c>
      <c r="AH13" s="95">
        <v>5.6781511157500004</v>
      </c>
      <c r="AI13" s="97">
        <v>406.17289315458805</v>
      </c>
      <c r="AJ13" s="78">
        <v>6357.1754171791699</v>
      </c>
      <c r="AK13" s="78">
        <v>7949.3439013379802</v>
      </c>
      <c r="AL13" s="78">
        <v>15311.662767285119</v>
      </c>
      <c r="AM13" s="95">
        <v>2.4682585524</v>
      </c>
      <c r="AN13" s="97">
        <v>377.93142576798198</v>
      </c>
      <c r="AO13" s="78">
        <v>14570.93078415403</v>
      </c>
      <c r="AP13" s="78">
        <v>16052.394750416221</v>
      </c>
      <c r="AQ13" s="78">
        <v>15165.174957993169</v>
      </c>
      <c r="AR13" s="95">
        <v>2.4683772519399998</v>
      </c>
      <c r="AS13" s="97">
        <v>374.33372888072773</v>
      </c>
      <c r="AT13" s="78">
        <v>14431.494331188391</v>
      </c>
      <c r="AU13" s="78">
        <v>15898.85558479797</v>
      </c>
      <c r="AV13" s="78">
        <v>4861.7716857758769</v>
      </c>
      <c r="AW13" s="95">
        <v>7.6398036363399999</v>
      </c>
      <c r="AX13" s="97">
        <v>371.42981004028059</v>
      </c>
      <c r="AY13" s="78">
        <v>4133.7826353123901</v>
      </c>
      <c r="AZ13" s="78">
        <v>5589.7607362393601</v>
      </c>
    </row>
    <row r="14" spans="1:52" ht="11.25" customHeight="1" x14ac:dyDescent="0.2">
      <c r="A14" s="212" t="s">
        <v>33</v>
      </c>
      <c r="B14" s="212"/>
      <c r="C14" s="77">
        <v>99349.292044836926</v>
      </c>
      <c r="D14" s="94">
        <v>1.36971604068</v>
      </c>
      <c r="E14" s="96">
        <v>1360.8031894368644</v>
      </c>
      <c r="F14" s="77">
        <v>96682.166803493397</v>
      </c>
      <c r="G14" s="77">
        <v>102016.41728618022</v>
      </c>
      <c r="H14" s="78">
        <v>95153.717307670042</v>
      </c>
      <c r="I14" s="95">
        <v>1.55944188217</v>
      </c>
      <c r="J14" s="97">
        <v>1483.8669201395523</v>
      </c>
      <c r="K14" s="78">
        <v>92245.39158634613</v>
      </c>
      <c r="L14" s="78">
        <v>98062.04302899375</v>
      </c>
      <c r="M14" s="78">
        <v>59729.46443877164</v>
      </c>
      <c r="N14" s="95">
        <v>3.1205003215699998</v>
      </c>
      <c r="O14" s="97">
        <v>1863.8581298868021</v>
      </c>
      <c r="P14" s="78">
        <v>56076.369631901463</v>
      </c>
      <c r="Q14" s="78">
        <v>63382.559245641889</v>
      </c>
      <c r="R14" s="78">
        <v>49795.472286612923</v>
      </c>
      <c r="S14" s="95">
        <v>3.7095223165900002</v>
      </c>
      <c r="T14" s="97">
        <v>1847.1741571230978</v>
      </c>
      <c r="U14" s="78">
        <v>46175.077465478636</v>
      </c>
      <c r="V14" s="78">
        <v>53415.867107747239</v>
      </c>
      <c r="W14" s="78">
        <v>39839.62585328205</v>
      </c>
      <c r="X14" s="95">
        <v>4.4018111534799997</v>
      </c>
      <c r="Y14" s="97">
        <v>1753.665094314302</v>
      </c>
      <c r="Z14" s="78">
        <v>36402.505427481083</v>
      </c>
      <c r="AA14" s="78">
        <v>43276.746279083032</v>
      </c>
      <c r="AB14" s="78">
        <v>41484.628071241001</v>
      </c>
      <c r="AC14" s="95">
        <v>4.3189586360499996</v>
      </c>
      <c r="AD14" s="97">
        <v>1791.7039267154862</v>
      </c>
      <c r="AE14" s="78">
        <v>37972.952903919773</v>
      </c>
      <c r="AF14" s="78">
        <v>44996.303238562272</v>
      </c>
      <c r="AG14" s="78">
        <v>32597.29240015936</v>
      </c>
      <c r="AH14" s="95">
        <v>5.1227319178900004</v>
      </c>
      <c r="AI14" s="97">
        <v>1669.8719021516222</v>
      </c>
      <c r="AJ14" s="78">
        <v>29324.4036131469</v>
      </c>
      <c r="AK14" s="78">
        <v>35870.18118717186</v>
      </c>
      <c r="AL14" s="78">
        <v>70385.649476307299</v>
      </c>
      <c r="AM14" s="95">
        <v>2.6102598584700001</v>
      </c>
      <c r="AN14" s="97">
        <v>1837.2483544017323</v>
      </c>
      <c r="AO14" s="78">
        <v>66784.70887102453</v>
      </c>
      <c r="AP14" s="78">
        <v>73986.590081590097</v>
      </c>
      <c r="AQ14" s="78">
        <v>74732.555180741605</v>
      </c>
      <c r="AR14" s="95">
        <v>2.4263768742099998</v>
      </c>
      <c r="AS14" s="97">
        <v>1813.2934364084765</v>
      </c>
      <c r="AT14" s="78">
        <v>71178.565351978308</v>
      </c>
      <c r="AU14" s="78">
        <v>78286.545009505076</v>
      </c>
      <c r="AV14" s="78">
        <v>24577.74351870902</v>
      </c>
      <c r="AW14" s="95">
        <v>6.2410729702800003</v>
      </c>
      <c r="AX14" s="97">
        <v>1533.9149074519992</v>
      </c>
      <c r="AY14" s="78">
        <v>21571.325544754091</v>
      </c>
      <c r="AZ14" s="78">
        <v>27584.161492663949</v>
      </c>
    </row>
    <row r="15" spans="1:52" ht="11.25" customHeight="1" x14ac:dyDescent="0.2">
      <c r="A15" s="210" t="s">
        <v>34</v>
      </c>
      <c r="B15" s="210"/>
      <c r="C15" s="85">
        <v>135074.26995416981</v>
      </c>
      <c r="D15" s="101">
        <v>2.6096034636800001</v>
      </c>
      <c r="E15" s="102">
        <v>3524.9028272640458</v>
      </c>
      <c r="F15" s="85">
        <v>128165.58736372892</v>
      </c>
      <c r="G15" s="85">
        <v>141982.95254461042</v>
      </c>
      <c r="H15" s="84">
        <v>126182.1111867681</v>
      </c>
      <c r="I15" s="98">
        <v>2.8223139815599998</v>
      </c>
      <c r="J15" s="99">
        <v>3561.2553662471478</v>
      </c>
      <c r="K15" s="84">
        <v>119202.17892917391</v>
      </c>
      <c r="L15" s="84">
        <v>133162.04344436235</v>
      </c>
      <c r="M15" s="84">
        <v>63941.169737143151</v>
      </c>
      <c r="N15" s="98">
        <v>4.9848958107000003</v>
      </c>
      <c r="O15" s="99">
        <v>3187.4006915386071</v>
      </c>
      <c r="P15" s="84">
        <v>57693.979177429559</v>
      </c>
      <c r="Q15" s="84">
        <v>70188.36029685667</v>
      </c>
      <c r="R15" s="84">
        <v>52596.145672331797</v>
      </c>
      <c r="S15" s="98">
        <v>5.76133830797</v>
      </c>
      <c r="T15" s="99">
        <v>3030.2418891377361</v>
      </c>
      <c r="U15" s="84">
        <v>46656.980705177368</v>
      </c>
      <c r="V15" s="84">
        <v>58535.310639486197</v>
      </c>
      <c r="W15" s="84">
        <v>45818.796041466208</v>
      </c>
      <c r="X15" s="98">
        <v>6.1944376807900001</v>
      </c>
      <c r="Y15" s="99">
        <v>2838.216766874732</v>
      </c>
      <c r="Z15" s="84">
        <v>40255.993398074163</v>
      </c>
      <c r="AA15" s="84">
        <v>51381.59868485824</v>
      </c>
      <c r="AB15" s="84">
        <v>44166.624037364469</v>
      </c>
      <c r="AC15" s="98">
        <v>6.4059789483899996</v>
      </c>
      <c r="AD15" s="99">
        <v>2829.3046380490769</v>
      </c>
      <c r="AE15" s="84">
        <v>38621.28884549631</v>
      </c>
      <c r="AF15" s="84">
        <v>49711.959229232649</v>
      </c>
      <c r="AG15" s="84">
        <v>37055.306159976753</v>
      </c>
      <c r="AH15" s="98">
        <v>7.11126529586</v>
      </c>
      <c r="AI15" s="99">
        <v>2635.1011272273918</v>
      </c>
      <c r="AJ15" s="84">
        <v>31890.60285499032</v>
      </c>
      <c r="AK15" s="84">
        <v>42220.009464963208</v>
      </c>
      <c r="AL15" s="84">
        <v>79180.681402611066</v>
      </c>
      <c r="AM15" s="98">
        <v>4.3044921505399998</v>
      </c>
      <c r="AN15" s="99">
        <v>3408.3262157176896</v>
      </c>
      <c r="AO15" s="84">
        <v>72500.484772240947</v>
      </c>
      <c r="AP15" s="84">
        <v>85860.878032981316</v>
      </c>
      <c r="AQ15" s="84">
        <v>89282.303279792846</v>
      </c>
      <c r="AR15" s="98">
        <v>3.9244332690500001</v>
      </c>
      <c r="AS15" s="99">
        <v>3503.8244132830359</v>
      </c>
      <c r="AT15" s="84">
        <v>82414.933621606106</v>
      </c>
      <c r="AU15" s="84">
        <v>96149.672937979572</v>
      </c>
      <c r="AV15" s="84">
        <v>27255.66026191444</v>
      </c>
      <c r="AW15" s="98">
        <v>8.6112103144399992</v>
      </c>
      <c r="AX15" s="99">
        <v>2347.04222774151</v>
      </c>
      <c r="AY15" s="84">
        <v>22655.542025346571</v>
      </c>
      <c r="AZ15" s="84">
        <v>31855.778498482359</v>
      </c>
    </row>
    <row r="16" spans="1:52" s="22" customFormat="1" ht="11.25" customHeight="1" x14ac:dyDescent="0.2">
      <c r="A16" s="9"/>
    </row>
    <row r="17" spans="1:13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0" s="22" customFormat="1" ht="11.25" customHeight="1" thickTop="1" x14ac:dyDescent="0.2">
      <c r="A24" s="9"/>
    </row>
    <row r="25" spans="1:130" s="42" customFormat="1" ht="11.25" customHeight="1" x14ac:dyDescent="0.2">
      <c r="A25" s="57" t="s">
        <v>628</v>
      </c>
    </row>
    <row r="26" spans="1:130" s="42" customFormat="1" ht="11.25" customHeight="1" x14ac:dyDescent="0.2">
      <c r="A26" s="10" t="s">
        <v>624</v>
      </c>
    </row>
    <row r="27" spans="1:130" s="42" customFormat="1" ht="11.25" customHeight="1" x14ac:dyDescent="0.2">
      <c r="A27" s="9" t="s">
        <v>630</v>
      </c>
    </row>
    <row r="28" spans="1:130" s="42" customFormat="1" ht="11.25" customHeight="1" x14ac:dyDescent="0.2"/>
    <row r="29" spans="1:130" s="42" customFormat="1" ht="11.25" customHeight="1" x14ac:dyDescent="0.2">
      <c r="A29" s="9"/>
    </row>
    <row r="30" spans="1:130" s="42" customFormat="1" ht="11.25" customHeight="1" x14ac:dyDescent="0.2">
      <c r="A30" s="9"/>
    </row>
    <row r="31" spans="1:13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</sheetData>
  <mergeCells count="6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G6:AK8"/>
    <mergeCell ref="AG9:AG10"/>
    <mergeCell ref="AH9:AH10"/>
    <mergeCell ref="AI9:AI10"/>
    <mergeCell ref="AJ9:AK9"/>
    <mergeCell ref="AR9:AR10"/>
    <mergeCell ref="AS9:AS10"/>
    <mergeCell ref="AT9:AU9"/>
    <mergeCell ref="AL9:AL10"/>
    <mergeCell ref="AM9:AM10"/>
    <mergeCell ref="AN9:AN10"/>
    <mergeCell ref="AO9:AP9"/>
    <mergeCell ref="A6:B10"/>
    <mergeCell ref="AV6:AZ8"/>
    <mergeCell ref="AL6:AP8"/>
    <mergeCell ref="AB6:AF8"/>
    <mergeCell ref="B17:G17"/>
    <mergeCell ref="A14:B14"/>
    <mergeCell ref="A15:B15"/>
    <mergeCell ref="A11:B11"/>
    <mergeCell ref="A12:B12"/>
    <mergeCell ref="A13:B13"/>
    <mergeCell ref="AV9:AV10"/>
    <mergeCell ref="AW9:AW10"/>
    <mergeCell ref="AX9:AX10"/>
    <mergeCell ref="AY9:AZ9"/>
    <mergeCell ref="AQ6:AU8"/>
    <mergeCell ref="AQ9:AQ10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ED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53" customWidth="1"/>
    <col min="58" max="16384" width="15.7109375" style="53"/>
  </cols>
  <sheetData>
    <row r="1" spans="1:57" ht="11.25" customHeight="1" x14ac:dyDescent="0.2">
      <c r="A1" s="1" t="s">
        <v>704</v>
      </c>
      <c r="B1" s="53"/>
      <c r="M1" s="5"/>
      <c r="N1" s="5"/>
      <c r="O1" s="5"/>
      <c r="P1" s="5"/>
      <c r="Q1" s="5"/>
      <c r="R1" s="3"/>
      <c r="S1" s="3"/>
      <c r="T1" s="3"/>
      <c r="U1" s="3"/>
      <c r="V1" s="3"/>
      <c r="AL1" s="5"/>
      <c r="AM1" s="5"/>
      <c r="AN1" s="5"/>
      <c r="AO1" s="5"/>
      <c r="AP1" s="5"/>
      <c r="AQ1" s="5"/>
      <c r="AR1" s="5"/>
      <c r="AS1" s="5"/>
      <c r="AT1" s="5"/>
      <c r="AU1" s="5"/>
      <c r="BA1" s="5"/>
      <c r="BB1" s="5"/>
      <c r="BC1" s="5"/>
      <c r="BD1" s="5"/>
      <c r="BE1" s="5" t="s">
        <v>24</v>
      </c>
    </row>
    <row r="2" spans="1:57" ht="11.25" customHeight="1" x14ac:dyDescent="0.2">
      <c r="A2" s="1" t="s">
        <v>537</v>
      </c>
    </row>
    <row r="3" spans="1:57" ht="11.25" customHeight="1" x14ac:dyDescent="0.2">
      <c r="A3" s="2" t="s">
        <v>613</v>
      </c>
    </row>
    <row r="4" spans="1:57" ht="11.25" customHeight="1" x14ac:dyDescent="0.2">
      <c r="A4" s="60"/>
    </row>
    <row r="5" spans="1:57" ht="11.25" customHeight="1" x14ac:dyDescent="0.2">
      <c r="A5" s="62"/>
    </row>
    <row r="6" spans="1:5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263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264</v>
      </c>
      <c r="S6" s="214"/>
      <c r="T6" s="214"/>
      <c r="U6" s="214"/>
      <c r="V6" s="214"/>
      <c r="W6" s="214" t="s">
        <v>265</v>
      </c>
      <c r="X6" s="214"/>
      <c r="Y6" s="214"/>
      <c r="Z6" s="214"/>
      <c r="AA6" s="214"/>
      <c r="AB6" s="214" t="s">
        <v>266</v>
      </c>
      <c r="AC6" s="214"/>
      <c r="AD6" s="214"/>
      <c r="AE6" s="214"/>
      <c r="AF6" s="214"/>
      <c r="AG6" s="214" t="s">
        <v>230</v>
      </c>
      <c r="AH6" s="214"/>
      <c r="AI6" s="214"/>
      <c r="AJ6" s="214"/>
      <c r="AK6" s="214"/>
      <c r="AL6" s="214" t="s">
        <v>98</v>
      </c>
      <c r="AM6" s="214"/>
      <c r="AN6" s="214"/>
      <c r="AO6" s="214"/>
      <c r="AP6" s="214"/>
      <c r="AQ6" s="214" t="s">
        <v>672</v>
      </c>
      <c r="AR6" s="214"/>
      <c r="AS6" s="214"/>
      <c r="AT6" s="214"/>
      <c r="AU6" s="214"/>
      <c r="AV6" s="214" t="s">
        <v>99</v>
      </c>
      <c r="AW6" s="214"/>
      <c r="AX6" s="214"/>
      <c r="AY6" s="214"/>
      <c r="AZ6" s="214"/>
      <c r="BA6" s="214" t="s">
        <v>45</v>
      </c>
      <c r="BB6" s="214"/>
      <c r="BC6" s="214"/>
      <c r="BD6" s="214"/>
      <c r="BE6" s="214"/>
    </row>
    <row r="7" spans="1:5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</row>
    <row r="8" spans="1:5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</row>
    <row r="9" spans="1:5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09" t="s">
        <v>667</v>
      </c>
      <c r="BE9" s="209"/>
    </row>
    <row r="10" spans="1:5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</row>
    <row r="11" spans="1:5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169115.95859116799</v>
      </c>
      <c r="I11" s="94">
        <v>2.2998199690900001</v>
      </c>
      <c r="J11" s="96">
        <v>3889.3625866027637</v>
      </c>
      <c r="K11" s="77">
        <v>161492.94799861006</v>
      </c>
      <c r="L11" s="77">
        <v>176738.96918372755</v>
      </c>
      <c r="M11" s="77">
        <v>11639.191520337359</v>
      </c>
      <c r="N11" s="94">
        <v>11.54839077173</v>
      </c>
      <c r="O11" s="96">
        <v>1344.139319438905</v>
      </c>
      <c r="P11" s="77">
        <v>9004.7268640329894</v>
      </c>
      <c r="Q11" s="77">
        <v>14273.65617664172</v>
      </c>
      <c r="R11" s="77">
        <v>6621.7690036553331</v>
      </c>
      <c r="S11" s="94">
        <v>13.93440786657</v>
      </c>
      <c r="T11" s="96">
        <v>922.70430095171423</v>
      </c>
      <c r="U11" s="77">
        <v>4813.3018054098102</v>
      </c>
      <c r="V11" s="77">
        <v>8430.2362019008506</v>
      </c>
      <c r="W11" s="118">
        <v>2680.9476442829191</v>
      </c>
      <c r="X11" s="119">
        <v>21.303226552049999</v>
      </c>
      <c r="Y11" s="120">
        <v>571.12835040336097</v>
      </c>
      <c r="Z11" s="118">
        <v>1561.5566469425901</v>
      </c>
      <c r="AA11" s="118">
        <v>3800.3386416232502</v>
      </c>
      <c r="AB11" s="77">
        <v>7150.2095421589174</v>
      </c>
      <c r="AC11" s="94">
        <v>15.667784921439999</v>
      </c>
      <c r="AD11" s="96">
        <v>1120.2794524977789</v>
      </c>
      <c r="AE11" s="77">
        <v>4954.5021626430798</v>
      </c>
      <c r="AF11" s="77">
        <v>9345.9169216747505</v>
      </c>
      <c r="AG11" s="77">
        <v>18852.565298582791</v>
      </c>
      <c r="AH11" s="94">
        <v>8.9020815666100006</v>
      </c>
      <c r="AI11" s="96">
        <v>1678.2707402789899</v>
      </c>
      <c r="AJ11" s="77">
        <v>15563.21509132867</v>
      </c>
      <c r="AK11" s="77">
        <v>22141.915505836881</v>
      </c>
      <c r="AL11" s="77">
        <v>11159.156490586431</v>
      </c>
      <c r="AM11" s="94">
        <v>12.92399236626</v>
      </c>
      <c r="AN11" s="96">
        <v>1442.2085329821093</v>
      </c>
      <c r="AO11" s="77">
        <v>8332.4797077452295</v>
      </c>
      <c r="AP11" s="77">
        <v>13985.833273427639</v>
      </c>
      <c r="AQ11" s="103">
        <v>1035.395841927751</v>
      </c>
      <c r="AR11" s="110">
        <v>40.917363070089998</v>
      </c>
      <c r="AS11" s="111">
        <v>423.65667585420783</v>
      </c>
      <c r="AT11" s="103">
        <v>205.04401544357</v>
      </c>
      <c r="AU11" s="103">
        <v>1865.7476684119399</v>
      </c>
      <c r="AV11" s="77">
        <v>45240.760618874781</v>
      </c>
      <c r="AW11" s="94">
        <v>5.7420472563400002</v>
      </c>
      <c r="AX11" s="96">
        <v>2597.7458538632186</v>
      </c>
      <c r="AY11" s="77">
        <v>40149.272304314691</v>
      </c>
      <c r="AZ11" s="77">
        <v>50332.248933434719</v>
      </c>
      <c r="BA11" s="103">
        <v>413.4653575032911</v>
      </c>
      <c r="BB11" s="110">
        <v>59.043568678269999</v>
      </c>
      <c r="BC11" s="111">
        <v>244.12470231832145</v>
      </c>
      <c r="BD11" s="103">
        <v>0</v>
      </c>
      <c r="BE11" s="103">
        <v>891.94098178374998</v>
      </c>
    </row>
    <row r="12" spans="1:5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78">
        <v>6912.6294859463314</v>
      </c>
      <c r="I12" s="95">
        <v>3.5901264588599999</v>
      </c>
      <c r="J12" s="97">
        <v>248.17214017757374</v>
      </c>
      <c r="K12" s="78">
        <v>6426.2210292320797</v>
      </c>
      <c r="L12" s="78">
        <v>7399.0379426605896</v>
      </c>
      <c r="M12" s="112">
        <v>376.44430007937598</v>
      </c>
      <c r="N12" s="113">
        <v>20.695107454830001</v>
      </c>
      <c r="O12" s="114">
        <v>77.905552409022206</v>
      </c>
      <c r="P12" s="112">
        <v>223.75222316200001</v>
      </c>
      <c r="Q12" s="112">
        <v>529.13637699674996</v>
      </c>
      <c r="R12" s="78">
        <v>404.23869906346931</v>
      </c>
      <c r="S12" s="95">
        <v>19.191860441340001</v>
      </c>
      <c r="T12" s="97">
        <v>77.580926974145612</v>
      </c>
      <c r="U12" s="78">
        <v>252.18287630692001</v>
      </c>
      <c r="V12" s="78">
        <v>556.29452182002001</v>
      </c>
      <c r="W12" s="78">
        <v>402.41714454489937</v>
      </c>
      <c r="X12" s="95">
        <v>18.17495924804</v>
      </c>
      <c r="Y12" s="97">
        <v>73.139152028176341</v>
      </c>
      <c r="Z12" s="78">
        <v>259.06704070988002</v>
      </c>
      <c r="AA12" s="78">
        <v>545.76724837992003</v>
      </c>
      <c r="AB12" s="106">
        <v>91.847836393776106</v>
      </c>
      <c r="AC12" s="104">
        <v>40.300296118619997</v>
      </c>
      <c r="AD12" s="105">
        <v>37.014950045235651</v>
      </c>
      <c r="AE12" s="106">
        <v>19.299867415569999</v>
      </c>
      <c r="AF12" s="106">
        <v>164.39580537199001</v>
      </c>
      <c r="AG12" s="78">
        <v>813.73321614223516</v>
      </c>
      <c r="AH12" s="95">
        <v>13.393752816499999</v>
      </c>
      <c r="AI12" s="97">
        <v>108.98941555580726</v>
      </c>
      <c r="AJ12" s="78">
        <v>600.11788695679002</v>
      </c>
      <c r="AK12" s="78">
        <v>1027.3485453276801</v>
      </c>
      <c r="AL12" s="106">
        <v>56.230708218319798</v>
      </c>
      <c r="AM12" s="104">
        <v>55.902027378630002</v>
      </c>
      <c r="AN12" s="105">
        <v>31.434105903402756</v>
      </c>
      <c r="AO12" s="106">
        <v>0</v>
      </c>
      <c r="AP12" s="106">
        <v>117.84042367521</v>
      </c>
      <c r="AQ12" s="106">
        <v>47.656225684532998</v>
      </c>
      <c r="AR12" s="104">
        <v>56.66840403338</v>
      </c>
      <c r="AS12" s="105">
        <v>27.006022517970457</v>
      </c>
      <c r="AT12" s="106">
        <v>0</v>
      </c>
      <c r="AU12" s="106">
        <v>100.58705718543</v>
      </c>
      <c r="AV12" s="78">
        <v>2077.7479277388138</v>
      </c>
      <c r="AW12" s="95">
        <v>7.6578673309800003</v>
      </c>
      <c r="AX12" s="97">
        <v>159.11117977848895</v>
      </c>
      <c r="AY12" s="78">
        <v>1765.89574583531</v>
      </c>
      <c r="AZ12" s="78">
        <v>2389.6001096423201</v>
      </c>
      <c r="BA12" s="106">
        <v>24.0133708366244</v>
      </c>
      <c r="BB12" s="104">
        <v>68.44321853548</v>
      </c>
      <c r="BC12" s="105">
        <v>16.43552387944661</v>
      </c>
      <c r="BD12" s="106">
        <v>0</v>
      </c>
      <c r="BE12" s="106">
        <v>56.226405707390001</v>
      </c>
    </row>
    <row r="13" spans="1:5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78">
        <v>13044.192456680339</v>
      </c>
      <c r="I13" s="95">
        <v>3.4380547108899999</v>
      </c>
      <c r="J13" s="97">
        <v>448.46647325429353</v>
      </c>
      <c r="K13" s="78">
        <v>12165.21432082825</v>
      </c>
      <c r="L13" s="78">
        <v>13923.17059253243</v>
      </c>
      <c r="M13" s="112">
        <v>783.18552242265218</v>
      </c>
      <c r="N13" s="113">
        <v>20.94016726545</v>
      </c>
      <c r="O13" s="114">
        <v>164.00035839412317</v>
      </c>
      <c r="P13" s="112">
        <v>461.75072651852003</v>
      </c>
      <c r="Q13" s="112">
        <v>1104.6203183267901</v>
      </c>
      <c r="R13" s="78">
        <v>946.70178658676605</v>
      </c>
      <c r="S13" s="95">
        <v>18.536554263909998</v>
      </c>
      <c r="T13" s="97">
        <v>175.48589038806102</v>
      </c>
      <c r="U13" s="78">
        <v>602.75576163123003</v>
      </c>
      <c r="V13" s="78">
        <v>1290.6478115422999</v>
      </c>
      <c r="W13" s="106">
        <v>261.606325304054</v>
      </c>
      <c r="X13" s="104">
        <v>34.826766757949997</v>
      </c>
      <c r="Y13" s="105">
        <v>91.10902473768023</v>
      </c>
      <c r="Z13" s="106">
        <v>83.035918151640004</v>
      </c>
      <c r="AA13" s="106">
        <v>440.17673245647001</v>
      </c>
      <c r="AB13" s="106">
        <v>154.45179614271939</v>
      </c>
      <c r="AC13" s="104">
        <v>44.72942972213</v>
      </c>
      <c r="AD13" s="105">
        <v>69.085407610220287</v>
      </c>
      <c r="AE13" s="106">
        <v>19.04688536942</v>
      </c>
      <c r="AF13" s="106">
        <v>289.85670691602002</v>
      </c>
      <c r="AG13" s="78">
        <v>1014.3890517025191</v>
      </c>
      <c r="AH13" s="95">
        <v>17.901990932970001</v>
      </c>
      <c r="AI13" s="97">
        <v>181.59583606086281</v>
      </c>
      <c r="AJ13" s="78">
        <v>658.46775328080003</v>
      </c>
      <c r="AK13" s="78">
        <v>1370.3103501242399</v>
      </c>
      <c r="AL13" s="106">
        <v>168.53805389011961</v>
      </c>
      <c r="AM13" s="104">
        <v>44.335280983200001</v>
      </c>
      <c r="AN13" s="105">
        <v>74.721819755796076</v>
      </c>
      <c r="AO13" s="106">
        <v>22.085978309470001</v>
      </c>
      <c r="AP13" s="106">
        <v>314.99012947077</v>
      </c>
      <c r="AQ13" s="106">
        <v>37.830199999999998</v>
      </c>
      <c r="AR13" s="104">
        <v>98.577024283339995</v>
      </c>
      <c r="AS13" s="105">
        <v>37.291885440435948</v>
      </c>
      <c r="AT13" s="106">
        <v>0</v>
      </c>
      <c r="AU13" s="106">
        <v>110.92095237885</v>
      </c>
      <c r="AV13" s="78">
        <v>2256.5587206041582</v>
      </c>
      <c r="AW13" s="95">
        <v>10.78761973876</v>
      </c>
      <c r="AX13" s="97">
        <v>243.42897396064379</v>
      </c>
      <c r="AY13" s="78">
        <v>1779.44669884777</v>
      </c>
      <c r="AZ13" s="78">
        <v>2733.6707423605499</v>
      </c>
      <c r="BA13" s="106">
        <v>53.552186666666699</v>
      </c>
      <c r="BB13" s="104">
        <v>74.276697282629996</v>
      </c>
      <c r="BC13" s="105">
        <v>39.776795578631052</v>
      </c>
      <c r="BD13" s="106">
        <v>0</v>
      </c>
      <c r="BE13" s="106">
        <v>131.51327342119001</v>
      </c>
    </row>
    <row r="14" spans="1:5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1264.3731579270002</v>
      </c>
      <c r="F14" s="77">
        <v>99676.86544744375</v>
      </c>
      <c r="G14" s="77">
        <v>104633.1171525558</v>
      </c>
      <c r="H14" s="78">
        <v>68280.109738456042</v>
      </c>
      <c r="I14" s="95">
        <v>2.7364814201600001</v>
      </c>
      <c r="J14" s="97">
        <v>1868.4725166589169</v>
      </c>
      <c r="K14" s="78">
        <v>64617.970899701802</v>
      </c>
      <c r="L14" s="78">
        <v>71942.248577210383</v>
      </c>
      <c r="M14" s="78">
        <v>3576.318766926755</v>
      </c>
      <c r="N14" s="95">
        <v>17.214590122050001</v>
      </c>
      <c r="O14" s="97">
        <v>615.64861718454836</v>
      </c>
      <c r="P14" s="78">
        <v>2369.6696501131901</v>
      </c>
      <c r="Q14" s="78">
        <v>4782.9678837403198</v>
      </c>
      <c r="R14" s="78">
        <v>2654.5957617924159</v>
      </c>
      <c r="S14" s="95">
        <v>19.993407446879999</v>
      </c>
      <c r="T14" s="97">
        <v>530.74414672279966</v>
      </c>
      <c r="U14" s="78">
        <v>1614.3563492103101</v>
      </c>
      <c r="V14" s="78">
        <v>3694.8351743745202</v>
      </c>
      <c r="W14" s="106">
        <v>1046.6150010221199</v>
      </c>
      <c r="X14" s="104">
        <v>33.233116735929997</v>
      </c>
      <c r="Y14" s="105">
        <v>347.82278506546703</v>
      </c>
      <c r="Z14" s="106">
        <v>364.89486929140998</v>
      </c>
      <c r="AA14" s="106">
        <v>1728.3351327528301</v>
      </c>
      <c r="AB14" s="112">
        <v>2442.6273452082901</v>
      </c>
      <c r="AC14" s="113">
        <v>21.89400789318</v>
      </c>
      <c r="AD14" s="114">
        <v>534.78902376083431</v>
      </c>
      <c r="AE14" s="112">
        <v>1394.4601193097501</v>
      </c>
      <c r="AF14" s="112">
        <v>3490.7945711068301</v>
      </c>
      <c r="AG14" s="78">
        <v>7124.0861588065836</v>
      </c>
      <c r="AH14" s="95">
        <v>12.221964095100001</v>
      </c>
      <c r="AI14" s="97">
        <v>870.70325243365357</v>
      </c>
      <c r="AJ14" s="78">
        <v>5417.5391428147796</v>
      </c>
      <c r="AK14" s="78">
        <v>8830.6331747983895</v>
      </c>
      <c r="AL14" s="112">
        <v>2694.7027795261779</v>
      </c>
      <c r="AM14" s="113">
        <v>20.08149120125</v>
      </c>
      <c r="AN14" s="114">
        <v>541.1365015704348</v>
      </c>
      <c r="AO14" s="112">
        <v>1634.09472572815</v>
      </c>
      <c r="AP14" s="112">
        <v>3755.3108333241998</v>
      </c>
      <c r="AQ14" s="106">
        <v>459.00795794349273</v>
      </c>
      <c r="AR14" s="104">
        <v>52.014162887259999</v>
      </c>
      <c r="AS14" s="105">
        <v>238.74914691022701</v>
      </c>
      <c r="AT14" s="106">
        <v>0</v>
      </c>
      <c r="AU14" s="106">
        <v>926.94768722719004</v>
      </c>
      <c r="AV14" s="78">
        <v>13739.098790318259</v>
      </c>
      <c r="AW14" s="95">
        <v>8.6899908955900003</v>
      </c>
      <c r="AX14" s="97">
        <v>1193.9264340142236</v>
      </c>
      <c r="AY14" s="78">
        <v>11399.04597946011</v>
      </c>
      <c r="AZ14" s="78">
        <v>16079.151601176411</v>
      </c>
      <c r="BA14" s="106">
        <v>137.82900000000001</v>
      </c>
      <c r="BB14" s="104">
        <v>99.514754314360005</v>
      </c>
      <c r="BC14" s="105">
        <v>137.16019072393561</v>
      </c>
      <c r="BD14" s="106">
        <v>0</v>
      </c>
      <c r="BE14" s="106">
        <v>406.65803393154999</v>
      </c>
    </row>
    <row r="15" spans="1:57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3482.6368392005861</v>
      </c>
      <c r="F15" s="85">
        <v>135000.6208183647</v>
      </c>
      <c r="G15" s="85">
        <v>148652.30637049544</v>
      </c>
      <c r="H15" s="84">
        <v>80879.026910086031</v>
      </c>
      <c r="I15" s="98">
        <v>4.1697132356999997</v>
      </c>
      <c r="J15" s="99">
        <v>3372.4234899790058</v>
      </c>
      <c r="K15" s="84">
        <v>74269.198329110615</v>
      </c>
      <c r="L15" s="84">
        <v>87488.855491061695</v>
      </c>
      <c r="M15" s="84">
        <v>6903.2429309085701</v>
      </c>
      <c r="N15" s="98">
        <v>17.107661673039999</v>
      </c>
      <c r="O15" s="99">
        <v>1180.9834450875517</v>
      </c>
      <c r="P15" s="84">
        <v>4588.5579121990004</v>
      </c>
      <c r="Q15" s="84">
        <v>9217.9279496181498</v>
      </c>
      <c r="R15" s="115">
        <v>2616.2327562126811</v>
      </c>
      <c r="S15" s="116">
        <v>27.902186785750001</v>
      </c>
      <c r="T15" s="117">
        <v>729.9861503883659</v>
      </c>
      <c r="U15" s="115">
        <v>1185.48619223848</v>
      </c>
      <c r="V15" s="115">
        <v>4046.9793201868802</v>
      </c>
      <c r="W15" s="107">
        <v>970.30917341184397</v>
      </c>
      <c r="X15" s="108">
        <v>45.10643986318</v>
      </c>
      <c r="Y15" s="109">
        <v>437.67192379191567</v>
      </c>
      <c r="Z15" s="107">
        <v>112.48796573535</v>
      </c>
      <c r="AA15" s="107">
        <v>1828.1303810883301</v>
      </c>
      <c r="AB15" s="115">
        <v>4461.2825644141312</v>
      </c>
      <c r="AC15" s="116">
        <v>21.995164815959999</v>
      </c>
      <c r="AD15" s="117">
        <v>981.26645294850493</v>
      </c>
      <c r="AE15" s="115">
        <v>2538.0356573977501</v>
      </c>
      <c r="AF15" s="115">
        <v>6384.5294714305201</v>
      </c>
      <c r="AG15" s="84">
        <v>9900.3568719314317</v>
      </c>
      <c r="AH15" s="98">
        <v>14.3330009687</v>
      </c>
      <c r="AI15" s="99">
        <v>1419.0182463591466</v>
      </c>
      <c r="AJ15" s="84">
        <v>7119.1322156624001</v>
      </c>
      <c r="AK15" s="84">
        <v>12681.58152820047</v>
      </c>
      <c r="AL15" s="84">
        <v>8239.6849489518154</v>
      </c>
      <c r="AM15" s="98">
        <v>16.19452986025</v>
      </c>
      <c r="AN15" s="99">
        <v>1334.3782394482307</v>
      </c>
      <c r="AO15" s="84">
        <v>5624.3516578793897</v>
      </c>
      <c r="AP15" s="84">
        <v>10855.018240024239</v>
      </c>
      <c r="AQ15" s="107">
        <v>490.90145829972488</v>
      </c>
      <c r="AR15" s="108">
        <v>70.673019672769996</v>
      </c>
      <c r="AS15" s="109">
        <v>346.93488419807619</v>
      </c>
      <c r="AT15" s="107">
        <v>0</v>
      </c>
      <c r="AU15" s="107">
        <v>1170.8813363085101</v>
      </c>
      <c r="AV15" s="84">
        <v>27167.355180213472</v>
      </c>
      <c r="AW15" s="98">
        <v>8.4245306618800004</v>
      </c>
      <c r="AX15" s="99">
        <v>2288.7221671779325</v>
      </c>
      <c r="AY15" s="84">
        <v>22681.542161926391</v>
      </c>
      <c r="AZ15" s="84">
        <v>31653.16819850056</v>
      </c>
      <c r="BA15" s="107">
        <v>198.07079999999999</v>
      </c>
      <c r="BB15" s="108">
        <v>99.616402005569995</v>
      </c>
      <c r="BC15" s="109">
        <v>197.31100438364874</v>
      </c>
      <c r="BD15" s="107">
        <v>0</v>
      </c>
      <c r="BE15" s="107">
        <v>584.79326234536995</v>
      </c>
    </row>
    <row r="16" spans="1:57" s="22" customFormat="1" ht="11.25" customHeight="1" x14ac:dyDescent="0.2">
      <c r="A16" s="9"/>
    </row>
    <row r="17" spans="1:13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4" s="22" customFormat="1" ht="11.25" customHeight="1" thickTop="1" x14ac:dyDescent="0.2">
      <c r="A24" s="9"/>
    </row>
    <row r="25" spans="1:134" s="42" customFormat="1" ht="11.25" customHeight="1" x14ac:dyDescent="0.2">
      <c r="A25" s="10" t="s">
        <v>624</v>
      </c>
    </row>
    <row r="26" spans="1:134" s="42" customFormat="1" ht="11.25" customHeight="1" x14ac:dyDescent="0.2">
      <c r="A26" s="9" t="s">
        <v>630</v>
      </c>
    </row>
    <row r="27" spans="1:134" s="42" customFormat="1" ht="11.25" customHeight="1" x14ac:dyDescent="0.2">
      <c r="A27" s="9"/>
    </row>
    <row r="28" spans="1:134" s="42" customFormat="1" ht="11.25" customHeight="1" x14ac:dyDescent="0.2">
      <c r="A28" s="9"/>
    </row>
    <row r="29" spans="1:134" s="42" customFormat="1" ht="11.25" customHeight="1" x14ac:dyDescent="0.2">
      <c r="A29" s="9"/>
    </row>
    <row r="30" spans="1:134" s="42" customFormat="1" ht="11.25" customHeight="1" x14ac:dyDescent="0.2">
      <c r="A30" s="9"/>
    </row>
    <row r="31" spans="1:13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</row>
    <row r="33" spans="3:13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</sheetData>
  <mergeCells count="7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14:B14"/>
    <mergeCell ref="A15:B15"/>
    <mergeCell ref="A12:B12"/>
    <mergeCell ref="A13:B13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D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32" width="8.28515625" style="9" customWidth="1"/>
    <col min="33" max="16384" width="15.7109375" style="9"/>
  </cols>
  <sheetData>
    <row r="1" spans="1:32" ht="11.25" customHeight="1" x14ac:dyDescent="0.2">
      <c r="A1" s="1" t="s">
        <v>705</v>
      </c>
      <c r="B1" s="15"/>
      <c r="AB1" s="3"/>
      <c r="AC1" s="3"/>
      <c r="AD1" s="3"/>
      <c r="AE1" s="3"/>
      <c r="AF1" s="3" t="s">
        <v>610</v>
      </c>
    </row>
    <row r="2" spans="1:32" ht="11.25" customHeight="1" x14ac:dyDescent="0.2">
      <c r="A2" s="2" t="s">
        <v>613</v>
      </c>
    </row>
    <row r="3" spans="1:32" ht="11.25" customHeight="1" x14ac:dyDescent="0.2">
      <c r="A3" s="1"/>
    </row>
    <row r="4" spans="1:32" ht="11.25" customHeight="1" x14ac:dyDescent="0.2">
      <c r="A4" s="1"/>
    </row>
    <row r="5" spans="1:32" ht="11.25" customHeight="1" x14ac:dyDescent="0.2">
      <c r="A5" s="60"/>
    </row>
    <row r="6" spans="1:32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268</v>
      </c>
      <c r="I6" s="214"/>
      <c r="J6" s="214"/>
      <c r="K6" s="214"/>
      <c r="L6" s="214"/>
      <c r="M6" s="214" t="s">
        <v>269</v>
      </c>
      <c r="N6" s="214"/>
      <c r="O6" s="214"/>
      <c r="P6" s="214"/>
      <c r="Q6" s="214"/>
      <c r="R6" s="214" t="s">
        <v>270</v>
      </c>
      <c r="S6" s="214"/>
      <c r="T6" s="214"/>
      <c r="U6" s="214"/>
      <c r="V6" s="214"/>
      <c r="W6" s="214" t="s">
        <v>271</v>
      </c>
      <c r="X6" s="214"/>
      <c r="Y6" s="214"/>
      <c r="Z6" s="214"/>
      <c r="AA6" s="214"/>
      <c r="AB6" s="214" t="s">
        <v>45</v>
      </c>
      <c r="AC6" s="214"/>
      <c r="AD6" s="214"/>
      <c r="AE6" s="214"/>
      <c r="AF6" s="214"/>
    </row>
    <row r="7" spans="1:32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ht="11.25" customHeight="1" x14ac:dyDescent="0.2">
      <c r="A11" s="211" t="s">
        <v>1</v>
      </c>
      <c r="B11" s="211"/>
      <c r="C11" s="77">
        <v>139344.39465511119</v>
      </c>
      <c r="D11" s="94">
        <v>2.5586692522100001</v>
      </c>
      <c r="E11" s="96">
        <v>3565.362180714174</v>
      </c>
      <c r="F11" s="77">
        <v>132356.41318907068</v>
      </c>
      <c r="G11" s="77">
        <v>146332.37612115222</v>
      </c>
      <c r="H11" s="77">
        <v>119042.888551576</v>
      </c>
      <c r="I11" s="94">
        <v>2.8209449446199999</v>
      </c>
      <c r="J11" s="96">
        <v>3358.1343465258801</v>
      </c>
      <c r="K11" s="77">
        <v>112461.06617713858</v>
      </c>
      <c r="L11" s="77">
        <v>125624.71092601358</v>
      </c>
      <c r="M11" s="77">
        <v>7244.9576026555869</v>
      </c>
      <c r="N11" s="94">
        <v>12.40503713639</v>
      </c>
      <c r="O11" s="96">
        <v>898.73968112494561</v>
      </c>
      <c r="P11" s="77">
        <v>5483.4601961737299</v>
      </c>
      <c r="Q11" s="77">
        <v>9006.4550091374404</v>
      </c>
      <c r="R11" s="77">
        <v>5664.50484051479</v>
      </c>
      <c r="S11" s="94">
        <v>12.97834752805</v>
      </c>
      <c r="T11" s="96">
        <v>735.15912394523389</v>
      </c>
      <c r="U11" s="77">
        <v>4223.6194346761504</v>
      </c>
      <c r="V11" s="77">
        <v>7105.3902463534296</v>
      </c>
      <c r="W11" s="77">
        <v>55896.105250244698</v>
      </c>
      <c r="X11" s="94">
        <v>4.8073991510100003</v>
      </c>
      <c r="Y11" s="96">
        <v>2687.1488892471752</v>
      </c>
      <c r="Z11" s="77">
        <v>50629.390206223557</v>
      </c>
      <c r="AA11" s="77">
        <v>61162.82029426581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</row>
    <row r="12" spans="1:32" ht="11.25" customHeight="1" x14ac:dyDescent="0.2">
      <c r="A12" s="212" t="s">
        <v>31</v>
      </c>
      <c r="B12" s="212"/>
      <c r="C12" s="77">
        <v>7165.6054356703489</v>
      </c>
      <c r="D12" s="94">
        <v>3.2666193786300002</v>
      </c>
      <c r="E12" s="96">
        <v>234.07305575749024</v>
      </c>
      <c r="F12" s="77">
        <v>6706.8306766344404</v>
      </c>
      <c r="G12" s="77">
        <v>7624.3801947062502</v>
      </c>
      <c r="H12" s="78">
        <v>6037.6991337725813</v>
      </c>
      <c r="I12" s="95">
        <v>3.9010970995399998</v>
      </c>
      <c r="J12" s="97">
        <v>235.53650578637499</v>
      </c>
      <c r="K12" s="78">
        <v>5576.0560653868897</v>
      </c>
      <c r="L12" s="78">
        <v>6499.3422021582701</v>
      </c>
      <c r="M12" s="78">
        <v>1129.3555726206421</v>
      </c>
      <c r="N12" s="95">
        <v>11.9248469137</v>
      </c>
      <c r="O12" s="97">
        <v>134.67392314640134</v>
      </c>
      <c r="P12" s="78">
        <v>865.39953359698995</v>
      </c>
      <c r="Q12" s="78">
        <v>1393.3116116443</v>
      </c>
      <c r="R12" s="78">
        <v>1383.301276901972</v>
      </c>
      <c r="S12" s="95">
        <v>10.628443433219999</v>
      </c>
      <c r="T12" s="97">
        <v>147.02339372656022</v>
      </c>
      <c r="U12" s="78">
        <v>1095.14072031307</v>
      </c>
      <c r="V12" s="78">
        <v>1671.46183349087</v>
      </c>
      <c r="W12" s="78">
        <v>2510.080000398948</v>
      </c>
      <c r="X12" s="95">
        <v>7.5326379104900001</v>
      </c>
      <c r="Y12" s="97">
        <v>189.07523769359531</v>
      </c>
      <c r="Z12" s="78">
        <v>2139.4993441511601</v>
      </c>
      <c r="AA12" s="78">
        <v>2880.6606566467399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</row>
    <row r="13" spans="1:32" ht="11.25" customHeight="1" x14ac:dyDescent="0.2">
      <c r="A13" s="212" t="s">
        <v>32</v>
      </c>
      <c r="B13" s="212"/>
      <c r="C13" s="77">
        <v>14118.3748521464</v>
      </c>
      <c r="D13" s="94">
        <v>3.0013223150999999</v>
      </c>
      <c r="E13" s="96">
        <v>423.73793496684971</v>
      </c>
      <c r="F13" s="77">
        <v>13287.863760728031</v>
      </c>
      <c r="G13" s="77">
        <v>14948.88594356479</v>
      </c>
      <c r="H13" s="78">
        <v>12705.602140576129</v>
      </c>
      <c r="I13" s="95">
        <v>3.5130306784599998</v>
      </c>
      <c r="J13" s="97">
        <v>446.35170108096565</v>
      </c>
      <c r="K13" s="78">
        <v>11830.768882019271</v>
      </c>
      <c r="L13" s="78">
        <v>13580.43539913299</v>
      </c>
      <c r="M13" s="78">
        <v>1265.1943655031739</v>
      </c>
      <c r="N13" s="95">
        <v>16.589067271569998</v>
      </c>
      <c r="O13" s="97">
        <v>209.8839444094923</v>
      </c>
      <c r="P13" s="78">
        <v>853.82939352737003</v>
      </c>
      <c r="Q13" s="78">
        <v>1676.5593374789701</v>
      </c>
      <c r="R13" s="78">
        <v>1272.004111959081</v>
      </c>
      <c r="S13" s="95">
        <v>16.002477361370001</v>
      </c>
      <c r="T13" s="97">
        <v>203.55217005196258</v>
      </c>
      <c r="U13" s="78">
        <v>873.04918968227003</v>
      </c>
      <c r="V13" s="78">
        <v>1670.9590342358899</v>
      </c>
      <c r="W13" s="78">
        <v>5382.5818675383052</v>
      </c>
      <c r="X13" s="95">
        <v>7.2360785317499996</v>
      </c>
      <c r="Y13" s="97">
        <v>389.48785097088313</v>
      </c>
      <c r="Z13" s="78">
        <v>4619.1997072194899</v>
      </c>
      <c r="AA13" s="78">
        <v>6145.9640278571196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</row>
    <row r="14" spans="1:32" ht="11.25" customHeight="1" x14ac:dyDescent="0.2">
      <c r="A14" s="212" t="s">
        <v>33</v>
      </c>
      <c r="B14" s="212"/>
      <c r="C14" s="77">
        <v>58323.994722300849</v>
      </c>
      <c r="D14" s="94">
        <v>3.1259720247599998</v>
      </c>
      <c r="E14" s="96">
        <v>1823.1917587394157</v>
      </c>
      <c r="F14" s="77">
        <v>54750.604538261498</v>
      </c>
      <c r="G14" s="77">
        <v>61897.384906340289</v>
      </c>
      <c r="H14" s="78">
        <v>50044.867085114798</v>
      </c>
      <c r="I14" s="95">
        <v>3.52896954725</v>
      </c>
      <c r="J14" s="97">
        <v>1766.0681193962573</v>
      </c>
      <c r="K14" s="78">
        <v>46583.437176853869</v>
      </c>
      <c r="L14" s="78">
        <v>53506.29699337577</v>
      </c>
      <c r="M14" s="78">
        <v>2694.3961924373471</v>
      </c>
      <c r="N14" s="95">
        <v>19.911678317340002</v>
      </c>
      <c r="O14" s="97">
        <v>536.49950243288754</v>
      </c>
      <c r="P14" s="78">
        <v>1642.8764899452599</v>
      </c>
      <c r="Q14" s="78">
        <v>3745.9158949294401</v>
      </c>
      <c r="R14" s="112">
        <v>1928.130088982113</v>
      </c>
      <c r="S14" s="113">
        <v>24.557337177339999</v>
      </c>
      <c r="T14" s="114">
        <v>473.49740716901414</v>
      </c>
      <c r="U14" s="112">
        <v>1000.09222415777</v>
      </c>
      <c r="V14" s="112">
        <v>2856.16795380645</v>
      </c>
      <c r="W14" s="78">
        <v>24277.922550719239</v>
      </c>
      <c r="X14" s="95">
        <v>6.4159379760300004</v>
      </c>
      <c r="Y14" s="97">
        <v>1557.6564527239491</v>
      </c>
      <c r="Z14" s="78">
        <v>21224.972003093961</v>
      </c>
      <c r="AA14" s="78">
        <v>27330.873098344509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</row>
    <row r="15" spans="1:32" ht="11.25" customHeight="1" x14ac:dyDescent="0.2">
      <c r="A15" s="210" t="s">
        <v>34</v>
      </c>
      <c r="B15" s="210"/>
      <c r="C15" s="85">
        <v>59736.419644993854</v>
      </c>
      <c r="D15" s="101">
        <v>5.0646899959900002</v>
      </c>
      <c r="E15" s="102">
        <v>3025.4644697252761</v>
      </c>
      <c r="F15" s="85">
        <v>53806.618247826933</v>
      </c>
      <c r="G15" s="85">
        <v>65666.221042160847</v>
      </c>
      <c r="H15" s="84">
        <v>50254.72019211256</v>
      </c>
      <c r="I15" s="98">
        <v>5.5940853601700002</v>
      </c>
      <c r="J15" s="99">
        <v>2811.2919450588943</v>
      </c>
      <c r="K15" s="84">
        <v>44744.689229769741</v>
      </c>
      <c r="L15" s="84">
        <v>55764.751154455422</v>
      </c>
      <c r="M15" s="107">
        <v>2156.0114720944212</v>
      </c>
      <c r="N15" s="108">
        <v>31.37946527019</v>
      </c>
      <c r="O15" s="109">
        <v>676.54487110708612</v>
      </c>
      <c r="P15" s="107">
        <v>830.00789079927995</v>
      </c>
      <c r="Q15" s="107">
        <v>3482.0150533895699</v>
      </c>
      <c r="R15" s="107">
        <v>1081.0693626716229</v>
      </c>
      <c r="S15" s="108">
        <v>46.546462141729997</v>
      </c>
      <c r="T15" s="109">
        <v>503.19954162181619</v>
      </c>
      <c r="U15" s="107">
        <v>94.81638405583</v>
      </c>
      <c r="V15" s="107">
        <v>2067.3223412874199</v>
      </c>
      <c r="W15" s="84">
        <v>23725.520831588179</v>
      </c>
      <c r="X15" s="98">
        <v>9.0467907115100008</v>
      </c>
      <c r="Y15" s="99">
        <v>2146.3982148489958</v>
      </c>
      <c r="Z15" s="84">
        <v>19518.657634003201</v>
      </c>
      <c r="AA15" s="84">
        <v>27932.384029173169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57" t="s">
        <v>628</v>
      </c>
    </row>
    <row r="26" spans="1:114" s="42" customFormat="1" ht="11.25" customHeight="1" x14ac:dyDescent="0.2">
      <c r="A26" s="10" t="s">
        <v>624</v>
      </c>
    </row>
    <row r="27" spans="1:114" s="42" customFormat="1" ht="11.25" customHeight="1" x14ac:dyDescent="0.2">
      <c r="A27" s="9" t="s">
        <v>630</v>
      </c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</row>
    <row r="33" spans="3:114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</row>
  </sheetData>
  <mergeCells count="46">
    <mergeCell ref="D9:D10"/>
    <mergeCell ref="E9:E10"/>
    <mergeCell ref="F9:G9"/>
    <mergeCell ref="S9:S10"/>
    <mergeCell ref="T9:T10"/>
    <mergeCell ref="M6:Q8"/>
    <mergeCell ref="M9:M10"/>
    <mergeCell ref="N9:N10"/>
    <mergeCell ref="O9:O10"/>
    <mergeCell ref="P9:Q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15:B15"/>
    <mergeCell ref="A13:B13"/>
    <mergeCell ref="A14:B14"/>
    <mergeCell ref="R9:R10"/>
    <mergeCell ref="H6:L8"/>
    <mergeCell ref="H9:H10"/>
    <mergeCell ref="I9:I10"/>
    <mergeCell ref="J9:J10"/>
    <mergeCell ref="K9:L9"/>
    <mergeCell ref="C6:G8"/>
    <mergeCell ref="A6:B10"/>
    <mergeCell ref="C9:C10"/>
    <mergeCell ref="A11:B11"/>
    <mergeCell ref="A12:B12"/>
    <mergeCell ref="R6:V8"/>
    <mergeCell ref="U9:V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9"/>
  </cols>
  <sheetData>
    <row r="1" spans="1:7" ht="11.25" customHeight="1" x14ac:dyDescent="0.2">
      <c r="A1" s="1" t="s">
        <v>706</v>
      </c>
      <c r="B1" s="15"/>
      <c r="C1" s="5"/>
      <c r="D1" s="5"/>
      <c r="E1" s="5"/>
      <c r="F1" s="5"/>
      <c r="G1" s="5" t="s">
        <v>267</v>
      </c>
    </row>
    <row r="2" spans="1:7" ht="11.25" customHeight="1" x14ac:dyDescent="0.2">
      <c r="A2" s="1" t="s">
        <v>648</v>
      </c>
    </row>
    <row r="3" spans="1:7" ht="11.25" customHeight="1" x14ac:dyDescent="0.2">
      <c r="A3" s="1" t="s">
        <v>574</v>
      </c>
    </row>
    <row r="4" spans="1:7" ht="11.25" customHeight="1" x14ac:dyDescent="0.2">
      <c r="A4" s="2" t="s">
        <v>613</v>
      </c>
    </row>
    <row r="5" spans="1:7" ht="11.25" customHeight="1" x14ac:dyDescent="0.2">
      <c r="A5" s="60"/>
    </row>
    <row r="6" spans="1:7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ht="11.25" customHeight="1" x14ac:dyDescent="0.2">
      <c r="A11" s="211" t="s">
        <v>1</v>
      </c>
      <c r="B11" s="211"/>
      <c r="C11" s="77">
        <v>97198.299387428633</v>
      </c>
      <c r="D11" s="94">
        <v>3.54907351095</v>
      </c>
      <c r="E11" s="96">
        <v>3449.6390966510367</v>
      </c>
      <c r="F11" s="77">
        <v>90437.130998331442</v>
      </c>
      <c r="G11" s="77">
        <v>103959.46777652571</v>
      </c>
    </row>
    <row r="12" spans="1:7" ht="11.25" customHeight="1" x14ac:dyDescent="0.2">
      <c r="A12" s="212" t="s">
        <v>31</v>
      </c>
      <c r="B12" s="212"/>
      <c r="C12" s="78">
        <v>4296.8631010795461</v>
      </c>
      <c r="D12" s="95">
        <v>5.1675559402599998</v>
      </c>
      <c r="E12" s="97">
        <v>222.04280442472827</v>
      </c>
      <c r="F12" s="78">
        <v>3861.6672013808202</v>
      </c>
      <c r="G12" s="78">
        <v>4732.0590007782703</v>
      </c>
    </row>
    <row r="13" spans="1:7" ht="11.25" customHeight="1" x14ac:dyDescent="0.2">
      <c r="A13" s="212" t="s">
        <v>32</v>
      </c>
      <c r="B13" s="212"/>
      <c r="C13" s="78">
        <v>6515.37615152951</v>
      </c>
      <c r="D13" s="95">
        <v>6.21358578208</v>
      </c>
      <c r="E13" s="97">
        <v>404.83848620057574</v>
      </c>
      <c r="F13" s="78">
        <v>5721.9072990206896</v>
      </c>
      <c r="G13" s="78">
        <v>7308.8450040383304</v>
      </c>
    </row>
    <row r="14" spans="1:7" ht="11.25" customHeight="1" x14ac:dyDescent="0.2">
      <c r="A14" s="212" t="s">
        <v>33</v>
      </c>
      <c r="B14" s="212"/>
      <c r="C14" s="78">
        <v>36211.220965582077</v>
      </c>
      <c r="D14" s="95">
        <v>4.7529098455899996</v>
      </c>
      <c r="E14" s="97">
        <v>1721.0866864798154</v>
      </c>
      <c r="F14" s="78">
        <v>32837.953045810369</v>
      </c>
      <c r="G14" s="78">
        <v>39584.488885353821</v>
      </c>
    </row>
    <row r="15" spans="1:7" ht="11.25" customHeight="1" x14ac:dyDescent="0.2">
      <c r="A15" s="210" t="s">
        <v>34</v>
      </c>
      <c r="B15" s="210"/>
      <c r="C15" s="84">
        <v>50174.839169237428</v>
      </c>
      <c r="D15" s="98">
        <v>5.8869262878199997</v>
      </c>
      <c r="E15" s="99">
        <v>2953.755796923534</v>
      </c>
      <c r="F15" s="84">
        <v>44385.584188141031</v>
      </c>
      <c r="G15" s="84">
        <v>55964.094150333782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</row>
    <row r="33" spans="3:94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W3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8" width="15.7109375" style="53"/>
    <col min="19" max="19" width="15.7109375" style="53" customWidth="1"/>
    <col min="20" max="16384" width="15.7109375" style="53"/>
  </cols>
  <sheetData>
    <row r="1" spans="1:17" ht="11.25" customHeight="1" x14ac:dyDescent="0.2">
      <c r="A1" s="1" t="s">
        <v>707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276</v>
      </c>
    </row>
    <row r="2" spans="1:17" ht="11.25" customHeight="1" x14ac:dyDescent="0.2">
      <c r="A2" s="1" t="s">
        <v>638</v>
      </c>
    </row>
    <row r="3" spans="1:17" ht="11.25" customHeight="1" x14ac:dyDescent="0.2">
      <c r="A3" s="2" t="s">
        <v>613</v>
      </c>
    </row>
    <row r="4" spans="1:17" ht="11.25" customHeight="1" x14ac:dyDescent="0.2">
      <c r="A4" s="1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100</v>
      </c>
      <c r="I6" s="214"/>
      <c r="J6" s="214"/>
      <c r="K6" s="214"/>
      <c r="L6" s="214"/>
      <c r="M6" s="214" t="s">
        <v>101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64137.294153044793</v>
      </c>
      <c r="D11" s="94">
        <v>4.58285121733</v>
      </c>
      <c r="E11" s="96">
        <v>2939.3167658551383</v>
      </c>
      <c r="F11" s="77">
        <v>58376.339152814071</v>
      </c>
      <c r="G11" s="77">
        <v>69898.249153275407</v>
      </c>
      <c r="H11" s="70">
        <v>10.8514451244382</v>
      </c>
      <c r="I11" s="123">
        <v>5.9004649385699999</v>
      </c>
      <c r="J11" s="74">
        <v>0.6402857148954989</v>
      </c>
      <c r="K11" s="70">
        <v>9.5965081834300001</v>
      </c>
      <c r="L11" s="70">
        <v>12.106382065449999</v>
      </c>
      <c r="M11" s="70">
        <v>3.2171955274596389</v>
      </c>
      <c r="N11" s="123">
        <v>5.9118273599900002</v>
      </c>
      <c r="O11" s="74">
        <v>0.19019504541667118</v>
      </c>
      <c r="P11" s="70">
        <v>2.8444200884100002</v>
      </c>
      <c r="Q11" s="70">
        <v>3.5899709665100001</v>
      </c>
    </row>
    <row r="12" spans="1:17" s="7" customFormat="1" ht="11.25" customHeight="1" x14ac:dyDescent="0.2">
      <c r="A12" s="212" t="s">
        <v>31</v>
      </c>
      <c r="B12" s="212"/>
      <c r="C12" s="77">
        <v>2840.541242370462</v>
      </c>
      <c r="D12" s="94">
        <v>6.8022253063200004</v>
      </c>
      <c r="E12" s="96">
        <v>193.22001522502205</v>
      </c>
      <c r="F12" s="77">
        <v>2461.8369714371502</v>
      </c>
      <c r="G12" s="77">
        <v>3219.2455133037802</v>
      </c>
      <c r="H12" s="72">
        <v>17.208848166305831</v>
      </c>
      <c r="I12" s="127">
        <v>7.2861129147800003</v>
      </c>
      <c r="J12" s="75">
        <v>1.2538561087295139</v>
      </c>
      <c r="K12" s="72">
        <v>14.7513353514</v>
      </c>
      <c r="L12" s="72">
        <v>19.666360981210001</v>
      </c>
      <c r="M12" s="72">
        <v>3.377228866544153</v>
      </c>
      <c r="N12" s="127">
        <v>9.14796929189</v>
      </c>
      <c r="O12" s="75">
        <v>0.30894785962821963</v>
      </c>
      <c r="P12" s="72">
        <v>2.7717021885699999</v>
      </c>
      <c r="Q12" s="72">
        <v>3.9827555445199998</v>
      </c>
    </row>
    <row r="13" spans="1:17" ht="11.25" customHeight="1" x14ac:dyDescent="0.2">
      <c r="A13" s="212" t="s">
        <v>32</v>
      </c>
      <c r="B13" s="212"/>
      <c r="C13" s="77">
        <v>4734.2064465675039</v>
      </c>
      <c r="D13" s="94">
        <v>7.7708364479699998</v>
      </c>
      <c r="E13" s="96">
        <v>367.8874400720519</v>
      </c>
      <c r="F13" s="77">
        <v>4013.16031366167</v>
      </c>
      <c r="G13" s="77">
        <v>5455.2525794733401</v>
      </c>
      <c r="H13" s="72">
        <v>15.494667285750859</v>
      </c>
      <c r="I13" s="127">
        <v>9.7468149337399996</v>
      </c>
      <c r="J13" s="75">
        <v>1.5102365449401358</v>
      </c>
      <c r="K13" s="72">
        <v>12.53465804953</v>
      </c>
      <c r="L13" s="72">
        <v>18.454676521970001</v>
      </c>
      <c r="M13" s="72">
        <v>4.2571042918501236</v>
      </c>
      <c r="N13" s="127">
        <v>11.14912974432</v>
      </c>
      <c r="O13" s="75">
        <v>0.4746300808493486</v>
      </c>
      <c r="P13" s="72">
        <v>3.32684642741</v>
      </c>
      <c r="Q13" s="72">
        <v>5.1873621562899999</v>
      </c>
    </row>
    <row r="14" spans="1:17" ht="11.25" customHeight="1" x14ac:dyDescent="0.2">
      <c r="A14" s="212" t="s">
        <v>33</v>
      </c>
      <c r="B14" s="212"/>
      <c r="C14" s="77">
        <v>23869.994072653441</v>
      </c>
      <c r="D14" s="94">
        <v>6.3599657859500001</v>
      </c>
      <c r="E14" s="96">
        <v>1518.1234561289507</v>
      </c>
      <c r="F14" s="77">
        <v>20894.526774555288</v>
      </c>
      <c r="G14" s="77">
        <v>26845.46137075156</v>
      </c>
      <c r="H14" s="72">
        <v>11.98423440177668</v>
      </c>
      <c r="I14" s="127">
        <v>9.2839845030199992</v>
      </c>
      <c r="J14" s="75">
        <v>1.1126144646666116</v>
      </c>
      <c r="K14" s="72">
        <v>9.8035501223499999</v>
      </c>
      <c r="L14" s="72">
        <v>14.1649186812</v>
      </c>
      <c r="M14" s="72">
        <v>2.7526020149401118</v>
      </c>
      <c r="N14" s="127">
        <v>8.7517661026199995</v>
      </c>
      <c r="O14" s="75">
        <v>0.24090129008360761</v>
      </c>
      <c r="P14" s="72">
        <v>2.2804441625499998</v>
      </c>
      <c r="Q14" s="72">
        <v>3.22475986733</v>
      </c>
    </row>
    <row r="15" spans="1:17" ht="11.25" customHeight="1" x14ac:dyDescent="0.2">
      <c r="A15" s="210" t="s">
        <v>34</v>
      </c>
      <c r="B15" s="210"/>
      <c r="C15" s="85">
        <v>32692.552391453311</v>
      </c>
      <c r="D15" s="101">
        <v>7.5931046657300003</v>
      </c>
      <c r="E15" s="102">
        <v>2482.3797209818367</v>
      </c>
      <c r="F15" s="85">
        <v>27827.17754237647</v>
      </c>
      <c r="G15" s="85">
        <v>37557.927240530182</v>
      </c>
      <c r="H15" s="89">
        <v>8.7995982586395503</v>
      </c>
      <c r="I15" s="126">
        <v>10.30944956197</v>
      </c>
      <c r="J15" s="91">
        <v>0.90719014413023258</v>
      </c>
      <c r="K15" s="89">
        <v>7.0215382490099998</v>
      </c>
      <c r="L15" s="89">
        <v>10.57765826826</v>
      </c>
      <c r="M15" s="89">
        <v>3.39191789987022</v>
      </c>
      <c r="N15" s="126">
        <v>9.3935994244900005</v>
      </c>
      <c r="O15" s="91">
        <v>0.31862318032147752</v>
      </c>
      <c r="P15" s="89">
        <v>2.7674279417999998</v>
      </c>
      <c r="Q15" s="89">
        <v>4.01640785794</v>
      </c>
    </row>
    <row r="16" spans="1:17" s="22" customFormat="1" ht="11.25" customHeight="1" x14ac:dyDescent="0.2">
      <c r="A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</row>
    <row r="25" spans="1:101" s="42" customFormat="1" ht="11.25" customHeight="1" x14ac:dyDescent="0.2">
      <c r="A25" s="10" t="s">
        <v>624</v>
      </c>
    </row>
    <row r="26" spans="1:101" s="42" customFormat="1" ht="11.25" customHeight="1" x14ac:dyDescent="0.2">
      <c r="A26" s="9" t="s">
        <v>630</v>
      </c>
    </row>
    <row r="27" spans="1:101" s="42" customFormat="1" ht="11.25" customHeight="1" x14ac:dyDescent="0.2">
      <c r="A27" s="9"/>
    </row>
    <row r="28" spans="1:101" s="42" customFormat="1" ht="11.25" customHeight="1" x14ac:dyDescent="0.2">
      <c r="A28" s="9"/>
    </row>
    <row r="29" spans="1:101" s="42" customFormat="1" ht="11.25" customHeight="1" x14ac:dyDescent="0.2">
      <c r="A29" s="9"/>
    </row>
    <row r="30" spans="1:101" s="42" customFormat="1" ht="11.25" customHeight="1" x14ac:dyDescent="0.2">
      <c r="A30" s="9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3:101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3:101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3:101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W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708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275</v>
      </c>
    </row>
    <row r="2" spans="1:17" ht="11.25" customHeight="1" x14ac:dyDescent="0.2">
      <c r="A2" s="1" t="s">
        <v>638</v>
      </c>
    </row>
    <row r="3" spans="1:17" ht="11.25" customHeight="1" x14ac:dyDescent="0.2">
      <c r="A3" s="65" t="s">
        <v>613</v>
      </c>
    </row>
    <row r="4" spans="1:17" ht="11.25" customHeight="1" x14ac:dyDescent="0.2">
      <c r="A4" s="63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100</v>
      </c>
      <c r="I6" s="214"/>
      <c r="J6" s="214"/>
      <c r="K6" s="214"/>
      <c r="L6" s="214"/>
      <c r="M6" s="214" t="s">
        <v>101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54" t="s">
        <v>1</v>
      </c>
      <c r="B11" s="254"/>
      <c r="C11" s="77">
        <v>11976.58191828137</v>
      </c>
      <c r="D11" s="94">
        <v>10.909394216220001</v>
      </c>
      <c r="E11" s="96">
        <v>1306.5725350936934</v>
      </c>
      <c r="F11" s="77">
        <v>9415.7468063085998</v>
      </c>
      <c r="G11" s="77">
        <v>14537.41703025413</v>
      </c>
      <c r="H11" s="70">
        <v>15.97340255781859</v>
      </c>
      <c r="I11" s="123">
        <v>7.7231839887199998</v>
      </c>
      <c r="J11" s="74">
        <v>1.2336552687985036</v>
      </c>
      <c r="K11" s="70">
        <v>13.555482661639999</v>
      </c>
      <c r="L11" s="70">
        <v>18.391322454000001</v>
      </c>
      <c r="M11" s="70">
        <v>2.1287172124051752</v>
      </c>
      <c r="N11" s="123">
        <v>13.374417100200001</v>
      </c>
      <c r="O11" s="74">
        <v>0.28470351887081852</v>
      </c>
      <c r="P11" s="70">
        <v>1.57070856915</v>
      </c>
      <c r="Q11" s="70">
        <v>2.6867258556600002</v>
      </c>
    </row>
    <row r="12" spans="1:17" s="7" customFormat="1" ht="11.25" customHeight="1" x14ac:dyDescent="0.2">
      <c r="A12" s="212" t="s">
        <v>31</v>
      </c>
      <c r="B12" s="212"/>
      <c r="C12" s="77">
        <v>830.76927316682156</v>
      </c>
      <c r="D12" s="94">
        <v>14.27388521746</v>
      </c>
      <c r="E12" s="96">
        <v>118.58305247375004</v>
      </c>
      <c r="F12" s="77">
        <v>598.35076114144999</v>
      </c>
      <c r="G12" s="77">
        <v>1063.1877851921899</v>
      </c>
      <c r="H12" s="71">
        <v>19.379057674388889</v>
      </c>
      <c r="I12" s="124">
        <v>9.6412469332500006</v>
      </c>
      <c r="J12" s="125">
        <v>1.8683828037250756</v>
      </c>
      <c r="K12" s="71">
        <v>15.717094669750001</v>
      </c>
      <c r="L12" s="71">
        <v>23.041020679020001</v>
      </c>
      <c r="M12" s="71">
        <v>2.846337910326783</v>
      </c>
      <c r="N12" s="124">
        <v>14.914264692310001</v>
      </c>
      <c r="O12" s="125">
        <v>0.42451036998363872</v>
      </c>
      <c r="P12" s="71">
        <v>2.0143128740999998</v>
      </c>
      <c r="Q12" s="71">
        <v>3.6783629465600001</v>
      </c>
    </row>
    <row r="13" spans="1:17" ht="11.25" customHeight="1" x14ac:dyDescent="0.2">
      <c r="A13" s="212" t="s">
        <v>32</v>
      </c>
      <c r="B13" s="212"/>
      <c r="C13" s="77">
        <v>985.86464466926157</v>
      </c>
      <c r="D13" s="94">
        <v>19.569500500109999</v>
      </c>
      <c r="E13" s="96">
        <v>192.92878656896693</v>
      </c>
      <c r="F13" s="77">
        <v>607.73117141308001</v>
      </c>
      <c r="G13" s="77">
        <v>1363.9981179254401</v>
      </c>
      <c r="H13" s="71">
        <v>19.76359645424418</v>
      </c>
      <c r="I13" s="124">
        <v>11.050920088270001</v>
      </c>
      <c r="J13" s="125">
        <v>2.1840592507257179</v>
      </c>
      <c r="K13" s="71">
        <v>15.482918982719999</v>
      </c>
      <c r="L13" s="71">
        <v>24.04427392577</v>
      </c>
      <c r="M13" s="131">
        <v>2.8935676238594081</v>
      </c>
      <c r="N13" s="132">
        <v>20.28557972142</v>
      </c>
      <c r="O13" s="133">
        <v>0.58697696713125835</v>
      </c>
      <c r="P13" s="131">
        <v>1.74311390853</v>
      </c>
      <c r="Q13" s="131">
        <v>4.0440213391900004</v>
      </c>
    </row>
    <row r="14" spans="1:17" ht="11.25" customHeight="1" x14ac:dyDescent="0.2">
      <c r="A14" s="212" t="s">
        <v>33</v>
      </c>
      <c r="B14" s="212"/>
      <c r="C14" s="77">
        <v>3877.7980388448068</v>
      </c>
      <c r="D14" s="94">
        <v>15.898637067219999</v>
      </c>
      <c r="E14" s="96">
        <v>616.51703639556092</v>
      </c>
      <c r="F14" s="77">
        <v>2669.4468516541701</v>
      </c>
      <c r="G14" s="77">
        <v>5086.1492260354398</v>
      </c>
      <c r="H14" s="71">
        <v>14.81251482936297</v>
      </c>
      <c r="I14" s="124">
        <v>8.9165423291800003</v>
      </c>
      <c r="J14" s="125">
        <v>1.3207641547766766</v>
      </c>
      <c r="K14" s="71">
        <v>12.223864653930001</v>
      </c>
      <c r="L14" s="71">
        <v>17.401165004799999</v>
      </c>
      <c r="M14" s="71">
        <v>1.718678257282509</v>
      </c>
      <c r="N14" s="124">
        <v>14.350806740019999</v>
      </c>
      <c r="O14" s="125">
        <v>0.24664419518530684</v>
      </c>
      <c r="P14" s="71">
        <v>1.2352645177199999</v>
      </c>
      <c r="Q14" s="71">
        <v>2.2020919968400001</v>
      </c>
    </row>
    <row r="15" spans="1:17" ht="11.25" customHeight="1" x14ac:dyDescent="0.2">
      <c r="A15" s="210" t="s">
        <v>34</v>
      </c>
      <c r="B15" s="210"/>
      <c r="C15" s="85">
        <v>6282.1499616004749</v>
      </c>
      <c r="D15" s="101">
        <v>17.97940657058</v>
      </c>
      <c r="E15" s="102">
        <v>1129.4932829699192</v>
      </c>
      <c r="F15" s="85">
        <v>4068.3838061995898</v>
      </c>
      <c r="G15" s="85">
        <v>8495.9161170013595</v>
      </c>
      <c r="H15" s="89">
        <v>15.644813835697891</v>
      </c>
      <c r="I15" s="126">
        <v>13.778243399220001</v>
      </c>
      <c r="J15" s="91">
        <v>2.1555805296367105</v>
      </c>
      <c r="K15" s="89">
        <v>11.419953631829999</v>
      </c>
      <c r="L15" s="89">
        <v>19.86967403956</v>
      </c>
      <c r="M15" s="143">
        <v>2.16689395965816</v>
      </c>
      <c r="N15" s="144">
        <v>23.42233939894</v>
      </c>
      <c r="O15" s="145">
        <v>0.50753725764631441</v>
      </c>
      <c r="P15" s="143">
        <v>1.17213921386</v>
      </c>
      <c r="Q15" s="143">
        <v>3.1616487054600002</v>
      </c>
    </row>
    <row r="16" spans="1:17" s="22" customFormat="1" ht="11.25" customHeight="1" x14ac:dyDescent="0.2">
      <c r="A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</row>
    <row r="25" spans="1:101" s="42" customFormat="1" ht="11.25" customHeight="1" x14ac:dyDescent="0.2">
      <c r="A25" s="10" t="s">
        <v>624</v>
      </c>
    </row>
    <row r="26" spans="1:101" s="42" customFormat="1" ht="11.25" customHeight="1" x14ac:dyDescent="0.2">
      <c r="A26" s="9" t="s">
        <v>630</v>
      </c>
    </row>
    <row r="27" spans="1:101" s="42" customFormat="1" ht="11.25" customHeight="1" x14ac:dyDescent="0.2">
      <c r="A27" s="9"/>
    </row>
    <row r="28" spans="1:101" s="42" customFormat="1" ht="11.25" customHeight="1" x14ac:dyDescent="0.2">
      <c r="A28" s="9"/>
    </row>
    <row r="29" spans="1:101" s="42" customFormat="1" ht="11.25" customHeight="1" x14ac:dyDescent="0.2">
      <c r="A29" s="9"/>
    </row>
    <row r="30" spans="1:101" s="42" customFormat="1" ht="11.25" customHeight="1" x14ac:dyDescent="0.2">
      <c r="A30" s="9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3:101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3:101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3:101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3:101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3:101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3:101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9"/>
  </cols>
  <sheetData>
    <row r="1" spans="1:17" ht="11.25" customHeight="1" x14ac:dyDescent="0.2">
      <c r="A1" s="1" t="s">
        <v>709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274</v>
      </c>
    </row>
    <row r="2" spans="1:17" ht="11.25" customHeight="1" x14ac:dyDescent="0.2">
      <c r="A2" s="1" t="s">
        <v>649</v>
      </c>
    </row>
    <row r="3" spans="1:17" ht="11.25" customHeight="1" x14ac:dyDescent="0.2">
      <c r="A3" s="2">
        <v>2017</v>
      </c>
    </row>
    <row r="4" spans="1:17" ht="11.25" customHeight="1" x14ac:dyDescent="0.2">
      <c r="A4" s="65" t="s">
        <v>613</v>
      </c>
    </row>
    <row r="5" spans="1:17" ht="11.25" customHeight="1" x14ac:dyDescent="0.2">
      <c r="A5" s="60"/>
    </row>
    <row r="6" spans="1:1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100</v>
      </c>
      <c r="I6" s="214"/>
      <c r="J6" s="214"/>
      <c r="K6" s="214"/>
      <c r="L6" s="214"/>
      <c r="M6" s="214" t="s">
        <v>101</v>
      </c>
      <c r="N6" s="214"/>
      <c r="O6" s="214"/>
      <c r="P6" s="214"/>
      <c r="Q6" s="214"/>
    </row>
    <row r="7" spans="1:1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ht="11.25" customHeight="1" x14ac:dyDescent="0.2">
      <c r="A11" s="211" t="s">
        <v>1</v>
      </c>
      <c r="B11" s="211"/>
      <c r="C11" s="77">
        <v>34942.371125331163</v>
      </c>
      <c r="D11" s="94">
        <v>6.4449723277200004</v>
      </c>
      <c r="E11" s="96">
        <v>2252.0261496771227</v>
      </c>
      <c r="F11" s="77">
        <v>30528.48097972168</v>
      </c>
      <c r="G11" s="77">
        <v>39356.261270940573</v>
      </c>
      <c r="H11" s="70">
        <v>14.40145808564237</v>
      </c>
      <c r="I11" s="123">
        <v>6.3208824655300004</v>
      </c>
      <c r="J11" s="74">
        <v>0.91029923891563258</v>
      </c>
      <c r="K11" s="70">
        <v>12.61730436221</v>
      </c>
      <c r="L11" s="70">
        <v>16.18561180907</v>
      </c>
      <c r="M11" s="70">
        <v>2.7013394485186648</v>
      </c>
      <c r="N11" s="123">
        <v>9.7447895877999997</v>
      </c>
      <c r="O11" s="74">
        <v>0.2632398453103334</v>
      </c>
      <c r="P11" s="70">
        <v>2.1853988324100002</v>
      </c>
      <c r="Q11" s="70">
        <v>3.2172800646200002</v>
      </c>
    </row>
    <row r="12" spans="1:17" ht="11.25" customHeight="1" x14ac:dyDescent="0.2">
      <c r="A12" s="212" t="s">
        <v>31</v>
      </c>
      <c r="B12" s="212"/>
      <c r="C12" s="77">
        <v>1315.6405091907311</v>
      </c>
      <c r="D12" s="94">
        <v>10.77240488925</v>
      </c>
      <c r="E12" s="96">
        <v>141.72612253707359</v>
      </c>
      <c r="F12" s="77">
        <v>1037.86241334956</v>
      </c>
      <c r="G12" s="77">
        <v>1593.4186050318999</v>
      </c>
      <c r="H12" s="71">
        <v>18.326942040672911</v>
      </c>
      <c r="I12" s="124">
        <v>10.067099591110001</v>
      </c>
      <c r="J12" s="125">
        <v>1.8449915072396632</v>
      </c>
      <c r="K12" s="71">
        <v>14.7108251347</v>
      </c>
      <c r="L12" s="71">
        <v>21.943058946640001</v>
      </c>
      <c r="M12" s="71">
        <v>3.7482766337215301</v>
      </c>
      <c r="N12" s="124">
        <v>16.679194995429999</v>
      </c>
      <c r="O12" s="125">
        <v>0.62518236870671207</v>
      </c>
      <c r="P12" s="71">
        <v>2.5229417072899998</v>
      </c>
      <c r="Q12" s="71">
        <v>4.9736115601600002</v>
      </c>
    </row>
    <row r="13" spans="1:17" ht="11.25" customHeight="1" x14ac:dyDescent="0.2">
      <c r="A13" s="212" t="s">
        <v>32</v>
      </c>
      <c r="B13" s="212"/>
      <c r="C13" s="77">
        <v>1730.011547635813</v>
      </c>
      <c r="D13" s="94">
        <v>13.698372808469999</v>
      </c>
      <c r="E13" s="96">
        <v>236.98343142471376</v>
      </c>
      <c r="F13" s="77">
        <v>1265.53255711067</v>
      </c>
      <c r="G13" s="77">
        <v>2194.4905381609601</v>
      </c>
      <c r="H13" s="71">
        <v>17.198108525235391</v>
      </c>
      <c r="I13" s="124">
        <v>11.951222453790001</v>
      </c>
      <c r="J13" s="125">
        <v>2.0553842076953517</v>
      </c>
      <c r="K13" s="71">
        <v>13.16962950376</v>
      </c>
      <c r="L13" s="71">
        <v>21.22658754671</v>
      </c>
      <c r="M13" s="71">
        <v>3.8086525913184142</v>
      </c>
      <c r="N13" s="124">
        <v>15.85941802484</v>
      </c>
      <c r="O13" s="125">
        <v>0.60403013557109275</v>
      </c>
      <c r="P13" s="71">
        <v>2.6247752800200002</v>
      </c>
      <c r="Q13" s="71">
        <v>4.9925299026100003</v>
      </c>
    </row>
    <row r="14" spans="1:17" ht="11.25" customHeight="1" x14ac:dyDescent="0.2">
      <c r="A14" s="212" t="s">
        <v>33</v>
      </c>
      <c r="B14" s="212"/>
      <c r="C14" s="77">
        <v>14728.3978692043</v>
      </c>
      <c r="D14" s="94">
        <v>8.4663162946299995</v>
      </c>
      <c r="E14" s="96">
        <v>1246.9527487389703</v>
      </c>
      <c r="F14" s="77">
        <v>12284.41539125276</v>
      </c>
      <c r="G14" s="77">
        <v>17172.380347155831</v>
      </c>
      <c r="H14" s="71">
        <v>15.131359656492799</v>
      </c>
      <c r="I14" s="124">
        <v>9.5251478950999999</v>
      </c>
      <c r="J14" s="125">
        <v>1.4412843858206237</v>
      </c>
      <c r="K14" s="71">
        <v>12.3064941688</v>
      </c>
      <c r="L14" s="71">
        <v>17.956225144179999</v>
      </c>
      <c r="M14" s="71">
        <v>2.9845353824805021</v>
      </c>
      <c r="N14" s="124">
        <v>16.69111802335</v>
      </c>
      <c r="O14" s="125">
        <v>0.49815232313842189</v>
      </c>
      <c r="P14" s="71">
        <v>2.0081747703100001</v>
      </c>
      <c r="Q14" s="71">
        <v>3.96089599465</v>
      </c>
    </row>
    <row r="15" spans="1:17" ht="11.25" customHeight="1" x14ac:dyDescent="0.2">
      <c r="A15" s="210" t="s">
        <v>34</v>
      </c>
      <c r="B15" s="210"/>
      <c r="C15" s="85">
        <v>17168.321199300281</v>
      </c>
      <c r="D15" s="101">
        <v>10.803933184670001</v>
      </c>
      <c r="E15" s="102">
        <v>1854.8539513025432</v>
      </c>
      <c r="F15" s="85">
        <v>13532.87425816559</v>
      </c>
      <c r="G15" s="85">
        <v>20803.768140434979</v>
      </c>
      <c r="H15" s="89">
        <v>13.19265940553024</v>
      </c>
      <c r="I15" s="126">
        <v>10.18093989057</v>
      </c>
      <c r="J15" s="91">
        <v>1.3431367240452936</v>
      </c>
      <c r="K15" s="89">
        <v>10.56015980009</v>
      </c>
      <c r="L15" s="89">
        <v>15.825159010969999</v>
      </c>
      <c r="M15" s="89">
        <v>2.2665805807757629</v>
      </c>
      <c r="N15" s="126">
        <v>13.60817522916</v>
      </c>
      <c r="O15" s="91">
        <v>0.30844025714211509</v>
      </c>
      <c r="P15" s="89">
        <v>1.6620487853899999</v>
      </c>
      <c r="Q15" s="89">
        <v>2.8711123761600001</v>
      </c>
    </row>
    <row r="16" spans="1:17" s="22" customFormat="1" ht="11.25" customHeight="1" x14ac:dyDescent="0.2">
      <c r="A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</row>
    <row r="25" spans="1:101" s="42" customFormat="1" ht="11.25" customHeight="1" x14ac:dyDescent="0.2">
      <c r="A25" s="10" t="s">
        <v>624</v>
      </c>
    </row>
    <row r="26" spans="1:101" s="42" customFormat="1" ht="11.25" customHeight="1" x14ac:dyDescent="0.2">
      <c r="A26" s="9" t="s">
        <v>630</v>
      </c>
    </row>
    <row r="27" spans="1:101" s="42" customFormat="1" ht="11.25" customHeight="1" x14ac:dyDescent="0.2">
      <c r="A27" s="9"/>
    </row>
    <row r="28" spans="1:101" s="42" customFormat="1" ht="11.25" customHeight="1" x14ac:dyDescent="0.2">
      <c r="A28" s="9"/>
    </row>
    <row r="29" spans="1:101" s="42" customFormat="1" ht="11.25" customHeight="1" x14ac:dyDescent="0.2">
      <c r="A29" s="9"/>
    </row>
    <row r="30" spans="1:101" s="42" customFormat="1" ht="11.25" customHeight="1" x14ac:dyDescent="0.2">
      <c r="A30" s="9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CW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710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3"/>
      <c r="N1" s="3"/>
      <c r="O1" s="3"/>
      <c r="P1" s="3"/>
      <c r="Q1" s="3" t="s">
        <v>273</v>
      </c>
    </row>
    <row r="2" spans="1:17" ht="11.25" customHeight="1" x14ac:dyDescent="0.2">
      <c r="A2" s="1" t="s">
        <v>594</v>
      </c>
    </row>
    <row r="3" spans="1:17" ht="11.25" customHeight="1" x14ac:dyDescent="0.2">
      <c r="A3" s="2" t="s">
        <v>613</v>
      </c>
    </row>
    <row r="4" spans="1:17" ht="11.25" customHeight="1" x14ac:dyDescent="0.2">
      <c r="A4" s="63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100</v>
      </c>
      <c r="I6" s="214"/>
      <c r="J6" s="214"/>
      <c r="K6" s="214"/>
      <c r="L6" s="214"/>
      <c r="M6" s="214" t="s">
        <v>101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0</v>
      </c>
      <c r="D11" s="77" t="s">
        <v>689</v>
      </c>
      <c r="E11" s="77" t="s">
        <v>689</v>
      </c>
      <c r="F11" s="77" t="s">
        <v>689</v>
      </c>
      <c r="G11" s="77" t="s">
        <v>689</v>
      </c>
      <c r="H11" s="70">
        <v>0</v>
      </c>
      <c r="I11" s="70" t="s">
        <v>689</v>
      </c>
      <c r="J11" s="70" t="s">
        <v>689</v>
      </c>
      <c r="K11" s="70" t="s">
        <v>689</v>
      </c>
      <c r="L11" s="70" t="s">
        <v>689</v>
      </c>
      <c r="M11" s="70">
        <v>0</v>
      </c>
      <c r="N11" s="70" t="s">
        <v>689</v>
      </c>
      <c r="O11" s="70" t="s">
        <v>689</v>
      </c>
      <c r="P11" s="70" t="s">
        <v>689</v>
      </c>
      <c r="Q11" s="70" t="s">
        <v>689</v>
      </c>
    </row>
    <row r="12" spans="1:17" s="7" customFormat="1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1">
        <v>0</v>
      </c>
      <c r="I12" s="71" t="s">
        <v>689</v>
      </c>
      <c r="J12" s="71" t="s">
        <v>689</v>
      </c>
      <c r="K12" s="71" t="s">
        <v>689</v>
      </c>
      <c r="L12" s="71" t="s">
        <v>689</v>
      </c>
      <c r="M12" s="71">
        <v>0</v>
      </c>
      <c r="N12" s="71" t="s">
        <v>689</v>
      </c>
      <c r="O12" s="71" t="s">
        <v>689</v>
      </c>
      <c r="P12" s="71" t="s">
        <v>689</v>
      </c>
      <c r="Q12" s="71" t="s">
        <v>689</v>
      </c>
    </row>
    <row r="13" spans="1:17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1">
        <v>0</v>
      </c>
      <c r="I13" s="71" t="s">
        <v>689</v>
      </c>
      <c r="J13" s="71" t="s">
        <v>689</v>
      </c>
      <c r="K13" s="71" t="s">
        <v>689</v>
      </c>
      <c r="L13" s="71" t="s">
        <v>689</v>
      </c>
      <c r="M13" s="71">
        <v>0</v>
      </c>
      <c r="N13" s="71" t="s">
        <v>689</v>
      </c>
      <c r="O13" s="71" t="s">
        <v>689</v>
      </c>
      <c r="P13" s="71" t="s">
        <v>689</v>
      </c>
      <c r="Q13" s="71" t="s">
        <v>689</v>
      </c>
    </row>
    <row r="14" spans="1:17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1">
        <v>0</v>
      </c>
      <c r="I14" s="71" t="s">
        <v>689</v>
      </c>
      <c r="J14" s="71" t="s">
        <v>689</v>
      </c>
      <c r="K14" s="71" t="s">
        <v>689</v>
      </c>
      <c r="L14" s="71" t="s">
        <v>689</v>
      </c>
      <c r="M14" s="71">
        <v>0</v>
      </c>
      <c r="N14" s="71" t="s">
        <v>689</v>
      </c>
      <c r="O14" s="71" t="s">
        <v>689</v>
      </c>
      <c r="P14" s="71" t="s">
        <v>689</v>
      </c>
      <c r="Q14" s="71" t="s">
        <v>689</v>
      </c>
    </row>
    <row r="15" spans="1:1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89">
        <v>0</v>
      </c>
      <c r="N15" s="89" t="s">
        <v>689</v>
      </c>
      <c r="O15" s="89" t="s">
        <v>689</v>
      </c>
      <c r="P15" s="89" t="s">
        <v>689</v>
      </c>
      <c r="Q15" s="89" t="s">
        <v>689</v>
      </c>
    </row>
    <row r="16" spans="1:17" s="22" customFormat="1" ht="11.25" customHeight="1" x14ac:dyDescent="0.2">
      <c r="A16" s="9"/>
    </row>
    <row r="17" spans="1:101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1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1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1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1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1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1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1" s="22" customFormat="1" ht="11.25" customHeight="1" thickTop="1" x14ac:dyDescent="0.2">
      <c r="A24" s="9"/>
    </row>
    <row r="25" spans="1:101" s="42" customFormat="1" ht="11.25" customHeight="1" x14ac:dyDescent="0.2">
      <c r="A25" s="10" t="s">
        <v>624</v>
      </c>
    </row>
    <row r="26" spans="1:101" s="42" customFormat="1" ht="11.25" customHeight="1" x14ac:dyDescent="0.2">
      <c r="A26" s="9" t="s">
        <v>630</v>
      </c>
    </row>
    <row r="27" spans="1:101" s="42" customFormat="1" ht="11.25" customHeight="1" x14ac:dyDescent="0.2">
      <c r="A27" s="9"/>
    </row>
    <row r="28" spans="1:101" s="42" customFormat="1" ht="11.25" customHeight="1" x14ac:dyDescent="0.2">
      <c r="A28" s="9"/>
    </row>
    <row r="29" spans="1:101" s="42" customFormat="1" ht="11.25" customHeight="1" x14ac:dyDescent="0.2">
      <c r="A29" s="9"/>
    </row>
    <row r="30" spans="1:101" s="42" customFormat="1" ht="11.25" customHeight="1" x14ac:dyDescent="0.2">
      <c r="A30" s="9"/>
    </row>
    <row r="31" spans="1:101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1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3:101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DF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27" width="8.28515625" style="34" customWidth="1"/>
    <col min="28" max="16384" width="15.7109375" style="34"/>
  </cols>
  <sheetData>
    <row r="1" spans="1:29" s="53" customFormat="1" ht="11.25" customHeight="1" x14ac:dyDescent="0.2">
      <c r="A1" s="1" t="s">
        <v>711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3"/>
      <c r="S1" s="3"/>
      <c r="T1" s="3"/>
      <c r="U1" s="3"/>
      <c r="V1" s="3"/>
      <c r="W1" s="3"/>
      <c r="X1" s="3"/>
      <c r="Y1" s="3"/>
      <c r="Z1" s="3"/>
      <c r="AA1" s="3" t="s">
        <v>272</v>
      </c>
    </row>
    <row r="2" spans="1:29" s="53" customFormat="1" ht="11.25" customHeight="1" x14ac:dyDescent="0.2">
      <c r="A2" s="1" t="s">
        <v>595</v>
      </c>
      <c r="B2" s="9"/>
    </row>
    <row r="3" spans="1:29" s="53" customFormat="1" ht="11.25" customHeight="1" x14ac:dyDescent="0.2">
      <c r="A3" s="2" t="s">
        <v>613</v>
      </c>
      <c r="B3" s="9"/>
      <c r="AC3" s="42"/>
    </row>
    <row r="4" spans="1:29" s="53" customFormat="1" ht="11.25" customHeight="1" x14ac:dyDescent="0.2">
      <c r="A4" s="1"/>
      <c r="B4" s="9"/>
      <c r="AC4" s="81"/>
    </row>
    <row r="5" spans="1:29" s="53" customFormat="1" ht="11.25" customHeight="1" x14ac:dyDescent="0.2">
      <c r="A5" s="62"/>
      <c r="B5" s="9"/>
      <c r="AC5" s="81"/>
    </row>
    <row r="6" spans="1:29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227</v>
      </c>
      <c r="I6" s="214"/>
      <c r="J6" s="214"/>
      <c r="K6" s="214"/>
      <c r="L6" s="214"/>
      <c r="M6" s="214" t="s">
        <v>228</v>
      </c>
      <c r="N6" s="214"/>
      <c r="O6" s="214"/>
      <c r="P6" s="214"/>
      <c r="Q6" s="214"/>
      <c r="R6" s="214" t="s">
        <v>229</v>
      </c>
      <c r="S6" s="214"/>
      <c r="T6" s="214"/>
      <c r="U6" s="214"/>
      <c r="V6" s="214"/>
      <c r="W6" s="214" t="s">
        <v>283</v>
      </c>
      <c r="X6" s="214"/>
      <c r="Y6" s="214"/>
      <c r="Z6" s="214"/>
      <c r="AA6" s="214"/>
    </row>
    <row r="7" spans="1:29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9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9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9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9" s="7" customFormat="1" ht="11.25" customHeight="1" x14ac:dyDescent="0.2">
      <c r="A11" s="211" t="s">
        <v>1</v>
      </c>
      <c r="B11" s="211"/>
      <c r="C11" s="77">
        <v>97198.299387428633</v>
      </c>
      <c r="D11" s="94">
        <v>3.54907351095</v>
      </c>
      <c r="E11" s="96">
        <v>3449.6390966510367</v>
      </c>
      <c r="F11" s="77">
        <v>90437.130998331442</v>
      </c>
      <c r="G11" s="77">
        <v>103959.46777652571</v>
      </c>
      <c r="H11" s="77">
        <v>64137.294153044793</v>
      </c>
      <c r="I11" s="94">
        <v>4.58285121733</v>
      </c>
      <c r="J11" s="96">
        <v>2939.3167658551329</v>
      </c>
      <c r="K11" s="77">
        <v>58376.339152814071</v>
      </c>
      <c r="L11" s="77">
        <v>69898.249153275363</v>
      </c>
      <c r="M11" s="77">
        <v>11976.58191828137</v>
      </c>
      <c r="N11" s="94">
        <v>10.909394216220001</v>
      </c>
      <c r="O11" s="96">
        <v>1306.5725350936802</v>
      </c>
      <c r="P11" s="77">
        <v>9415.7468063086308</v>
      </c>
      <c r="Q11" s="77">
        <v>14537.41703025411</v>
      </c>
      <c r="R11" s="77">
        <v>34942.371125331163</v>
      </c>
      <c r="S11" s="94">
        <v>6.4449723277200004</v>
      </c>
      <c r="T11" s="96">
        <v>2252.0261496771232</v>
      </c>
      <c r="U11" s="77">
        <v>30528.480979721669</v>
      </c>
      <c r="V11" s="77">
        <v>39356.261270940573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</row>
    <row r="12" spans="1:29" s="7" customFormat="1" ht="11.25" customHeight="1" x14ac:dyDescent="0.2">
      <c r="A12" s="212" t="s">
        <v>31</v>
      </c>
      <c r="B12" s="212"/>
      <c r="C12" s="77">
        <v>4296.8631010795461</v>
      </c>
      <c r="D12" s="94">
        <v>5.1675559402599998</v>
      </c>
      <c r="E12" s="96">
        <v>222.04280442472827</v>
      </c>
      <c r="F12" s="77">
        <v>3861.6672013808202</v>
      </c>
      <c r="G12" s="77">
        <v>4732.0590007782703</v>
      </c>
      <c r="H12" s="78">
        <v>2840.541242370462</v>
      </c>
      <c r="I12" s="95">
        <v>6.8022253063200004</v>
      </c>
      <c r="J12" s="97">
        <v>193.22001522502165</v>
      </c>
      <c r="K12" s="78">
        <v>2461.8369714371502</v>
      </c>
      <c r="L12" s="78">
        <v>3219.2455133037802</v>
      </c>
      <c r="M12" s="78">
        <v>830.76927316682156</v>
      </c>
      <c r="N12" s="95">
        <v>14.27388521746</v>
      </c>
      <c r="O12" s="97">
        <v>118.5830524737505</v>
      </c>
      <c r="P12" s="78">
        <v>598.35076114144999</v>
      </c>
      <c r="Q12" s="78">
        <v>1063.1877851921899</v>
      </c>
      <c r="R12" s="78">
        <v>1315.6405091907311</v>
      </c>
      <c r="S12" s="95">
        <v>10.77240488925</v>
      </c>
      <c r="T12" s="97">
        <v>141.72612253707359</v>
      </c>
      <c r="U12" s="78">
        <v>1037.86241334956</v>
      </c>
      <c r="V12" s="78">
        <v>1593.4186050318999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</row>
    <row r="13" spans="1:29" s="53" customFormat="1" ht="11.25" customHeight="1" x14ac:dyDescent="0.2">
      <c r="A13" s="212" t="s">
        <v>32</v>
      </c>
      <c r="B13" s="212"/>
      <c r="C13" s="77">
        <v>6515.37615152951</v>
      </c>
      <c r="D13" s="94">
        <v>6.21358578208</v>
      </c>
      <c r="E13" s="96">
        <v>404.83848620057574</v>
      </c>
      <c r="F13" s="77">
        <v>5721.9072990206896</v>
      </c>
      <c r="G13" s="77">
        <v>7308.8450040383304</v>
      </c>
      <c r="H13" s="78">
        <v>4734.2064465675039</v>
      </c>
      <c r="I13" s="95">
        <v>7.7708364479699998</v>
      </c>
      <c r="J13" s="97">
        <v>367.8874400720519</v>
      </c>
      <c r="K13" s="78">
        <v>4013.16031366167</v>
      </c>
      <c r="L13" s="78">
        <v>5455.2525794733401</v>
      </c>
      <c r="M13" s="78">
        <v>985.86464466926157</v>
      </c>
      <c r="N13" s="95">
        <v>19.569500500109999</v>
      </c>
      <c r="O13" s="97">
        <v>192.92878656896755</v>
      </c>
      <c r="P13" s="78">
        <v>607.73117141308001</v>
      </c>
      <c r="Q13" s="78">
        <v>1363.9981179254401</v>
      </c>
      <c r="R13" s="78">
        <v>1730.011547635813</v>
      </c>
      <c r="S13" s="95">
        <v>13.698372808469999</v>
      </c>
      <c r="T13" s="97">
        <v>236.98343142471396</v>
      </c>
      <c r="U13" s="78">
        <v>1265.53255711067</v>
      </c>
      <c r="V13" s="78">
        <v>2194.4905381609601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</row>
    <row r="14" spans="1:29" s="53" customFormat="1" ht="11.25" customHeight="1" x14ac:dyDescent="0.2">
      <c r="A14" s="212" t="s">
        <v>33</v>
      </c>
      <c r="B14" s="212"/>
      <c r="C14" s="77">
        <v>36211.220965582077</v>
      </c>
      <c r="D14" s="94">
        <v>4.7529098455899996</v>
      </c>
      <c r="E14" s="96">
        <v>1721.0866864798154</v>
      </c>
      <c r="F14" s="77">
        <v>32837.953045810369</v>
      </c>
      <c r="G14" s="77">
        <v>39584.488885353821</v>
      </c>
      <c r="H14" s="78">
        <v>23869.994072653441</v>
      </c>
      <c r="I14" s="95">
        <v>6.3599657859500001</v>
      </c>
      <c r="J14" s="97">
        <v>1518.1234561289505</v>
      </c>
      <c r="K14" s="78">
        <v>20894.526774555288</v>
      </c>
      <c r="L14" s="78">
        <v>26845.46137075156</v>
      </c>
      <c r="M14" s="78">
        <v>3877.7980388448068</v>
      </c>
      <c r="N14" s="95">
        <v>15.898637067219999</v>
      </c>
      <c r="O14" s="97">
        <v>616.51703639556092</v>
      </c>
      <c r="P14" s="78">
        <v>2669.4468516541701</v>
      </c>
      <c r="Q14" s="78">
        <v>5086.1492260354398</v>
      </c>
      <c r="R14" s="78">
        <v>14728.3978692043</v>
      </c>
      <c r="S14" s="95">
        <v>8.4663162946299995</v>
      </c>
      <c r="T14" s="97">
        <v>1246.9527487389773</v>
      </c>
      <c r="U14" s="78">
        <v>12284.415391252751</v>
      </c>
      <c r="V14" s="78">
        <v>17172.380347155849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</row>
    <row r="15" spans="1:29" s="53" customFormat="1" ht="11.25" customHeight="1" x14ac:dyDescent="0.2">
      <c r="A15" s="210" t="s">
        <v>34</v>
      </c>
      <c r="B15" s="210"/>
      <c r="C15" s="85">
        <v>50174.839169237428</v>
      </c>
      <c r="D15" s="101">
        <v>5.8869262878199997</v>
      </c>
      <c r="E15" s="102">
        <v>2953.755796923534</v>
      </c>
      <c r="F15" s="85">
        <v>44385.584188141031</v>
      </c>
      <c r="G15" s="85">
        <v>55964.094150333782</v>
      </c>
      <c r="H15" s="84">
        <v>32692.552391453311</v>
      </c>
      <c r="I15" s="98">
        <v>7.5931046657300003</v>
      </c>
      <c r="J15" s="99">
        <v>2482.3797209818435</v>
      </c>
      <c r="K15" s="84">
        <v>27827.177542376459</v>
      </c>
      <c r="L15" s="84">
        <v>37557.927240530204</v>
      </c>
      <c r="M15" s="84">
        <v>6282.1499616004749</v>
      </c>
      <c r="N15" s="98">
        <v>17.97940657058</v>
      </c>
      <c r="O15" s="99">
        <v>1129.4932829699258</v>
      </c>
      <c r="P15" s="84">
        <v>4068.3838061995698</v>
      </c>
      <c r="Q15" s="84">
        <v>8495.9161170013795</v>
      </c>
      <c r="R15" s="84">
        <v>17168.321199300281</v>
      </c>
      <c r="S15" s="98">
        <v>10.803933184670001</v>
      </c>
      <c r="T15" s="99">
        <v>1854.8539513025416</v>
      </c>
      <c r="U15" s="84">
        <v>13532.87425816559</v>
      </c>
      <c r="V15" s="84">
        <v>20803.768140434979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</row>
    <row r="16" spans="1:29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57" t="s">
        <v>589</v>
      </c>
    </row>
    <row r="26" spans="1:110" s="42" customFormat="1" ht="11.25" customHeight="1" x14ac:dyDescent="0.2">
      <c r="A26" s="10" t="s">
        <v>624</v>
      </c>
    </row>
    <row r="27" spans="1:110" s="42" customFormat="1" ht="11.25" customHeight="1" x14ac:dyDescent="0.2">
      <c r="A27" s="9" t="s">
        <v>630</v>
      </c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</row>
    <row r="33" spans="3:110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</row>
  </sheetData>
  <mergeCells count="4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A15:B15"/>
    <mergeCell ref="A11:B11"/>
    <mergeCell ref="A12:B12"/>
    <mergeCell ref="A13:B13"/>
    <mergeCell ref="A14:B14"/>
    <mergeCell ref="W6:AA8"/>
    <mergeCell ref="W9:W10"/>
    <mergeCell ref="X9:X10"/>
    <mergeCell ref="Y9:Y10"/>
    <mergeCell ref="Z9:AA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712</v>
      </c>
      <c r="B1" s="53"/>
      <c r="M1" s="5"/>
      <c r="N1" s="5"/>
      <c r="O1" s="5"/>
      <c r="P1" s="5"/>
      <c r="Q1" s="5" t="s">
        <v>7</v>
      </c>
    </row>
    <row r="2" spans="1:17" ht="11.25" customHeight="1" x14ac:dyDescent="0.2">
      <c r="A2" s="1" t="s">
        <v>538</v>
      </c>
    </row>
    <row r="3" spans="1:17" ht="11.25" customHeight="1" x14ac:dyDescent="0.2">
      <c r="A3" s="2" t="s">
        <v>613</v>
      </c>
    </row>
    <row r="4" spans="1:17" ht="11.25" customHeight="1" x14ac:dyDescent="0.2">
      <c r="A4" s="59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584</v>
      </c>
      <c r="D6" s="227"/>
      <c r="E6" s="227"/>
      <c r="F6" s="227"/>
      <c r="G6" s="227"/>
      <c r="H6" s="214" t="s">
        <v>277</v>
      </c>
      <c r="I6" s="214"/>
      <c r="J6" s="214"/>
      <c r="K6" s="214"/>
      <c r="L6" s="214"/>
      <c r="M6" s="214" t="s">
        <v>278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3715.3487948501743</v>
      </c>
      <c r="F11" s="77">
        <v>266627.47008116817</v>
      </c>
      <c r="G11" s="77">
        <v>281191.36973698909</v>
      </c>
      <c r="H11" s="77">
        <v>125621.8363999999</v>
      </c>
      <c r="I11" s="94">
        <v>2.8801534720199999</v>
      </c>
      <c r="J11" s="96">
        <v>3618.1016826956379</v>
      </c>
      <c r="K11" s="77">
        <v>118530.48740951277</v>
      </c>
      <c r="L11" s="77">
        <v>132713.18539048682</v>
      </c>
      <c r="M11" s="77">
        <v>115890.8606</v>
      </c>
      <c r="N11" s="94">
        <v>3.0242028774</v>
      </c>
      <c r="O11" s="96">
        <v>3504.7747409080307</v>
      </c>
      <c r="P11" s="77">
        <v>109021.62833389459</v>
      </c>
      <c r="Q11" s="77">
        <v>122760.09286610509</v>
      </c>
    </row>
    <row r="12" spans="1:1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146.08323023202414</v>
      </c>
      <c r="F12" s="77">
        <v>10920.64104464833</v>
      </c>
      <c r="G12" s="77">
        <v>11493.276784648389</v>
      </c>
      <c r="H12" s="78">
        <v>6438.0730999999951</v>
      </c>
      <c r="I12" s="95">
        <v>3.9642182094399998</v>
      </c>
      <c r="J12" s="97">
        <v>255.21926616729752</v>
      </c>
      <c r="K12" s="78">
        <v>5937.85253015137</v>
      </c>
      <c r="L12" s="78">
        <v>6938.2936698486301</v>
      </c>
      <c r="M12" s="78">
        <v>6176.4793999999974</v>
      </c>
      <c r="N12" s="95">
        <v>4.1353639116399998</v>
      </c>
      <c r="O12" s="97">
        <v>255.41990011768519</v>
      </c>
      <c r="P12" s="78">
        <v>5675.8655948345304</v>
      </c>
      <c r="Q12" s="78">
        <v>6677.09320516547</v>
      </c>
    </row>
    <row r="13" spans="1:1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234.68600511372372</v>
      </c>
      <c r="F13" s="77">
        <v>18261.02998230153</v>
      </c>
      <c r="G13" s="77">
        <v>19180.982217698471</v>
      </c>
      <c r="H13" s="78">
        <v>12845.738499999999</v>
      </c>
      <c r="I13" s="95">
        <v>3.6812616755800001</v>
      </c>
      <c r="J13" s="97">
        <v>472.88524834615566</v>
      </c>
      <c r="K13" s="78">
        <v>11918.900444421281</v>
      </c>
      <c r="L13" s="78">
        <v>13772.57655557872</v>
      </c>
      <c r="M13" s="78">
        <v>12529.81649999999</v>
      </c>
      <c r="N13" s="95">
        <v>3.8146542010400002</v>
      </c>
      <c r="O13" s="97">
        <v>477.9691715002113</v>
      </c>
      <c r="P13" s="78">
        <v>11593.01413813917</v>
      </c>
      <c r="Q13" s="78">
        <v>13466.618861860839</v>
      </c>
    </row>
    <row r="14" spans="1:1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1264.3731579269979</v>
      </c>
      <c r="F14" s="77">
        <v>99676.865447443735</v>
      </c>
      <c r="G14" s="77">
        <v>104633.11715255579</v>
      </c>
      <c r="H14" s="78">
        <v>53490.893699999877</v>
      </c>
      <c r="I14" s="95">
        <v>3.58997417422</v>
      </c>
      <c r="J14" s="97">
        <v>1920.3092693890203</v>
      </c>
      <c r="K14" s="78">
        <v>49727.156692819131</v>
      </c>
      <c r="L14" s="78">
        <v>57254.630707180731</v>
      </c>
      <c r="M14" s="78">
        <v>50187.125099999917</v>
      </c>
      <c r="N14" s="95">
        <v>3.8082638904200001</v>
      </c>
      <c r="O14" s="97">
        <v>1911.2581628240066</v>
      </c>
      <c r="P14" s="78">
        <v>46441.127935706798</v>
      </c>
      <c r="Q14" s="78">
        <v>53933.122264293081</v>
      </c>
    </row>
    <row r="15" spans="1:17" ht="11.25" customHeight="1" x14ac:dyDescent="0.2">
      <c r="A15" s="210" t="s">
        <v>585</v>
      </c>
      <c r="B15" s="210"/>
      <c r="C15" s="85">
        <v>141826.46359443021</v>
      </c>
      <c r="D15" s="101">
        <v>2.4555620657400001</v>
      </c>
      <c r="E15" s="102">
        <v>3482.6368392005925</v>
      </c>
      <c r="F15" s="85">
        <v>135000.62081836472</v>
      </c>
      <c r="G15" s="85">
        <v>148652.30637049547</v>
      </c>
      <c r="H15" s="84">
        <v>52847.131099999897</v>
      </c>
      <c r="I15" s="98">
        <v>5.7126891842500003</v>
      </c>
      <c r="J15" s="99">
        <v>3018.9923425370225</v>
      </c>
      <c r="K15" s="84">
        <v>46930.014839025273</v>
      </c>
      <c r="L15" s="84">
        <v>58764.247360974492</v>
      </c>
      <c r="M15" s="84">
        <v>46997.439599999932</v>
      </c>
      <c r="N15" s="98">
        <v>6.1436525799100004</v>
      </c>
      <c r="O15" s="99">
        <v>2887.359410476085</v>
      </c>
      <c r="P15" s="84">
        <v>41338.319145044152</v>
      </c>
      <c r="Q15" s="84">
        <v>52656.560054955691</v>
      </c>
    </row>
    <row r="16" spans="1:17" s="22" customFormat="1" ht="11.25" customHeight="1" x14ac:dyDescent="0.2">
      <c r="A16" s="9"/>
    </row>
    <row r="17" spans="1:1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" s="22" customFormat="1" ht="11.25" customHeight="1" thickTop="1" x14ac:dyDescent="0.2">
      <c r="A24" s="9"/>
    </row>
    <row r="25" spans="1:12" s="22" customFormat="1" ht="11.25" customHeight="1" x14ac:dyDescent="0.2">
      <c r="A25" s="10" t="s">
        <v>629</v>
      </c>
      <c r="B25" s="9"/>
    </row>
    <row r="26" spans="1:12" s="42" customFormat="1" ht="11.25" customHeight="1" x14ac:dyDescent="0.2">
      <c r="A26" s="10" t="s">
        <v>627</v>
      </c>
    </row>
    <row r="27" spans="1:12" s="42" customFormat="1" ht="11.25" customHeight="1" x14ac:dyDescent="0.2">
      <c r="A27" s="9" t="s">
        <v>630</v>
      </c>
    </row>
    <row r="28" spans="1:12" s="42" customFormat="1" ht="11.25" customHeight="1" x14ac:dyDescent="0.2">
      <c r="A28" s="9"/>
    </row>
    <row r="29" spans="1:12" s="42" customFormat="1" ht="11.25" customHeight="1" x14ac:dyDescent="0.2">
      <c r="A29" s="9"/>
    </row>
    <row r="30" spans="1:12" s="42" customFormat="1" ht="11.25" customHeight="1" x14ac:dyDescent="0.2">
      <c r="A30" s="10"/>
    </row>
    <row r="31" spans="1:12" s="42" customFormat="1" ht="11.25" customHeight="1" x14ac:dyDescent="0.2"/>
    <row r="32" spans="1:12" s="16" customFormat="1" ht="11.25" customHeight="1" x14ac:dyDescent="0.25">
      <c r="H32" s="30" t="s">
        <v>529</v>
      </c>
      <c r="I32" s="30"/>
      <c r="J32" s="30"/>
      <c r="K32" s="30"/>
      <c r="L32" s="30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2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J3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687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11</v>
      </c>
    </row>
    <row r="2" spans="1:32" ht="11.25" customHeight="1" x14ac:dyDescent="0.2">
      <c r="A2" s="2" t="s">
        <v>646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17" t="s">
        <v>1</v>
      </c>
      <c r="D6" s="217"/>
      <c r="E6" s="217"/>
      <c r="F6" s="217"/>
      <c r="G6" s="217"/>
      <c r="H6" s="201" t="s">
        <v>37</v>
      </c>
      <c r="I6" s="201"/>
      <c r="J6" s="201"/>
      <c r="K6" s="201"/>
      <c r="L6" s="201"/>
      <c r="M6" s="201" t="s">
        <v>38</v>
      </c>
      <c r="N6" s="201"/>
      <c r="O6" s="201"/>
      <c r="P6" s="201"/>
      <c r="Q6" s="201"/>
      <c r="R6" s="201" t="s">
        <v>39</v>
      </c>
      <c r="S6" s="201"/>
      <c r="T6" s="201"/>
      <c r="U6" s="201"/>
      <c r="V6" s="201"/>
      <c r="W6" s="201" t="s">
        <v>40</v>
      </c>
      <c r="X6" s="201"/>
      <c r="Y6" s="201"/>
      <c r="Z6" s="201"/>
      <c r="AA6" s="201"/>
      <c r="AB6" s="214" t="s">
        <v>41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18"/>
      <c r="D7" s="218"/>
      <c r="E7" s="218"/>
      <c r="F7" s="218"/>
      <c r="G7" s="218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19"/>
      <c r="D8" s="219"/>
      <c r="E8" s="219"/>
      <c r="F8" s="219"/>
      <c r="G8" s="219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103">
        <v>1377.6623851736649</v>
      </c>
      <c r="I11" s="110">
        <v>33.633096420469997</v>
      </c>
      <c r="J11" s="111">
        <v>463.35051835398406</v>
      </c>
      <c r="K11" s="103">
        <v>469.51205698192001</v>
      </c>
      <c r="L11" s="103">
        <v>2285.8127133654102</v>
      </c>
      <c r="M11" s="77">
        <v>15408.22846200592</v>
      </c>
      <c r="N11" s="94">
        <v>10.28711216276</v>
      </c>
      <c r="O11" s="96">
        <v>1585.0617441801128</v>
      </c>
      <c r="P11" s="77">
        <v>12301.56453014074</v>
      </c>
      <c r="Q11" s="77">
        <v>18514.89239387109</v>
      </c>
      <c r="R11" s="77">
        <v>57255.140323915497</v>
      </c>
      <c r="S11" s="94">
        <v>4.9856397606099998</v>
      </c>
      <c r="T11" s="96">
        <v>2854.5350409793987</v>
      </c>
      <c r="U11" s="77">
        <v>51660.354450988401</v>
      </c>
      <c r="V11" s="77">
        <v>62849.926196842469</v>
      </c>
      <c r="W11" s="77">
        <v>92714.942200492238</v>
      </c>
      <c r="X11" s="94">
        <v>3.6529579622499999</v>
      </c>
      <c r="Y11" s="96">
        <v>3386.8378633047041</v>
      </c>
      <c r="Z11" s="77">
        <v>86076.861966938508</v>
      </c>
      <c r="AA11" s="77">
        <v>99353.022434045764</v>
      </c>
      <c r="AB11" s="77">
        <v>107153.4465374908</v>
      </c>
      <c r="AC11" s="94">
        <v>3.2193359740399998</v>
      </c>
      <c r="AD11" s="96">
        <v>3449.6294518087097</v>
      </c>
      <c r="AE11" s="77">
        <v>100392.29705193755</v>
      </c>
      <c r="AF11" s="77">
        <v>113914.59602304461</v>
      </c>
    </row>
    <row r="12" spans="1:32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106">
        <v>52.504448433152</v>
      </c>
      <c r="I12" s="104">
        <v>56.251305057090001</v>
      </c>
      <c r="J12" s="105">
        <v>29.534437456674752</v>
      </c>
      <c r="K12" s="106">
        <v>0</v>
      </c>
      <c r="L12" s="106">
        <v>110.39088215188001</v>
      </c>
      <c r="M12" s="112">
        <v>262.2272116559194</v>
      </c>
      <c r="N12" s="113">
        <v>24.330233497609999</v>
      </c>
      <c r="O12" s="114">
        <v>63.8004928901697</v>
      </c>
      <c r="P12" s="112">
        <v>137.18054339528999</v>
      </c>
      <c r="Q12" s="112">
        <v>387.27387991655002</v>
      </c>
      <c r="R12" s="78">
        <v>1112.7870870991139</v>
      </c>
      <c r="S12" s="95">
        <v>12.03156838576</v>
      </c>
      <c r="T12" s="97">
        <v>133.88573937222725</v>
      </c>
      <c r="U12" s="78">
        <v>850.37585988603996</v>
      </c>
      <c r="V12" s="78">
        <v>1375.19831431219</v>
      </c>
      <c r="W12" s="78">
        <v>2948.9023152259142</v>
      </c>
      <c r="X12" s="95">
        <v>6.7910435080399996</v>
      </c>
      <c r="Y12" s="97">
        <v>200.26123923673615</v>
      </c>
      <c r="Z12" s="78">
        <v>2556.39749882256</v>
      </c>
      <c r="AA12" s="78">
        <v>3341.4071316292602</v>
      </c>
      <c r="AB12" s="78">
        <v>6830.5378522342862</v>
      </c>
      <c r="AC12" s="95">
        <v>3.3374121431199999</v>
      </c>
      <c r="AD12" s="97">
        <v>227.96319972107196</v>
      </c>
      <c r="AE12" s="78">
        <v>6383.7381909804899</v>
      </c>
      <c r="AF12" s="78">
        <v>7277.3375134880898</v>
      </c>
    </row>
    <row r="13" spans="1:32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106">
        <v>79.733210297131194</v>
      </c>
      <c r="I13" s="104">
        <v>56.975772744559997</v>
      </c>
      <c r="J13" s="105">
        <v>45.428612700835501</v>
      </c>
      <c r="K13" s="106">
        <v>0</v>
      </c>
      <c r="L13" s="106">
        <v>168.77165505839</v>
      </c>
      <c r="M13" s="112">
        <v>629.22902000224178</v>
      </c>
      <c r="N13" s="113">
        <v>22.266684484310002</v>
      </c>
      <c r="O13" s="114">
        <v>140.10844056760286</v>
      </c>
      <c r="P13" s="112">
        <v>354.62152255967999</v>
      </c>
      <c r="Q13" s="112">
        <v>903.83651744481006</v>
      </c>
      <c r="R13" s="78">
        <v>2791.0821863244269</v>
      </c>
      <c r="S13" s="95">
        <v>10.44910302625</v>
      </c>
      <c r="T13" s="97">
        <v>291.6430531963008</v>
      </c>
      <c r="U13" s="78">
        <v>2219.4723057183901</v>
      </c>
      <c r="V13" s="78">
        <v>3362.69206693046</v>
      </c>
      <c r="W13" s="78">
        <v>6001.1198295564254</v>
      </c>
      <c r="X13" s="95">
        <v>6.74628054121</v>
      </c>
      <c r="Y13" s="97">
        <v>404.85237931613847</v>
      </c>
      <c r="Z13" s="78">
        <v>5207.6237470414599</v>
      </c>
      <c r="AA13" s="78">
        <v>6794.6159120713801</v>
      </c>
      <c r="AB13" s="78">
        <v>9219.8418538197711</v>
      </c>
      <c r="AC13" s="95">
        <v>4.74813187106</v>
      </c>
      <c r="AD13" s="97">
        <v>437.77024952290094</v>
      </c>
      <c r="AE13" s="78">
        <v>8361.8279312518098</v>
      </c>
      <c r="AF13" s="78">
        <v>10077.85577638776</v>
      </c>
    </row>
    <row r="14" spans="1:32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1264.3731579270002</v>
      </c>
      <c r="F14" s="77">
        <v>99676.86544744375</v>
      </c>
      <c r="G14" s="77">
        <v>104633.1171525558</v>
      </c>
      <c r="H14" s="106">
        <v>594.68847891570613</v>
      </c>
      <c r="I14" s="104">
        <v>42.530957441040002</v>
      </c>
      <c r="J14" s="105">
        <v>252.92670387440356</v>
      </c>
      <c r="K14" s="106">
        <v>98.961248593459999</v>
      </c>
      <c r="L14" s="106">
        <v>1090.4157092379501</v>
      </c>
      <c r="M14" s="78">
        <v>6408.8046118360053</v>
      </c>
      <c r="N14" s="95">
        <v>13.571655198809999</v>
      </c>
      <c r="O14" s="97">
        <v>869.78086428410927</v>
      </c>
      <c r="P14" s="78">
        <v>4704.0654433970803</v>
      </c>
      <c r="Q14" s="78">
        <v>8113.5437802749402</v>
      </c>
      <c r="R14" s="78">
        <v>21233.945024451761</v>
      </c>
      <c r="S14" s="95">
        <v>6.7869547180299996</v>
      </c>
      <c r="T14" s="97">
        <v>1441.1382336608492</v>
      </c>
      <c r="U14" s="78">
        <v>18409.365989732902</v>
      </c>
      <c r="V14" s="78">
        <v>24058.524059170621</v>
      </c>
      <c r="W14" s="78">
        <v>33885.748676428528</v>
      </c>
      <c r="X14" s="95">
        <v>4.8944192602400003</v>
      </c>
      <c r="Y14" s="97">
        <v>1658.5106096958555</v>
      </c>
      <c r="Z14" s="78">
        <v>30635.12761344721</v>
      </c>
      <c r="AA14" s="78">
        <v>37136.369739409907</v>
      </c>
      <c r="AB14" s="78">
        <v>40031.804508368179</v>
      </c>
      <c r="AC14" s="95">
        <v>4.4405927687000002</v>
      </c>
      <c r="AD14" s="97">
        <v>1777.6494161781698</v>
      </c>
      <c r="AE14" s="78">
        <v>36547.675675520441</v>
      </c>
      <c r="AF14" s="78">
        <v>43515.933341215969</v>
      </c>
    </row>
    <row r="15" spans="1:32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3482.6368392005861</v>
      </c>
      <c r="F15" s="85">
        <v>135000.6208183647</v>
      </c>
      <c r="G15" s="85">
        <v>148652.30637049544</v>
      </c>
      <c r="H15" s="107">
        <v>650.73624752767591</v>
      </c>
      <c r="I15" s="108">
        <v>59.076025837529997</v>
      </c>
      <c r="J15" s="109">
        <v>384.42911372360805</v>
      </c>
      <c r="K15" s="107">
        <v>0</v>
      </c>
      <c r="L15" s="107">
        <v>1404.2034650345799</v>
      </c>
      <c r="M15" s="84">
        <v>8107.967618511746</v>
      </c>
      <c r="N15" s="98">
        <v>16.232564972460001</v>
      </c>
      <c r="O15" s="99">
        <v>1316.1311116211727</v>
      </c>
      <c r="P15" s="84">
        <v>5528.3980408016496</v>
      </c>
      <c r="Q15" s="84">
        <v>10687.53719622184</v>
      </c>
      <c r="R15" s="84">
        <v>32117.326026040151</v>
      </c>
      <c r="S15" s="98">
        <v>7.6066524982999999</v>
      </c>
      <c r="T15" s="99">
        <v>2443.0533825471971</v>
      </c>
      <c r="U15" s="84">
        <v>27329.029383939021</v>
      </c>
      <c r="V15" s="84">
        <v>36905.622668141281</v>
      </c>
      <c r="W15" s="84">
        <v>49879.17137928131</v>
      </c>
      <c r="X15" s="98">
        <v>5.8505767278</v>
      </c>
      <c r="Y15" s="99">
        <v>2918.2191927375984</v>
      </c>
      <c r="Z15" s="84">
        <v>44159.56686252221</v>
      </c>
      <c r="AA15" s="84">
        <v>55598.775896040381</v>
      </c>
      <c r="AB15" s="84">
        <v>51071.262323068833</v>
      </c>
      <c r="AC15" s="98">
        <v>5.70739883262</v>
      </c>
      <c r="AD15" s="99">
        <v>2914.8406296319286</v>
      </c>
      <c r="AE15" s="84">
        <v>45358.279668316289</v>
      </c>
      <c r="AF15" s="84">
        <v>56784.244977821247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10" t="s">
        <v>624</v>
      </c>
    </row>
    <row r="26" spans="1:114" s="42" customFormat="1" ht="11.25" customHeight="1" x14ac:dyDescent="0.2">
      <c r="A26" s="9" t="s">
        <v>630</v>
      </c>
    </row>
    <row r="27" spans="1:114" s="42" customFormat="1" ht="11.25" customHeight="1" x14ac:dyDescent="0.2">
      <c r="A27" s="9"/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3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  <row r="34" spans="3:114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</row>
    <row r="35" spans="3:114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</row>
    <row r="36" spans="3:114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</row>
    <row r="37" spans="3:11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</row>
    <row r="38" spans="3:11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8" ht="11.25" customHeight="1" x14ac:dyDescent="0.2">
      <c r="A1" s="1" t="s">
        <v>713</v>
      </c>
      <c r="B1" s="53"/>
      <c r="M1" s="5"/>
      <c r="N1" s="5"/>
      <c r="O1" s="5"/>
      <c r="P1" s="5"/>
      <c r="Q1" s="5" t="s">
        <v>279</v>
      </c>
    </row>
    <row r="2" spans="1:18" ht="11.25" customHeight="1" x14ac:dyDescent="0.2">
      <c r="A2" s="1" t="s">
        <v>539</v>
      </c>
    </row>
    <row r="3" spans="1:18" ht="11.25" customHeight="1" x14ac:dyDescent="0.2">
      <c r="A3" s="2" t="s">
        <v>613</v>
      </c>
    </row>
    <row r="4" spans="1:18" ht="11.25" customHeight="1" x14ac:dyDescent="0.2">
      <c r="A4" s="59"/>
    </row>
    <row r="5" spans="1:18" ht="11.25" customHeight="1" x14ac:dyDescent="0.2">
      <c r="A5" s="62"/>
    </row>
    <row r="6" spans="1:18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51" t="s">
        <v>397</v>
      </c>
      <c r="I6" s="251"/>
      <c r="J6" s="251"/>
      <c r="K6" s="251"/>
      <c r="L6" s="251"/>
      <c r="M6" s="251"/>
      <c r="N6" s="251"/>
      <c r="O6" s="251"/>
      <c r="P6" s="251"/>
      <c r="Q6" s="251"/>
    </row>
    <row r="7" spans="1:18" s="7" customFormat="1" ht="11.25" customHeight="1" x14ac:dyDescent="0.2">
      <c r="A7" s="205"/>
      <c r="B7" s="205"/>
      <c r="C7" s="228"/>
      <c r="D7" s="228"/>
      <c r="E7" s="228"/>
      <c r="F7" s="228"/>
      <c r="G7" s="228"/>
      <c r="H7" s="252"/>
      <c r="I7" s="252"/>
      <c r="J7" s="252"/>
      <c r="K7" s="252"/>
      <c r="L7" s="252"/>
      <c r="M7" s="252"/>
      <c r="N7" s="252"/>
      <c r="O7" s="252"/>
      <c r="P7" s="252"/>
      <c r="Q7" s="252"/>
    </row>
    <row r="8" spans="1:18" s="7" customFormat="1" ht="11.25" customHeight="1" x14ac:dyDescent="0.2">
      <c r="A8" s="205"/>
      <c r="B8" s="205"/>
      <c r="C8" s="226"/>
      <c r="D8" s="226"/>
      <c r="E8" s="226"/>
      <c r="F8" s="226"/>
      <c r="G8" s="226"/>
      <c r="H8" s="255" t="s">
        <v>399</v>
      </c>
      <c r="I8" s="255"/>
      <c r="J8" s="255"/>
      <c r="K8" s="255"/>
      <c r="L8" s="255"/>
      <c r="M8" s="255" t="s">
        <v>398</v>
      </c>
      <c r="N8" s="255"/>
      <c r="O8" s="255"/>
      <c r="P8" s="255"/>
      <c r="Q8" s="255"/>
    </row>
    <row r="9" spans="1:18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8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8" s="7" customFormat="1" ht="11.25" customHeight="1" x14ac:dyDescent="0.2">
      <c r="A11" s="211" t="s">
        <v>1</v>
      </c>
      <c r="B11" s="211"/>
      <c r="C11" s="77">
        <v>115890.8606</v>
      </c>
      <c r="D11" s="94">
        <v>3.0242028774</v>
      </c>
      <c r="E11" s="96">
        <v>3504.7747409080334</v>
      </c>
      <c r="F11" s="77">
        <v>109021.62833389458</v>
      </c>
      <c r="G11" s="77">
        <v>122760.0928661051</v>
      </c>
      <c r="H11" s="77">
        <v>108047.7213951913</v>
      </c>
      <c r="I11" s="94">
        <v>3.19426716723</v>
      </c>
      <c r="J11" s="96">
        <v>3451.3328894717647</v>
      </c>
      <c r="K11" s="77">
        <v>101283.23323316824</v>
      </c>
      <c r="L11" s="77">
        <v>114812.2095572143</v>
      </c>
      <c r="M11" s="77">
        <v>7843.1392048086391</v>
      </c>
      <c r="N11" s="94">
        <v>12.87265202531</v>
      </c>
      <c r="O11" s="96">
        <v>1009.6200176956202</v>
      </c>
      <c r="P11" s="77">
        <v>5864.3203320545799</v>
      </c>
      <c r="Q11" s="77">
        <v>9821.9580775626891</v>
      </c>
    </row>
    <row r="12" spans="1:18" ht="11.25" customHeight="1" x14ac:dyDescent="0.2">
      <c r="A12" s="212" t="s">
        <v>31</v>
      </c>
      <c r="B12" s="212"/>
      <c r="C12" s="77">
        <v>6176.4793999999974</v>
      </c>
      <c r="D12" s="94">
        <v>4.1353639116399998</v>
      </c>
      <c r="E12" s="96">
        <v>255.41990011768544</v>
      </c>
      <c r="F12" s="77">
        <v>5675.8655948345304</v>
      </c>
      <c r="G12" s="77">
        <v>6677.09320516547</v>
      </c>
      <c r="H12" s="78">
        <v>5988.2749463427363</v>
      </c>
      <c r="I12" s="95">
        <v>4.2435858833899998</v>
      </c>
      <c r="J12" s="97">
        <v>254.11759028167037</v>
      </c>
      <c r="K12" s="78">
        <v>5490.2136215525697</v>
      </c>
      <c r="L12" s="78">
        <v>6486.3362711329</v>
      </c>
      <c r="M12" s="106">
        <v>188.20445365726241</v>
      </c>
      <c r="N12" s="104">
        <v>32.425290103359998</v>
      </c>
      <c r="O12" s="105">
        <v>61.025840085812241</v>
      </c>
      <c r="P12" s="106">
        <v>68.596004962769996</v>
      </c>
      <c r="Q12" s="106">
        <v>307.81290235174998</v>
      </c>
      <c r="R12" s="12"/>
    </row>
    <row r="13" spans="1:18" ht="11.25" customHeight="1" x14ac:dyDescent="0.2">
      <c r="A13" s="212" t="s">
        <v>32</v>
      </c>
      <c r="B13" s="212"/>
      <c r="C13" s="77">
        <v>12529.81649999999</v>
      </c>
      <c r="D13" s="94">
        <v>3.8146542010400002</v>
      </c>
      <c r="E13" s="96">
        <v>477.96917150021125</v>
      </c>
      <c r="F13" s="77">
        <v>11593.01413813916</v>
      </c>
      <c r="G13" s="77">
        <v>13466.61886186083</v>
      </c>
      <c r="H13" s="78">
        <v>11888.228652654059</v>
      </c>
      <c r="I13" s="95">
        <v>4.0603689013800004</v>
      </c>
      <c r="J13" s="97">
        <v>482.70593913745017</v>
      </c>
      <c r="K13" s="78">
        <v>10942.1423968211</v>
      </c>
      <c r="L13" s="78">
        <v>12834.31490848702</v>
      </c>
      <c r="M13" s="112">
        <v>641.58784734593826</v>
      </c>
      <c r="N13" s="113">
        <v>23.905878814040001</v>
      </c>
      <c r="O13" s="114">
        <v>153.37721327210539</v>
      </c>
      <c r="P13" s="112">
        <v>340.97403328349998</v>
      </c>
      <c r="Q13" s="112">
        <v>942.20166140838001</v>
      </c>
    </row>
    <row r="14" spans="1:18" ht="11.25" customHeight="1" x14ac:dyDescent="0.2">
      <c r="A14" s="212" t="s">
        <v>33</v>
      </c>
      <c r="B14" s="212"/>
      <c r="C14" s="77">
        <v>50187.125099999917</v>
      </c>
      <c r="D14" s="94">
        <v>3.8082638904200001</v>
      </c>
      <c r="E14" s="96">
        <v>1911.2581628240075</v>
      </c>
      <c r="F14" s="77">
        <v>46441.12793570682</v>
      </c>
      <c r="G14" s="77">
        <v>53933.12226429311</v>
      </c>
      <c r="H14" s="78">
        <v>45722.797148099256</v>
      </c>
      <c r="I14" s="95">
        <v>4.1275200267700001</v>
      </c>
      <c r="J14" s="97">
        <v>1887.2176090855792</v>
      </c>
      <c r="K14" s="78">
        <v>42023.918603301878</v>
      </c>
      <c r="L14" s="78">
        <v>49421.675692896722</v>
      </c>
      <c r="M14" s="78">
        <v>4464.3279519006746</v>
      </c>
      <c r="N14" s="95">
        <v>15.847254771399999</v>
      </c>
      <c r="O14" s="97">
        <v>707.47342436830525</v>
      </c>
      <c r="P14" s="78">
        <v>3077.7055201196099</v>
      </c>
      <c r="Q14" s="78">
        <v>5850.9503836817403</v>
      </c>
    </row>
    <row r="15" spans="1:18" ht="11.25" customHeight="1" x14ac:dyDescent="0.2">
      <c r="A15" s="210" t="s">
        <v>34</v>
      </c>
      <c r="B15" s="210"/>
      <c r="C15" s="85">
        <v>46997.439599999932</v>
      </c>
      <c r="D15" s="101">
        <v>6.1436525799100004</v>
      </c>
      <c r="E15" s="102">
        <v>2887.3594104760914</v>
      </c>
      <c r="F15" s="85">
        <v>41338.319145044123</v>
      </c>
      <c r="G15" s="85">
        <v>52656.560054955691</v>
      </c>
      <c r="H15" s="84">
        <v>44448.420648095169</v>
      </c>
      <c r="I15" s="98">
        <v>6.3842484229899998</v>
      </c>
      <c r="J15" s="99">
        <v>2837.6975942721015</v>
      </c>
      <c r="K15" s="84">
        <v>38886.635564306038</v>
      </c>
      <c r="L15" s="84">
        <v>50010.205731884271</v>
      </c>
      <c r="M15" s="115">
        <v>2549.0189519047622</v>
      </c>
      <c r="N15" s="116">
        <v>27.5053708843</v>
      </c>
      <c r="O15" s="117">
        <v>701.11711663244444</v>
      </c>
      <c r="P15" s="115">
        <v>1174.8546543606401</v>
      </c>
      <c r="Q15" s="115">
        <v>3923.1832494488799</v>
      </c>
    </row>
    <row r="16" spans="1:18" s="22" customFormat="1" ht="11.25" customHeight="1" x14ac:dyDescent="0.2">
      <c r="A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</row>
    <row r="25" spans="1:102" s="42" customFormat="1" ht="11.25" customHeight="1" x14ac:dyDescent="0.2">
      <c r="A25" s="10" t="s">
        <v>624</v>
      </c>
    </row>
    <row r="26" spans="1:102" s="42" customFormat="1" ht="11.25" customHeight="1" x14ac:dyDescent="0.2">
      <c r="A26" s="9" t="s">
        <v>630</v>
      </c>
    </row>
    <row r="27" spans="1:102" s="42" customFormat="1" ht="11.25" customHeight="1" x14ac:dyDescent="0.2">
      <c r="A27" s="9"/>
    </row>
    <row r="28" spans="1:102" s="42" customFormat="1" ht="11.25" customHeight="1" x14ac:dyDescent="0.2">
      <c r="A28" s="9"/>
    </row>
    <row r="29" spans="1:102" s="42" customFormat="1" ht="11.25" customHeight="1" x14ac:dyDescent="0.2">
      <c r="A29" s="9"/>
    </row>
    <row r="30" spans="1:102" s="42" customFormat="1" ht="11.25" customHeight="1" x14ac:dyDescent="0.2">
      <c r="A30" s="9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2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Q7"/>
    <mergeCell ref="M8:Q8"/>
    <mergeCell ref="M9:M10"/>
    <mergeCell ref="N9:N10"/>
    <mergeCell ref="O9:O10"/>
    <mergeCell ref="P9:Q9"/>
    <mergeCell ref="H8:L8"/>
    <mergeCell ref="H9:H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DV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48" width="7.5703125" style="53" customWidth="1"/>
    <col min="49" max="49" width="8.140625" style="53" bestFit="1" customWidth="1"/>
    <col min="50" max="16384" width="15.7109375" style="53"/>
  </cols>
  <sheetData>
    <row r="1" spans="1:47" ht="11.25" customHeight="1" x14ac:dyDescent="0.2">
      <c r="A1" s="1" t="s">
        <v>714</v>
      </c>
      <c r="B1" s="53"/>
      <c r="AQ1" s="3"/>
      <c r="AR1" s="3"/>
      <c r="AS1" s="3"/>
      <c r="AT1" s="3"/>
      <c r="AU1" s="3" t="s">
        <v>280</v>
      </c>
    </row>
    <row r="2" spans="1:47" ht="11.25" customHeight="1" x14ac:dyDescent="0.2">
      <c r="A2" s="1" t="s">
        <v>540</v>
      </c>
    </row>
    <row r="3" spans="1:47" ht="11.25" customHeight="1" x14ac:dyDescent="0.2">
      <c r="A3" s="2" t="s">
        <v>613</v>
      </c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233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281</v>
      </c>
      <c r="S6" s="214"/>
      <c r="T6" s="214"/>
      <c r="U6" s="214"/>
      <c r="V6" s="214"/>
      <c r="W6" s="214" t="s">
        <v>282</v>
      </c>
      <c r="X6" s="214"/>
      <c r="Y6" s="214"/>
      <c r="Z6" s="214"/>
      <c r="AA6" s="214"/>
      <c r="AB6" s="214" t="s">
        <v>230</v>
      </c>
      <c r="AC6" s="214"/>
      <c r="AD6" s="214"/>
      <c r="AE6" s="214"/>
      <c r="AF6" s="214"/>
      <c r="AG6" s="214" t="s">
        <v>98</v>
      </c>
      <c r="AH6" s="214"/>
      <c r="AI6" s="214"/>
      <c r="AJ6" s="214"/>
      <c r="AK6" s="214"/>
      <c r="AL6" s="214" t="s">
        <v>672</v>
      </c>
      <c r="AM6" s="214"/>
      <c r="AN6" s="214"/>
      <c r="AO6" s="214"/>
      <c r="AP6" s="214"/>
      <c r="AQ6" s="214" t="s">
        <v>283</v>
      </c>
      <c r="AR6" s="214"/>
      <c r="AS6" s="214"/>
      <c r="AT6" s="214"/>
      <c r="AU6" s="214"/>
    </row>
    <row r="7" spans="1:4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7">
        <v>125621.8363999999</v>
      </c>
      <c r="D11" s="94">
        <v>2.8801534720199999</v>
      </c>
      <c r="E11" s="96">
        <v>3618.1016826956379</v>
      </c>
      <c r="F11" s="77">
        <v>118530.48740951277</v>
      </c>
      <c r="G11" s="77">
        <v>132713.18539048682</v>
      </c>
      <c r="H11" s="77">
        <v>96821.353259621465</v>
      </c>
      <c r="I11" s="94">
        <v>3.4235695825199999</v>
      </c>
      <c r="J11" s="96">
        <v>3314.7463995772832</v>
      </c>
      <c r="K11" s="77">
        <v>90324.569698566309</v>
      </c>
      <c r="L11" s="77">
        <v>103318.13682067653</v>
      </c>
      <c r="M11" s="103">
        <v>844.52800000000002</v>
      </c>
      <c r="N11" s="110">
        <v>38.030919497219998</v>
      </c>
      <c r="O11" s="111">
        <v>321.18176381149186</v>
      </c>
      <c r="P11" s="103">
        <v>215.02331043844001</v>
      </c>
      <c r="Q11" s="103">
        <v>1474.0326895615599</v>
      </c>
      <c r="R11" s="77">
        <v>4350.2431571428569</v>
      </c>
      <c r="S11" s="94">
        <v>18.271507443240001</v>
      </c>
      <c r="T11" s="96">
        <v>794.85500225659177</v>
      </c>
      <c r="U11" s="77">
        <v>2792.35597978848</v>
      </c>
      <c r="V11" s="77">
        <v>5908.1303344972403</v>
      </c>
      <c r="W11" s="118">
        <v>2403.7141000000001</v>
      </c>
      <c r="X11" s="119">
        <v>25.553315700879999</v>
      </c>
      <c r="Y11" s="120">
        <v>614.22865251956841</v>
      </c>
      <c r="Z11" s="118">
        <v>1199.8480627891099</v>
      </c>
      <c r="AA11" s="118">
        <v>3607.5801372108899</v>
      </c>
      <c r="AB11" s="77">
        <v>16582.40893114774</v>
      </c>
      <c r="AC11" s="94">
        <v>9.4291872255399998</v>
      </c>
      <c r="AD11" s="96">
        <v>1563.5863846232676</v>
      </c>
      <c r="AE11" s="77">
        <v>13517.83593056903</v>
      </c>
      <c r="AF11" s="77">
        <v>19646.981931726459</v>
      </c>
      <c r="AG11" s="118">
        <v>3657.316852087913</v>
      </c>
      <c r="AH11" s="119">
        <v>22.160216596590001</v>
      </c>
      <c r="AI11" s="120">
        <v>810.46933604633989</v>
      </c>
      <c r="AJ11" s="118">
        <v>2068.8261428630399</v>
      </c>
      <c r="AK11" s="118">
        <v>5245.8075613127903</v>
      </c>
      <c r="AL11" s="103">
        <v>1</v>
      </c>
      <c r="AM11" s="110">
        <v>99.616402005569995</v>
      </c>
      <c r="AN11" s="111">
        <v>0.99616402005570515</v>
      </c>
      <c r="AO11" s="103">
        <v>0</v>
      </c>
      <c r="AP11" s="103">
        <v>2.9524456020000001</v>
      </c>
      <c r="AQ11" s="103">
        <v>961.27209999999957</v>
      </c>
      <c r="AR11" s="110">
        <v>36.500836768260001</v>
      </c>
      <c r="AS11" s="111">
        <v>350.87236011986386</v>
      </c>
      <c r="AT11" s="103">
        <v>273.57491099452</v>
      </c>
      <c r="AU11" s="103">
        <v>1648.9692890054801</v>
      </c>
    </row>
    <row r="12" spans="1:47" ht="11.25" customHeight="1" x14ac:dyDescent="0.2">
      <c r="A12" s="212" t="s">
        <v>31</v>
      </c>
      <c r="B12" s="212"/>
      <c r="C12" s="77">
        <v>6438.0730999999951</v>
      </c>
      <c r="D12" s="94">
        <v>3.9642182094399998</v>
      </c>
      <c r="E12" s="96">
        <v>255.21926616729624</v>
      </c>
      <c r="F12" s="77">
        <v>5937.85253015137</v>
      </c>
      <c r="G12" s="77">
        <v>6938.2936698486301</v>
      </c>
      <c r="H12" s="78">
        <v>5025.2192428571407</v>
      </c>
      <c r="I12" s="95">
        <v>5.0499221114899999</v>
      </c>
      <c r="J12" s="97">
        <v>253.76965769571518</v>
      </c>
      <c r="K12" s="78">
        <v>4527.8398534045</v>
      </c>
      <c r="L12" s="78">
        <v>5522.5986323097904</v>
      </c>
      <c r="M12" s="106">
        <v>80.222099999999998</v>
      </c>
      <c r="N12" s="104">
        <v>48.356163624579999</v>
      </c>
      <c r="O12" s="105">
        <v>38.79232993907052</v>
      </c>
      <c r="P12" s="106">
        <v>4.1905304430300001</v>
      </c>
      <c r="Q12" s="106">
        <v>156.25366955697001</v>
      </c>
      <c r="R12" s="112">
        <v>303.1689571428571</v>
      </c>
      <c r="S12" s="113">
        <v>23.332253262790001</v>
      </c>
      <c r="T12" s="114">
        <v>70.736148894730974</v>
      </c>
      <c r="U12" s="112">
        <v>164.52865290413001</v>
      </c>
      <c r="V12" s="112">
        <v>441.80926138158998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853.11949999999956</v>
      </c>
      <c r="AC12" s="95">
        <v>13.09115435338</v>
      </c>
      <c r="AD12" s="97">
        <v>111.68319056380972</v>
      </c>
      <c r="AE12" s="78">
        <v>634.22446881640997</v>
      </c>
      <c r="AF12" s="78">
        <v>1072.0145311835799</v>
      </c>
      <c r="AG12" s="106">
        <v>54.086199999999998</v>
      </c>
      <c r="AH12" s="104">
        <v>55.956931497580001</v>
      </c>
      <c r="AI12" s="105">
        <v>30.2649778836427</v>
      </c>
      <c r="AJ12" s="106">
        <v>0</v>
      </c>
      <c r="AK12" s="106">
        <v>113.40446664484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122.25709999999999</v>
      </c>
      <c r="AR12" s="104">
        <v>33.579866470029998</v>
      </c>
      <c r="AS12" s="105">
        <v>41.053770930127428</v>
      </c>
      <c r="AT12" s="106">
        <v>41.793187547400002</v>
      </c>
      <c r="AU12" s="106">
        <v>202.72101245261001</v>
      </c>
    </row>
    <row r="13" spans="1:47" ht="11.25" customHeight="1" x14ac:dyDescent="0.2">
      <c r="A13" s="212" t="s">
        <v>32</v>
      </c>
      <c r="B13" s="212"/>
      <c r="C13" s="77">
        <v>12845.738499999999</v>
      </c>
      <c r="D13" s="94">
        <v>3.6812616755800001</v>
      </c>
      <c r="E13" s="96">
        <v>472.88524834615561</v>
      </c>
      <c r="F13" s="77">
        <v>11918.900444421281</v>
      </c>
      <c r="G13" s="77">
        <v>13772.57655557872</v>
      </c>
      <c r="H13" s="78">
        <v>10832.425234285711</v>
      </c>
      <c r="I13" s="95">
        <v>4.5180096697099996</v>
      </c>
      <c r="J13" s="97">
        <v>489.41001954905533</v>
      </c>
      <c r="K13" s="78">
        <v>9873.19922229656</v>
      </c>
      <c r="L13" s="78">
        <v>11791.651246274891</v>
      </c>
      <c r="M13" s="106">
        <v>73.382800000000003</v>
      </c>
      <c r="N13" s="104">
        <v>69.638443023990007</v>
      </c>
      <c r="O13" s="105">
        <v>51.102639367405395</v>
      </c>
      <c r="P13" s="106">
        <v>0</v>
      </c>
      <c r="Q13" s="106">
        <v>173.54213267505</v>
      </c>
      <c r="R13" s="112">
        <v>643.54629999999997</v>
      </c>
      <c r="S13" s="113">
        <v>22.486213652739998</v>
      </c>
      <c r="T13" s="114">
        <v>144.70919597228158</v>
      </c>
      <c r="U13" s="112">
        <v>359.92148766258998</v>
      </c>
      <c r="V13" s="112">
        <v>927.17111233741002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1100.2871828571431</v>
      </c>
      <c r="AC13" s="95">
        <v>17.524553987979999</v>
      </c>
      <c r="AD13" s="97">
        <v>192.82042138260454</v>
      </c>
      <c r="AE13" s="78">
        <v>722.36610146341002</v>
      </c>
      <c r="AF13" s="78">
        <v>1478.2082642508699</v>
      </c>
      <c r="AG13" s="106">
        <v>160.9008828571429</v>
      </c>
      <c r="AH13" s="104">
        <v>51.431802055730003</v>
      </c>
      <c r="AI13" s="105">
        <v>82.754223577007991</v>
      </c>
      <c r="AJ13" s="106">
        <v>0</v>
      </c>
      <c r="AK13" s="106">
        <v>323.09618063664999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35.196100000000001</v>
      </c>
      <c r="AR13" s="104">
        <v>98.577024283339995</v>
      </c>
      <c r="AS13" s="105">
        <v>34.695268043787948</v>
      </c>
      <c r="AT13" s="106">
        <v>0</v>
      </c>
      <c r="AU13" s="106">
        <v>103.19757579979</v>
      </c>
    </row>
    <row r="14" spans="1:47" ht="11.25" customHeight="1" x14ac:dyDescent="0.2">
      <c r="A14" s="212" t="s">
        <v>33</v>
      </c>
      <c r="B14" s="212"/>
      <c r="C14" s="77">
        <v>53490.893699999877</v>
      </c>
      <c r="D14" s="94">
        <v>3.58997417422</v>
      </c>
      <c r="E14" s="96">
        <v>1920.309269389021</v>
      </c>
      <c r="F14" s="77">
        <v>49727.15669281908</v>
      </c>
      <c r="G14" s="77">
        <v>57254.63070718068</v>
      </c>
      <c r="H14" s="78">
        <v>43168.303914529854</v>
      </c>
      <c r="I14" s="95">
        <v>4.3384850181400001</v>
      </c>
      <c r="J14" s="97">
        <v>1872.8503979163077</v>
      </c>
      <c r="K14" s="78">
        <v>39497.584586182471</v>
      </c>
      <c r="L14" s="78">
        <v>46839.0232428772</v>
      </c>
      <c r="M14" s="106">
        <v>190.76750000000001</v>
      </c>
      <c r="N14" s="104">
        <v>76.994084983920004</v>
      </c>
      <c r="O14" s="105">
        <v>146.87969107170554</v>
      </c>
      <c r="P14" s="106">
        <v>0</v>
      </c>
      <c r="Q14" s="106">
        <v>478.64640456090001</v>
      </c>
      <c r="R14" s="106">
        <v>1184.6380999999999</v>
      </c>
      <c r="S14" s="104">
        <v>30.962086264709999</v>
      </c>
      <c r="T14" s="105">
        <v>366.78867044667618</v>
      </c>
      <c r="U14" s="106">
        <v>465.74551598720001</v>
      </c>
      <c r="V14" s="106">
        <v>1903.5306840128001</v>
      </c>
      <c r="W14" s="106">
        <v>1190.7705000000001</v>
      </c>
      <c r="X14" s="104">
        <v>31.831078658789998</v>
      </c>
      <c r="Y14" s="105">
        <v>379.03509450061301</v>
      </c>
      <c r="Z14" s="106">
        <v>447.87536590207998</v>
      </c>
      <c r="AA14" s="106">
        <v>1933.66563409792</v>
      </c>
      <c r="AB14" s="78">
        <v>6018.960416239318</v>
      </c>
      <c r="AC14" s="95">
        <v>13.271669855000001</v>
      </c>
      <c r="AD14" s="97">
        <v>798.81655514663487</v>
      </c>
      <c r="AE14" s="78">
        <v>4453.3087378975997</v>
      </c>
      <c r="AF14" s="78">
        <v>7584.6120945810299</v>
      </c>
      <c r="AG14" s="106">
        <v>1151.639569230769</v>
      </c>
      <c r="AH14" s="104">
        <v>31.107483642599998</v>
      </c>
      <c r="AI14" s="105">
        <v>358.24609062022802</v>
      </c>
      <c r="AJ14" s="106">
        <v>449.49013401286999</v>
      </c>
      <c r="AK14" s="106">
        <v>1853.7890044486701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585.81369999999993</v>
      </c>
      <c r="AR14" s="104">
        <v>46.140254979689999</v>
      </c>
      <c r="AS14" s="105">
        <v>270.29593488597175</v>
      </c>
      <c r="AT14" s="106">
        <v>56.04340245593</v>
      </c>
      <c r="AU14" s="106">
        <v>1115.5839975440699</v>
      </c>
    </row>
    <row r="15" spans="1:47" ht="11.25" customHeight="1" x14ac:dyDescent="0.2">
      <c r="A15" s="210" t="s">
        <v>34</v>
      </c>
      <c r="B15" s="210"/>
      <c r="C15" s="85">
        <v>52847.131099999897</v>
      </c>
      <c r="D15" s="101">
        <v>5.7126891842500003</v>
      </c>
      <c r="E15" s="102">
        <v>3018.9923425369907</v>
      </c>
      <c r="F15" s="85">
        <v>46930.014839025331</v>
      </c>
      <c r="G15" s="85">
        <v>58764.247360974441</v>
      </c>
      <c r="H15" s="84">
        <v>37795.404867948673</v>
      </c>
      <c r="I15" s="98">
        <v>7.0876757875900003</v>
      </c>
      <c r="J15" s="99">
        <v>2678.8157596470269</v>
      </c>
      <c r="K15" s="84">
        <v>32545.02245782235</v>
      </c>
      <c r="L15" s="84">
        <v>43045.787278075019</v>
      </c>
      <c r="M15" s="107">
        <v>500.15559999999999</v>
      </c>
      <c r="N15" s="108">
        <v>55.648742558709998</v>
      </c>
      <c r="O15" s="109">
        <v>278.33030223697347</v>
      </c>
      <c r="P15" s="107">
        <v>0</v>
      </c>
      <c r="Q15" s="107">
        <v>1045.6729681905999</v>
      </c>
      <c r="R15" s="107">
        <v>2218.8897999999999</v>
      </c>
      <c r="S15" s="108">
        <v>30.940009746049999</v>
      </c>
      <c r="T15" s="109">
        <v>686.52472037421683</v>
      </c>
      <c r="U15" s="107">
        <v>873.32607357014001</v>
      </c>
      <c r="V15" s="107">
        <v>3564.4535264298602</v>
      </c>
      <c r="W15" s="107">
        <v>1212.9436000000001</v>
      </c>
      <c r="X15" s="108">
        <v>39.847804318999998</v>
      </c>
      <c r="Y15" s="109">
        <v>483.33139222785405</v>
      </c>
      <c r="Z15" s="107">
        <v>265.63147863582998</v>
      </c>
      <c r="AA15" s="107">
        <v>2160.2557213641699</v>
      </c>
      <c r="AB15" s="84">
        <v>8610.0418320512799</v>
      </c>
      <c r="AC15" s="98">
        <v>15.395215267139999</v>
      </c>
      <c r="AD15" s="99">
        <v>1325.5344746351479</v>
      </c>
      <c r="AE15" s="84">
        <v>6012.0420015002401</v>
      </c>
      <c r="AF15" s="84">
        <v>11208.04166260232</v>
      </c>
      <c r="AG15" s="107">
        <v>2290.6902</v>
      </c>
      <c r="AH15" s="108">
        <v>31.502919643649999</v>
      </c>
      <c r="AI15" s="109">
        <v>721.63429299097743</v>
      </c>
      <c r="AJ15" s="107">
        <v>876.31297572870005</v>
      </c>
      <c r="AK15" s="107">
        <v>3705.0674242712998</v>
      </c>
      <c r="AL15" s="107">
        <v>1</v>
      </c>
      <c r="AM15" s="108">
        <v>99.616402005569995</v>
      </c>
      <c r="AN15" s="109">
        <v>0.99616402005569726</v>
      </c>
      <c r="AO15" s="107">
        <v>0</v>
      </c>
      <c r="AP15" s="107">
        <v>2.9524456020000001</v>
      </c>
      <c r="AQ15" s="107">
        <v>218.0052</v>
      </c>
      <c r="AR15" s="108">
        <v>99.616402005569995</v>
      </c>
      <c r="AS15" s="109">
        <v>217.16893642504655</v>
      </c>
      <c r="AT15" s="107">
        <v>0</v>
      </c>
      <c r="AU15" s="107">
        <v>643.64849395395004</v>
      </c>
    </row>
    <row r="16" spans="1:47" s="22" customFormat="1" ht="11.25" customHeight="1" x14ac:dyDescent="0.2">
      <c r="A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</row>
    <row r="25" spans="1:126" s="42" customFormat="1" ht="11.25" customHeight="1" x14ac:dyDescent="0.2">
      <c r="A25" s="10" t="s">
        <v>624</v>
      </c>
    </row>
    <row r="26" spans="1:126" s="42" customFormat="1" ht="11.25" customHeight="1" x14ac:dyDescent="0.2">
      <c r="A26" s="9" t="s">
        <v>630</v>
      </c>
    </row>
    <row r="27" spans="1:126" s="42" customFormat="1" ht="11.25" customHeight="1" x14ac:dyDescent="0.2">
      <c r="A27" s="9"/>
    </row>
    <row r="28" spans="1:126" s="42" customFormat="1" ht="11.25" customHeight="1" x14ac:dyDescent="0.2">
      <c r="A28" s="9"/>
    </row>
    <row r="29" spans="1:126" s="42" customFormat="1" ht="11.25" customHeight="1" x14ac:dyDescent="0.2">
      <c r="A29" s="9"/>
    </row>
    <row r="30" spans="1:126" s="42" customFormat="1" ht="11.25" customHeight="1" x14ac:dyDescent="0.2">
      <c r="A30" s="9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</sheetData>
  <mergeCells count="61">
    <mergeCell ref="C6:G8"/>
    <mergeCell ref="A6:B10"/>
    <mergeCell ref="C9:C10"/>
    <mergeCell ref="D9:D10"/>
    <mergeCell ref="E9:E10"/>
    <mergeCell ref="F9:G9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AB6:AF8"/>
    <mergeCell ref="AB9:AB10"/>
    <mergeCell ref="AC9:AC10"/>
    <mergeCell ref="AD9:AD10"/>
    <mergeCell ref="AE9:AF9"/>
    <mergeCell ref="AG6:AK8"/>
    <mergeCell ref="AG9:AG10"/>
    <mergeCell ref="AH9:AH10"/>
    <mergeCell ref="AI9:AI10"/>
    <mergeCell ref="AJ9:AK9"/>
    <mergeCell ref="AL6:AP8"/>
    <mergeCell ref="AL9:AL10"/>
    <mergeCell ref="AM9:AM10"/>
    <mergeCell ref="AN9:AN10"/>
    <mergeCell ref="AO9:AP9"/>
    <mergeCell ref="AQ6:AU8"/>
    <mergeCell ref="AQ9:AQ10"/>
    <mergeCell ref="AR9:AR10"/>
    <mergeCell ref="AS9:AS10"/>
    <mergeCell ref="AT9:AU9"/>
    <mergeCell ref="A15:B15"/>
    <mergeCell ref="A11:B11"/>
    <mergeCell ref="A12:B12"/>
    <mergeCell ref="W6:AA8"/>
    <mergeCell ref="W9:W10"/>
    <mergeCell ref="X9:X10"/>
    <mergeCell ref="Y9:Y10"/>
    <mergeCell ref="Z9:AA9"/>
    <mergeCell ref="R6:V8"/>
    <mergeCell ref="A13:B13"/>
    <mergeCell ref="A14:B14"/>
    <mergeCell ref="R9:R10"/>
    <mergeCell ref="S9:S10"/>
    <mergeCell ref="T9:T10"/>
    <mergeCell ref="U9:V9"/>
    <mergeCell ref="M6:Q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DR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53" customWidth="1"/>
    <col min="13" max="42" width="8.28515625" style="9" customWidth="1"/>
    <col min="43" max="43" width="13" style="9" customWidth="1"/>
    <col min="44" max="16384" width="15.7109375" style="9"/>
  </cols>
  <sheetData>
    <row r="1" spans="1:42" ht="11.25" customHeight="1" x14ac:dyDescent="0.2">
      <c r="A1" s="1" t="s">
        <v>715</v>
      </c>
      <c r="B1" s="53"/>
      <c r="C1" s="5"/>
      <c r="D1" s="5"/>
      <c r="E1" s="5"/>
      <c r="F1" s="5"/>
      <c r="G1" s="5"/>
      <c r="AL1" s="5"/>
      <c r="AM1" s="5"/>
      <c r="AN1" s="5"/>
      <c r="AO1" s="5"/>
      <c r="AP1" s="5" t="s">
        <v>284</v>
      </c>
    </row>
    <row r="2" spans="1:42" ht="11.25" customHeight="1" x14ac:dyDescent="0.2">
      <c r="A2" s="1" t="s">
        <v>621</v>
      </c>
    </row>
    <row r="3" spans="1:42" ht="11.25" customHeight="1" x14ac:dyDescent="0.2">
      <c r="A3" s="2" t="s">
        <v>613</v>
      </c>
    </row>
    <row r="4" spans="1:42" ht="11.25" customHeight="1" x14ac:dyDescent="0.2">
      <c r="A4" s="59"/>
    </row>
    <row r="5" spans="1:42" ht="11.25" customHeight="1" x14ac:dyDescent="0.2">
      <c r="A5" s="60"/>
    </row>
    <row r="6" spans="1:42" s="17" customFormat="1" ht="11.25" customHeight="1" x14ac:dyDescent="0.2">
      <c r="A6" s="204" t="s">
        <v>413</v>
      </c>
      <c r="B6" s="204"/>
      <c r="C6" s="214" t="s">
        <v>233</v>
      </c>
      <c r="D6" s="214"/>
      <c r="E6" s="214"/>
      <c r="F6" s="214"/>
      <c r="G6" s="214"/>
      <c r="H6" s="214" t="s">
        <v>260</v>
      </c>
      <c r="I6" s="214"/>
      <c r="J6" s="214"/>
      <c r="K6" s="214"/>
      <c r="L6" s="214"/>
      <c r="M6" s="214" t="s">
        <v>281</v>
      </c>
      <c r="N6" s="214"/>
      <c r="O6" s="214"/>
      <c r="P6" s="214"/>
      <c r="Q6" s="214"/>
      <c r="R6" s="214" t="s">
        <v>282</v>
      </c>
      <c r="S6" s="214"/>
      <c r="T6" s="214"/>
      <c r="U6" s="214"/>
      <c r="V6" s="214"/>
      <c r="W6" s="214" t="s">
        <v>230</v>
      </c>
      <c r="X6" s="214"/>
      <c r="Y6" s="214"/>
      <c r="Z6" s="214"/>
      <c r="AA6" s="214"/>
      <c r="AB6" s="214" t="s">
        <v>98</v>
      </c>
      <c r="AC6" s="214"/>
      <c r="AD6" s="214"/>
      <c r="AE6" s="214"/>
      <c r="AF6" s="214"/>
      <c r="AG6" s="214" t="s">
        <v>672</v>
      </c>
      <c r="AH6" s="214"/>
      <c r="AI6" s="214"/>
      <c r="AJ6" s="214"/>
      <c r="AK6" s="214"/>
      <c r="AL6" s="214" t="s">
        <v>283</v>
      </c>
      <c r="AM6" s="214"/>
      <c r="AN6" s="214"/>
      <c r="AO6" s="214"/>
      <c r="AP6" s="214"/>
    </row>
    <row r="7" spans="1:42" s="17" customFormat="1" ht="11.25" customHeight="1" x14ac:dyDescent="0.2">
      <c r="A7" s="205"/>
      <c r="B7" s="20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17" customFormat="1" ht="11.25" customHeight="1" x14ac:dyDescent="0.2">
      <c r="A8" s="205"/>
      <c r="B8" s="20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13" t="s">
        <v>667</v>
      </c>
      <c r="G9" s="213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ht="11.25" customHeight="1" x14ac:dyDescent="0.2">
      <c r="A11" s="211" t="s">
        <v>1</v>
      </c>
      <c r="B11" s="211"/>
      <c r="C11" s="77">
        <v>12.279013741288381</v>
      </c>
      <c r="D11" s="94">
        <v>3.4892732203499999</v>
      </c>
      <c r="E11" s="96">
        <v>0.42844833819779049</v>
      </c>
      <c r="F11" s="77">
        <v>11.43927042918</v>
      </c>
      <c r="G11" s="77">
        <v>13.11875705339</v>
      </c>
      <c r="H11" s="77">
        <v>11.40156720527933</v>
      </c>
      <c r="I11" s="94">
        <v>14.07350063302</v>
      </c>
      <c r="J11" s="96">
        <v>1.6045996328087266</v>
      </c>
      <c r="K11" s="77">
        <v>8.2566097153700007</v>
      </c>
      <c r="L11" s="77">
        <v>14.54652469519</v>
      </c>
      <c r="M11" s="77">
        <v>11.477570040013569</v>
      </c>
      <c r="N11" s="94">
        <v>14.85559868644</v>
      </c>
      <c r="O11" s="96">
        <v>1.7050617440994684</v>
      </c>
      <c r="P11" s="77">
        <v>8.1357104301599996</v>
      </c>
      <c r="Q11" s="77">
        <v>14.819429649870001</v>
      </c>
      <c r="R11" s="77">
        <v>9.3043552612313256</v>
      </c>
      <c r="S11" s="94">
        <v>11.698080793460001</v>
      </c>
      <c r="T11" s="96">
        <v>1.0884309957689349</v>
      </c>
      <c r="U11" s="77">
        <v>7.1710697098700003</v>
      </c>
      <c r="V11" s="77">
        <v>11.4376408126</v>
      </c>
      <c r="W11" s="77">
        <v>6.3399567392450216</v>
      </c>
      <c r="X11" s="94">
        <v>11.00820022397</v>
      </c>
      <c r="Y11" s="96">
        <v>0.69791513196889354</v>
      </c>
      <c r="Z11" s="77">
        <v>4.9720682163200003</v>
      </c>
      <c r="AA11" s="77">
        <v>7.7078452621700002</v>
      </c>
      <c r="AB11" s="77">
        <v>7.5322506880547682</v>
      </c>
      <c r="AC11" s="94">
        <v>13.221009323720001</v>
      </c>
      <c r="AD11" s="96">
        <v>0.99583956575342014</v>
      </c>
      <c r="AE11" s="77">
        <v>5.5804410047999999</v>
      </c>
      <c r="AF11" s="77">
        <v>9.4840603713099991</v>
      </c>
      <c r="AG11" s="77">
        <v>9.4245886195602875</v>
      </c>
      <c r="AH11" s="94">
        <v>18.46363827823</v>
      </c>
      <c r="AI11" s="96">
        <v>1.7401219519268332</v>
      </c>
      <c r="AJ11" s="77">
        <v>6.0140122650799999</v>
      </c>
      <c r="AK11" s="77">
        <v>12.83516497404</v>
      </c>
      <c r="AL11" s="118">
        <v>13.62908357478522</v>
      </c>
      <c r="AM11" s="119">
        <v>28.445679944289999</v>
      </c>
      <c r="AN11" s="120">
        <v>3.8768854930227254</v>
      </c>
      <c r="AO11" s="118">
        <v>6.0305276362800004</v>
      </c>
      <c r="AP11" s="118">
        <v>21.227639513300002</v>
      </c>
    </row>
    <row r="12" spans="1:42" ht="11.25" customHeight="1" x14ac:dyDescent="0.2">
      <c r="A12" s="212" t="s">
        <v>31</v>
      </c>
      <c r="B12" s="212"/>
      <c r="C12" s="77">
        <v>15.96622697836195</v>
      </c>
      <c r="D12" s="94">
        <v>6.31692600475</v>
      </c>
      <c r="E12" s="96">
        <v>1.0085747439730866</v>
      </c>
      <c r="F12" s="77">
        <v>13.98945680446</v>
      </c>
      <c r="G12" s="77">
        <v>17.942997152269999</v>
      </c>
      <c r="H12" s="112">
        <v>16.455922796780431</v>
      </c>
      <c r="I12" s="113">
        <v>23.128974137059998</v>
      </c>
      <c r="J12" s="114">
        <v>3.8060861276824203</v>
      </c>
      <c r="K12" s="112">
        <v>8.9961310644699992</v>
      </c>
      <c r="L12" s="112">
        <v>23.915714529100001</v>
      </c>
      <c r="M12" s="78">
        <v>11.72938326192134</v>
      </c>
      <c r="N12" s="95">
        <v>16.24902314122</v>
      </c>
      <c r="O12" s="97">
        <v>1.9059102005517612</v>
      </c>
      <c r="P12" s="78">
        <v>7.9938679110699997</v>
      </c>
      <c r="Q12" s="78">
        <v>15.46489861277</v>
      </c>
      <c r="R12" s="112">
        <v>14.26325517308312</v>
      </c>
      <c r="S12" s="113">
        <v>25.077889951940001</v>
      </c>
      <c r="T12" s="114">
        <v>3.5769234358703677</v>
      </c>
      <c r="U12" s="112">
        <v>7.2526140633200002</v>
      </c>
      <c r="V12" s="112">
        <v>21.27389628285</v>
      </c>
      <c r="W12" s="78">
        <v>5.7656855551572477</v>
      </c>
      <c r="X12" s="95">
        <v>16.293119525350001</v>
      </c>
      <c r="Y12" s="97">
        <v>0.93941003895745823</v>
      </c>
      <c r="Z12" s="78">
        <v>3.92447571209</v>
      </c>
      <c r="AA12" s="78">
        <v>7.6068953982299998</v>
      </c>
      <c r="AB12" s="78">
        <v>13.159084817887541</v>
      </c>
      <c r="AC12" s="95">
        <v>18.991042822250002</v>
      </c>
      <c r="AD12" s="97">
        <v>2.4990474327818295</v>
      </c>
      <c r="AE12" s="78">
        <v>8.2610418539800001</v>
      </c>
      <c r="AF12" s="78">
        <v>18.057127781799998</v>
      </c>
      <c r="AG12" s="106">
        <v>12.832103498828239</v>
      </c>
      <c r="AH12" s="104">
        <v>32.568018386429998</v>
      </c>
      <c r="AI12" s="105">
        <v>4.1791618268637185</v>
      </c>
      <c r="AJ12" s="106">
        <v>4.6410968326099997</v>
      </c>
      <c r="AK12" s="106">
        <v>21.023110165049999</v>
      </c>
      <c r="AL12" s="112">
        <v>25.626716555278371</v>
      </c>
      <c r="AM12" s="113">
        <v>22.938364358219999</v>
      </c>
      <c r="AN12" s="114">
        <v>5.8783496164981353</v>
      </c>
      <c r="AO12" s="112">
        <v>14.105363018409999</v>
      </c>
      <c r="AP12" s="112">
        <v>37.14807009215</v>
      </c>
    </row>
    <row r="13" spans="1:42" ht="11.25" customHeight="1" x14ac:dyDescent="0.2">
      <c r="A13" s="212" t="s">
        <v>32</v>
      </c>
      <c r="B13" s="212"/>
      <c r="C13" s="77">
        <v>12.959449318000379</v>
      </c>
      <c r="D13" s="94">
        <v>5.6902338422399996</v>
      </c>
      <c r="E13" s="96">
        <v>0.7374229708607829</v>
      </c>
      <c r="F13" s="77">
        <v>11.514126853740001</v>
      </c>
      <c r="G13" s="77">
        <v>14.404771782259999</v>
      </c>
      <c r="H13" s="106">
        <v>3.4358137143040679</v>
      </c>
      <c r="I13" s="104">
        <v>35.387459691639997</v>
      </c>
      <c r="J13" s="105">
        <v>1.2158471932291743</v>
      </c>
      <c r="K13" s="106">
        <v>1.0527970048699999</v>
      </c>
      <c r="L13" s="106">
        <v>5.8188304237399997</v>
      </c>
      <c r="M13" s="78">
        <v>10.38779531222511</v>
      </c>
      <c r="N13" s="95">
        <v>18.24059660352</v>
      </c>
      <c r="O13" s="97">
        <v>1.8947958389020447</v>
      </c>
      <c r="P13" s="78">
        <v>6.6740637099200004</v>
      </c>
      <c r="Q13" s="78">
        <v>14.10152691453</v>
      </c>
      <c r="R13" s="106">
        <v>4.102516645271864</v>
      </c>
      <c r="S13" s="104">
        <v>40.92648342028</v>
      </c>
      <c r="T13" s="105">
        <v>1.6790157946414417</v>
      </c>
      <c r="U13" s="106">
        <v>0.81170615830000004</v>
      </c>
      <c r="V13" s="106">
        <v>7.3933271322399996</v>
      </c>
      <c r="W13" s="112">
        <v>3.2537828650498981</v>
      </c>
      <c r="X13" s="113">
        <v>23.445047583520001</v>
      </c>
      <c r="Y13" s="114">
        <v>0.76285094097537487</v>
      </c>
      <c r="Z13" s="112">
        <v>1.75862249517</v>
      </c>
      <c r="AA13" s="112">
        <v>4.7489432349299996</v>
      </c>
      <c r="AB13" s="112">
        <v>7.7685583026412743</v>
      </c>
      <c r="AC13" s="113">
        <v>23.17329221624</v>
      </c>
      <c r="AD13" s="114">
        <v>1.8002307164599398</v>
      </c>
      <c r="AE13" s="112">
        <v>4.24017093452</v>
      </c>
      <c r="AF13" s="112">
        <v>11.29694567077</v>
      </c>
      <c r="AG13" s="106">
        <v>4.1608723086272592</v>
      </c>
      <c r="AH13" s="104">
        <v>45.291435039200003</v>
      </c>
      <c r="AI13" s="105">
        <v>1.8845187787259434</v>
      </c>
      <c r="AJ13" s="106">
        <v>0.46728337413999999</v>
      </c>
      <c r="AK13" s="106">
        <v>7.8544612431200003</v>
      </c>
      <c r="AL13" s="106">
        <v>8.9696693646385963</v>
      </c>
      <c r="AM13" s="104">
        <v>40.871144075929998</v>
      </c>
      <c r="AN13" s="105">
        <v>3.6660064891555919</v>
      </c>
      <c r="AO13" s="106">
        <v>1.7844286787999999</v>
      </c>
      <c r="AP13" s="106">
        <v>16.154910050470001</v>
      </c>
    </row>
    <row r="14" spans="1:42" ht="11.25" customHeight="1" x14ac:dyDescent="0.2">
      <c r="A14" s="212" t="s">
        <v>33</v>
      </c>
      <c r="B14" s="212"/>
      <c r="C14" s="77">
        <v>12.52992853612027</v>
      </c>
      <c r="D14" s="94">
        <v>5.01205923837</v>
      </c>
      <c r="E14" s="96">
        <v>0.62800744075567028</v>
      </c>
      <c r="F14" s="77">
        <v>11.299056570219999</v>
      </c>
      <c r="G14" s="77">
        <v>13.76080050202</v>
      </c>
      <c r="H14" s="112">
        <v>15.290690426883</v>
      </c>
      <c r="I14" s="113">
        <v>20.63197787787</v>
      </c>
      <c r="J14" s="114">
        <v>3.1547718662477586</v>
      </c>
      <c r="K14" s="112">
        <v>9.1074511896000008</v>
      </c>
      <c r="L14" s="112">
        <v>21.473929664170001</v>
      </c>
      <c r="M14" s="106">
        <v>12.54132508245346</v>
      </c>
      <c r="N14" s="104">
        <v>32.34006033675</v>
      </c>
      <c r="O14" s="105">
        <v>4.0558720986936718</v>
      </c>
      <c r="P14" s="106">
        <v>4.59196184311</v>
      </c>
      <c r="Q14" s="106">
        <v>20.49068832179</v>
      </c>
      <c r="R14" s="78">
        <v>10.9622560120374</v>
      </c>
      <c r="S14" s="95">
        <v>16.14106089549</v>
      </c>
      <c r="T14" s="97">
        <v>1.7694244184229753</v>
      </c>
      <c r="U14" s="78">
        <v>7.4942478785600004</v>
      </c>
      <c r="V14" s="78">
        <v>14.43026414551</v>
      </c>
      <c r="W14" s="78">
        <v>7.9050911681302232</v>
      </c>
      <c r="X14" s="95">
        <v>15.76293771474</v>
      </c>
      <c r="Y14" s="97">
        <v>1.2460745971254763</v>
      </c>
      <c r="Z14" s="78">
        <v>5.46282983571</v>
      </c>
      <c r="AA14" s="78">
        <v>10.34735250055</v>
      </c>
      <c r="AB14" s="78">
        <v>9.6662350083121975</v>
      </c>
      <c r="AC14" s="95">
        <v>17.158650108149999</v>
      </c>
      <c r="AD14" s="97">
        <v>1.6585954437077322</v>
      </c>
      <c r="AE14" s="78">
        <v>6.4154476737200001</v>
      </c>
      <c r="AF14" s="78">
        <v>12.917022342899999</v>
      </c>
      <c r="AG14" s="106">
        <v>10.749103448034839</v>
      </c>
      <c r="AH14" s="104">
        <v>41.072485192770003</v>
      </c>
      <c r="AI14" s="105">
        <v>4.4149239220494589</v>
      </c>
      <c r="AJ14" s="106">
        <v>2.0960115663300001</v>
      </c>
      <c r="AK14" s="106">
        <v>19.40219532974</v>
      </c>
      <c r="AL14" s="106">
        <v>7.2818136343295921</v>
      </c>
      <c r="AM14" s="104">
        <v>52.982703782759998</v>
      </c>
      <c r="AN14" s="105">
        <v>3.8581017478893953</v>
      </c>
      <c r="AO14" s="106">
        <v>0</v>
      </c>
      <c r="AP14" s="106">
        <v>14.843554108879999</v>
      </c>
    </row>
    <row r="15" spans="1:42" ht="11.25" customHeight="1" x14ac:dyDescent="0.2">
      <c r="A15" s="210" t="s">
        <v>34</v>
      </c>
      <c r="B15" s="210"/>
      <c r="C15" s="85">
        <v>11.24967248201167</v>
      </c>
      <c r="D15" s="101">
        <v>7.1399156699899997</v>
      </c>
      <c r="E15" s="102">
        <v>0.80321712836589165</v>
      </c>
      <c r="F15" s="85">
        <v>9.6753958386499992</v>
      </c>
      <c r="G15" s="85">
        <v>12.82394912537</v>
      </c>
      <c r="H15" s="115">
        <v>9.4869275682101275</v>
      </c>
      <c r="I15" s="116">
        <v>21.610252332799998</v>
      </c>
      <c r="J15" s="117">
        <v>2.0501489861202007</v>
      </c>
      <c r="K15" s="115">
        <v>5.4687093924700001</v>
      </c>
      <c r="L15" s="115">
        <v>13.505145743949999</v>
      </c>
      <c r="M15" s="84">
        <v>10.983155161780269</v>
      </c>
      <c r="N15" s="98">
        <v>19.797917443380001</v>
      </c>
      <c r="O15" s="99">
        <v>2.1744359916079254</v>
      </c>
      <c r="P15" s="84">
        <v>6.7213389315400001</v>
      </c>
      <c r="Q15" s="84">
        <v>15.24497139202</v>
      </c>
      <c r="R15" s="84">
        <v>8.7688823783225125</v>
      </c>
      <c r="S15" s="98">
        <v>17.220145675019999</v>
      </c>
      <c r="T15" s="99">
        <v>1.5100143196182116</v>
      </c>
      <c r="U15" s="84">
        <v>5.8093086957300004</v>
      </c>
      <c r="V15" s="84">
        <v>11.72845606091</v>
      </c>
      <c r="W15" s="84">
        <v>5.8166641911170451</v>
      </c>
      <c r="X15" s="98">
        <v>18.93198795556</v>
      </c>
      <c r="Y15" s="99">
        <v>1.1012101640776721</v>
      </c>
      <c r="Z15" s="84">
        <v>3.6583319301200001</v>
      </c>
      <c r="AA15" s="84">
        <v>7.9749964521200001</v>
      </c>
      <c r="AB15" s="115">
        <v>5.1840736649811916</v>
      </c>
      <c r="AC15" s="116">
        <v>26.543652045359998</v>
      </c>
      <c r="AD15" s="117">
        <v>1.3760424754079945</v>
      </c>
      <c r="AE15" s="115">
        <v>2.4870799719800001</v>
      </c>
      <c r="AF15" s="115">
        <v>7.8810673579800001</v>
      </c>
      <c r="AG15" s="115">
        <v>9.7565743795111661</v>
      </c>
      <c r="AH15" s="116">
        <v>21.025639494429999</v>
      </c>
      <c r="AI15" s="117">
        <v>2.0513821560419156</v>
      </c>
      <c r="AJ15" s="115">
        <v>5.73593923514</v>
      </c>
      <c r="AK15" s="115">
        <v>13.77720952388</v>
      </c>
      <c r="AL15" s="107">
        <v>17.76223301643163</v>
      </c>
      <c r="AM15" s="108">
        <v>46.356015618770002</v>
      </c>
      <c r="AN15" s="109">
        <v>8.2338635113393632</v>
      </c>
      <c r="AO15" s="107">
        <v>1.6241570805900001</v>
      </c>
      <c r="AP15" s="107">
        <v>33.900308952270002</v>
      </c>
    </row>
    <row r="16" spans="1:42" s="22" customFormat="1" ht="11.25" customHeight="1" x14ac:dyDescent="0.2">
      <c r="A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</row>
    <row r="25" spans="1:122" s="42" customFormat="1" ht="11.25" customHeight="1" x14ac:dyDescent="0.2">
      <c r="A25" s="10" t="s">
        <v>624</v>
      </c>
    </row>
    <row r="26" spans="1:122" s="42" customFormat="1" ht="11.25" customHeight="1" x14ac:dyDescent="0.2">
      <c r="A26" s="9" t="s">
        <v>630</v>
      </c>
    </row>
    <row r="27" spans="1:122" s="42" customFormat="1" ht="11.25" customHeight="1" x14ac:dyDescent="0.2">
      <c r="A27" s="9"/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16" customFormat="1" ht="11.25" customHeight="1" x14ac:dyDescent="0.25">
      <c r="C31" s="35"/>
      <c r="D31" s="35"/>
      <c r="E31" s="35"/>
      <c r="F31" s="35"/>
      <c r="G31" s="35"/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3"/>
      <c r="D32" s="33"/>
      <c r="E32" s="33"/>
      <c r="F32" s="33"/>
      <c r="G32" s="33"/>
      <c r="H32" s="3"/>
      <c r="I32" s="3"/>
      <c r="J32" s="3"/>
      <c r="K32" s="3"/>
      <c r="L32" s="3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</row>
    <row r="33" spans="1:122" ht="11.25" customHeight="1" x14ac:dyDescent="0.2">
      <c r="A33" s="1"/>
      <c r="C33" s="33"/>
      <c r="D33" s="33"/>
      <c r="E33" s="33"/>
      <c r="F33" s="33"/>
      <c r="G33" s="33"/>
      <c r="H33" s="3"/>
      <c r="I33" s="3"/>
      <c r="J33" s="3"/>
      <c r="K33" s="3"/>
      <c r="L33" s="3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DR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53" customWidth="1"/>
    <col min="13" max="42" width="8.28515625" style="9" customWidth="1"/>
    <col min="43" max="16384" width="15.7109375" style="9"/>
  </cols>
  <sheetData>
    <row r="1" spans="1:42" ht="11.25" customHeight="1" x14ac:dyDescent="0.2">
      <c r="A1" s="1" t="s">
        <v>716</v>
      </c>
      <c r="B1" s="53"/>
      <c r="C1" s="5"/>
      <c r="D1" s="5"/>
      <c r="E1" s="5"/>
      <c r="F1" s="5"/>
      <c r="G1" s="5"/>
      <c r="AL1" s="5"/>
      <c r="AM1" s="5"/>
      <c r="AN1" s="5"/>
      <c r="AO1" s="5"/>
      <c r="AP1" s="5" t="s">
        <v>285</v>
      </c>
    </row>
    <row r="2" spans="1:42" ht="11.25" customHeight="1" x14ac:dyDescent="0.2">
      <c r="A2" s="1" t="s">
        <v>621</v>
      </c>
    </row>
    <row r="3" spans="1:42" ht="11.25" customHeight="1" x14ac:dyDescent="0.2">
      <c r="A3" s="2" t="s">
        <v>613</v>
      </c>
    </row>
    <row r="4" spans="1:42" ht="11.25" customHeight="1" x14ac:dyDescent="0.2">
      <c r="A4" s="59"/>
    </row>
    <row r="5" spans="1:42" ht="11.25" customHeight="1" x14ac:dyDescent="0.2">
      <c r="A5" s="60"/>
    </row>
    <row r="6" spans="1:42" s="17" customFormat="1" ht="11.25" customHeight="1" x14ac:dyDescent="0.2">
      <c r="A6" s="204" t="s">
        <v>413</v>
      </c>
      <c r="B6" s="204"/>
      <c r="C6" s="214" t="s">
        <v>233</v>
      </c>
      <c r="D6" s="214"/>
      <c r="E6" s="214"/>
      <c r="F6" s="214"/>
      <c r="G6" s="214"/>
      <c r="H6" s="214" t="s">
        <v>260</v>
      </c>
      <c r="I6" s="214"/>
      <c r="J6" s="214"/>
      <c r="K6" s="214"/>
      <c r="L6" s="214"/>
      <c r="M6" s="214" t="s">
        <v>281</v>
      </c>
      <c r="N6" s="214"/>
      <c r="O6" s="214"/>
      <c r="P6" s="214"/>
      <c r="Q6" s="214"/>
      <c r="R6" s="214" t="s">
        <v>282</v>
      </c>
      <c r="S6" s="214"/>
      <c r="T6" s="214"/>
      <c r="U6" s="214"/>
      <c r="V6" s="214"/>
      <c r="W6" s="214" t="s">
        <v>230</v>
      </c>
      <c r="X6" s="214"/>
      <c r="Y6" s="214"/>
      <c r="Z6" s="214"/>
      <c r="AA6" s="214"/>
      <c r="AB6" s="214" t="s">
        <v>98</v>
      </c>
      <c r="AC6" s="214"/>
      <c r="AD6" s="214"/>
      <c r="AE6" s="214"/>
      <c r="AF6" s="214"/>
      <c r="AG6" s="214" t="s">
        <v>672</v>
      </c>
      <c r="AH6" s="214"/>
      <c r="AI6" s="214"/>
      <c r="AJ6" s="214"/>
      <c r="AK6" s="214"/>
      <c r="AL6" s="214" t="s">
        <v>283</v>
      </c>
      <c r="AM6" s="214"/>
      <c r="AN6" s="214"/>
      <c r="AO6" s="214"/>
      <c r="AP6" s="214"/>
    </row>
    <row r="7" spans="1:42" s="17" customFormat="1" ht="11.25" customHeight="1" x14ac:dyDescent="0.2">
      <c r="A7" s="205"/>
      <c r="B7" s="20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17" customFormat="1" ht="11.25" customHeight="1" x14ac:dyDescent="0.2">
      <c r="A8" s="205"/>
      <c r="B8" s="20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13" t="s">
        <v>667</v>
      </c>
      <c r="G9" s="213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ht="11.25" customHeight="1" x14ac:dyDescent="0.2">
      <c r="A11" s="211" t="s">
        <v>1</v>
      </c>
      <c r="B11" s="211"/>
      <c r="C11" s="77">
        <v>12.52583554821414</v>
      </c>
      <c r="D11" s="94">
        <v>3.45679976485</v>
      </c>
      <c r="E11" s="96">
        <v>0.43299305377642333</v>
      </c>
      <c r="F11" s="77">
        <v>11.677184757259999</v>
      </c>
      <c r="G11" s="77">
        <v>13.37448633917</v>
      </c>
      <c r="H11" s="77">
        <v>12.953064083935169</v>
      </c>
      <c r="I11" s="94">
        <v>15.21319754177</v>
      </c>
      <c r="J11" s="96">
        <v>1.9705752268008143</v>
      </c>
      <c r="K11" s="77">
        <v>9.0908076105800006</v>
      </c>
      <c r="L11" s="77">
        <v>16.815320557290001</v>
      </c>
      <c r="M11" s="77">
        <v>11.575317751841929</v>
      </c>
      <c r="N11" s="94">
        <v>14.74689579586</v>
      </c>
      <c r="O11" s="96">
        <v>1.7070000469033317</v>
      </c>
      <c r="P11" s="77">
        <v>8.2296591383000006</v>
      </c>
      <c r="Q11" s="77">
        <v>14.92097636538</v>
      </c>
      <c r="R11" s="77">
        <v>8.3224195354939514</v>
      </c>
      <c r="S11" s="94">
        <v>13.13616383704</v>
      </c>
      <c r="T11" s="96">
        <v>1.0932466653880728</v>
      </c>
      <c r="U11" s="77">
        <v>6.1796954451100001</v>
      </c>
      <c r="V11" s="77">
        <v>10.465143625870001</v>
      </c>
      <c r="W11" s="77">
        <v>6.2334070833144599</v>
      </c>
      <c r="X11" s="94">
        <v>10.99690336472</v>
      </c>
      <c r="Y11" s="96">
        <v>0.68548175328195005</v>
      </c>
      <c r="Z11" s="77">
        <v>4.8898875348199997</v>
      </c>
      <c r="AA11" s="77">
        <v>7.5769266318100001</v>
      </c>
      <c r="AB11" s="77">
        <v>9.1092968806802528</v>
      </c>
      <c r="AC11" s="94">
        <v>12.31136306802</v>
      </c>
      <c r="AD11" s="96">
        <v>1.1214786119242068</v>
      </c>
      <c r="AE11" s="77">
        <v>6.91123919188</v>
      </c>
      <c r="AF11" s="77">
        <v>11.307354569479999</v>
      </c>
      <c r="AG11" s="118">
        <v>8.9647059706409227</v>
      </c>
      <c r="AH11" s="119">
        <v>20.945408077660002</v>
      </c>
      <c r="AI11" s="120">
        <v>1.8776942485133397</v>
      </c>
      <c r="AJ11" s="118">
        <v>5.2844928695800002</v>
      </c>
      <c r="AK11" s="118">
        <v>12.6449190717</v>
      </c>
      <c r="AL11" s="118">
        <v>13.62652714188093</v>
      </c>
      <c r="AM11" s="119">
        <v>28.04680522308</v>
      </c>
      <c r="AN11" s="120">
        <v>3.8218055261536401</v>
      </c>
      <c r="AO11" s="118">
        <v>6.1359259547000002</v>
      </c>
      <c r="AP11" s="118">
        <v>21.117128329060002</v>
      </c>
    </row>
    <row r="12" spans="1:42" ht="11.25" customHeight="1" x14ac:dyDescent="0.2">
      <c r="A12" s="212" t="s">
        <v>31</v>
      </c>
      <c r="B12" s="212"/>
      <c r="C12" s="77">
        <v>15.93438991049814</v>
      </c>
      <c r="D12" s="94">
        <v>6.2885019530699999</v>
      </c>
      <c r="E12" s="96">
        <v>1.0020344207321743</v>
      </c>
      <c r="F12" s="77">
        <v>13.97043853459</v>
      </c>
      <c r="G12" s="77">
        <v>17.898341286400001</v>
      </c>
      <c r="H12" s="78">
        <v>19.960994862945661</v>
      </c>
      <c r="I12" s="95">
        <v>19.365484401380002</v>
      </c>
      <c r="J12" s="97">
        <v>3.8655433465443325</v>
      </c>
      <c r="K12" s="78">
        <v>12.38466912304</v>
      </c>
      <c r="L12" s="78">
        <v>27.537320602849999</v>
      </c>
      <c r="M12" s="78">
        <v>12.74303551542695</v>
      </c>
      <c r="N12" s="95">
        <v>14.7311747338</v>
      </c>
      <c r="O12" s="97">
        <v>1.8771988281672642</v>
      </c>
      <c r="P12" s="78">
        <v>9.0637934203999997</v>
      </c>
      <c r="Q12" s="78">
        <v>16.42227761046</v>
      </c>
      <c r="R12" s="112">
        <v>12.85323622573523</v>
      </c>
      <c r="S12" s="113">
        <v>25.271259949369998</v>
      </c>
      <c r="T12" s="114">
        <v>3.2481747385121391</v>
      </c>
      <c r="U12" s="112">
        <v>6.4869307227600004</v>
      </c>
      <c r="V12" s="112">
        <v>19.219541728709999</v>
      </c>
      <c r="W12" s="78">
        <v>5.9837030772142024</v>
      </c>
      <c r="X12" s="95">
        <v>15.83009176753</v>
      </c>
      <c r="Y12" s="97">
        <v>0.9472256882193919</v>
      </c>
      <c r="Z12" s="78">
        <v>4.1271748430699997</v>
      </c>
      <c r="AA12" s="78">
        <v>7.8402313113600002</v>
      </c>
      <c r="AB12" s="112">
        <v>12.777346176699639</v>
      </c>
      <c r="AC12" s="113">
        <v>21.28112212397</v>
      </c>
      <c r="AD12" s="114">
        <v>2.719162644065575</v>
      </c>
      <c r="AE12" s="112">
        <v>7.4478853262199998</v>
      </c>
      <c r="AF12" s="112">
        <v>18.106807027169999</v>
      </c>
      <c r="AG12" s="112">
        <v>15.38660285758008</v>
      </c>
      <c r="AH12" s="113">
        <v>27.98775551752</v>
      </c>
      <c r="AI12" s="114">
        <v>4.3063647902307256</v>
      </c>
      <c r="AJ12" s="112">
        <v>6.9462829644399999</v>
      </c>
      <c r="AK12" s="112">
        <v>23.826922750720001</v>
      </c>
      <c r="AL12" s="112">
        <v>23.06781840018164</v>
      </c>
      <c r="AM12" s="113">
        <v>25.470626288150001</v>
      </c>
      <c r="AN12" s="114">
        <v>5.8755178175382925</v>
      </c>
      <c r="AO12" s="112">
        <v>11.552015087279999</v>
      </c>
      <c r="AP12" s="112">
        <v>34.583621713079999</v>
      </c>
    </row>
    <row r="13" spans="1:42" ht="11.25" customHeight="1" x14ac:dyDescent="0.2">
      <c r="A13" s="212" t="s">
        <v>32</v>
      </c>
      <c r="B13" s="212"/>
      <c r="C13" s="77">
        <v>13.35956659229547</v>
      </c>
      <c r="D13" s="94">
        <v>5.6794126407499999</v>
      </c>
      <c r="E13" s="96">
        <v>0.75874491379226605</v>
      </c>
      <c r="F13" s="77">
        <v>11.87245388781</v>
      </c>
      <c r="G13" s="77">
        <v>14.84667929678</v>
      </c>
      <c r="H13" s="106">
        <v>6.5443573344783124</v>
      </c>
      <c r="I13" s="104">
        <v>46.154814560539997</v>
      </c>
      <c r="J13" s="105">
        <v>3.0205359919077734</v>
      </c>
      <c r="K13" s="106">
        <v>0.62421557633000002</v>
      </c>
      <c r="L13" s="106">
        <v>12.464499092620001</v>
      </c>
      <c r="M13" s="78">
        <v>9.9705859242746957</v>
      </c>
      <c r="N13" s="95">
        <v>18.14736744971</v>
      </c>
      <c r="O13" s="97">
        <v>1.8093988645669363</v>
      </c>
      <c r="P13" s="78">
        <v>6.4242293160599999</v>
      </c>
      <c r="Q13" s="78">
        <v>13.516942532490001</v>
      </c>
      <c r="R13" s="106">
        <v>3.3348840042260659</v>
      </c>
      <c r="S13" s="104">
        <v>47.481932253399997</v>
      </c>
      <c r="T13" s="105">
        <v>1.5834673636160634</v>
      </c>
      <c r="U13" s="106">
        <v>0.23134500084000001</v>
      </c>
      <c r="V13" s="106">
        <v>6.43842300761</v>
      </c>
      <c r="W13" s="112">
        <v>3.2333074927709209</v>
      </c>
      <c r="X13" s="113">
        <v>23.099089026640002</v>
      </c>
      <c r="Y13" s="114">
        <v>0.746864576260313</v>
      </c>
      <c r="Z13" s="112">
        <v>1.7694798219700001</v>
      </c>
      <c r="AA13" s="112">
        <v>4.6971351635699996</v>
      </c>
      <c r="AB13" s="112">
        <v>7.7098892380296178</v>
      </c>
      <c r="AC13" s="113">
        <v>22.589536483010001</v>
      </c>
      <c r="AD13" s="114">
        <v>1.7416282422243867</v>
      </c>
      <c r="AE13" s="112">
        <v>4.2963606088099997</v>
      </c>
      <c r="AF13" s="112">
        <v>11.12341786725</v>
      </c>
      <c r="AG13" s="106">
        <v>4.2778430018816698</v>
      </c>
      <c r="AH13" s="104">
        <v>44.204712200110002</v>
      </c>
      <c r="AI13" s="105">
        <v>1.8910081873544948</v>
      </c>
      <c r="AJ13" s="106">
        <v>0.5715350602</v>
      </c>
      <c r="AK13" s="106">
        <v>7.9841509435700004</v>
      </c>
      <c r="AL13" s="112">
        <v>10.830039599174549</v>
      </c>
      <c r="AM13" s="113">
        <v>22.752811138159998</v>
      </c>
      <c r="AN13" s="114">
        <v>2.4641384561884001</v>
      </c>
      <c r="AO13" s="112">
        <v>6.00041697213</v>
      </c>
      <c r="AP13" s="112">
        <v>15.65966222622</v>
      </c>
    </row>
    <row r="14" spans="1:42" ht="11.25" customHeight="1" x14ac:dyDescent="0.2">
      <c r="A14" s="212" t="s">
        <v>33</v>
      </c>
      <c r="B14" s="212"/>
      <c r="C14" s="77">
        <v>12.844232689577529</v>
      </c>
      <c r="D14" s="94">
        <v>5.0238320886499999</v>
      </c>
      <c r="E14" s="96">
        <v>0.64527268340021393</v>
      </c>
      <c r="F14" s="77">
        <v>11.57952146991</v>
      </c>
      <c r="G14" s="77">
        <v>14.10894390925</v>
      </c>
      <c r="H14" s="112">
        <v>14.949681637839459</v>
      </c>
      <c r="I14" s="113">
        <v>27.11272363878</v>
      </c>
      <c r="J14" s="114">
        <v>4.053265867344269</v>
      </c>
      <c r="K14" s="112">
        <v>7.0054265180800002</v>
      </c>
      <c r="L14" s="112">
        <v>22.893936757599999</v>
      </c>
      <c r="M14" s="106">
        <v>12.69371216569871</v>
      </c>
      <c r="N14" s="104">
        <v>32.500604132980001</v>
      </c>
      <c r="O14" s="105">
        <v>4.125533140754186</v>
      </c>
      <c r="P14" s="106">
        <v>4.6078157927900003</v>
      </c>
      <c r="Q14" s="106">
        <v>20.779608538600002</v>
      </c>
      <c r="R14" s="78">
        <v>10.6316937099093</v>
      </c>
      <c r="S14" s="95">
        <v>17.884130954589999</v>
      </c>
      <c r="T14" s="97">
        <v>1.9013860257708493</v>
      </c>
      <c r="U14" s="78">
        <v>6.9050455786900002</v>
      </c>
      <c r="V14" s="78">
        <v>14.358341841130001</v>
      </c>
      <c r="W14" s="78">
        <v>7.3392635518496014</v>
      </c>
      <c r="X14" s="95">
        <v>16.851499195310002</v>
      </c>
      <c r="Y14" s="97">
        <v>1.2367759383816861</v>
      </c>
      <c r="Z14" s="78">
        <v>4.9152272556799996</v>
      </c>
      <c r="AA14" s="78">
        <v>9.7632998480200008</v>
      </c>
      <c r="AB14" s="78">
        <v>11.454287225984761</v>
      </c>
      <c r="AC14" s="95">
        <v>17.298757085329999</v>
      </c>
      <c r="AD14" s="97">
        <v>1.9814493230792949</v>
      </c>
      <c r="AE14" s="78">
        <v>7.5707179155600004</v>
      </c>
      <c r="AF14" s="78">
        <v>15.337856536409999</v>
      </c>
      <c r="AG14" s="106">
        <v>10.91209196001499</v>
      </c>
      <c r="AH14" s="104">
        <v>44.167325734069998</v>
      </c>
      <c r="AI14" s="105">
        <v>4.8195792003812192</v>
      </c>
      <c r="AJ14" s="106">
        <v>1.46589030663</v>
      </c>
      <c r="AK14" s="106">
        <v>20.358293613400001</v>
      </c>
      <c r="AL14" s="106">
        <v>7.2818136343295921</v>
      </c>
      <c r="AM14" s="104">
        <v>52.982703782759998</v>
      </c>
      <c r="AN14" s="105">
        <v>3.8581017478893953</v>
      </c>
      <c r="AO14" s="106">
        <v>0</v>
      </c>
      <c r="AP14" s="106">
        <v>14.843554108879999</v>
      </c>
    </row>
    <row r="15" spans="1:42" ht="11.25" customHeight="1" x14ac:dyDescent="0.2">
      <c r="A15" s="210" t="s">
        <v>34</v>
      </c>
      <c r="B15" s="210"/>
      <c r="C15" s="85">
        <v>11.415508599705429</v>
      </c>
      <c r="D15" s="101">
        <v>7.0021166479800003</v>
      </c>
      <c r="E15" s="102">
        <v>0.79932722811170909</v>
      </c>
      <c r="F15" s="85">
        <v>9.8488560207399996</v>
      </c>
      <c r="G15" s="85">
        <v>12.982161178669999</v>
      </c>
      <c r="H15" s="115">
        <v>12.211087108665581</v>
      </c>
      <c r="I15" s="116">
        <v>24.753714284640001</v>
      </c>
      <c r="J15" s="117">
        <v>3.02269761392709</v>
      </c>
      <c r="K15" s="115">
        <v>6.2867086492100004</v>
      </c>
      <c r="L15" s="115">
        <v>18.135465568120001</v>
      </c>
      <c r="M15" s="84">
        <v>11.06637847952496</v>
      </c>
      <c r="N15" s="98">
        <v>19.765010353520001</v>
      </c>
      <c r="O15" s="99">
        <v>2.1872708522383082</v>
      </c>
      <c r="P15" s="84">
        <v>6.7794063846999997</v>
      </c>
      <c r="Q15" s="84">
        <v>15.353350574349999</v>
      </c>
      <c r="R15" s="84">
        <v>7.35388841780708</v>
      </c>
      <c r="S15" s="98">
        <v>19.68145917004</v>
      </c>
      <c r="T15" s="99">
        <v>1.4473525463613166</v>
      </c>
      <c r="U15" s="84">
        <v>4.5171295540100003</v>
      </c>
      <c r="V15" s="84">
        <v>10.19064728161</v>
      </c>
      <c r="W15" s="84">
        <v>6.1010431917212076</v>
      </c>
      <c r="X15" s="98">
        <v>17.917338877190002</v>
      </c>
      <c r="Y15" s="99">
        <v>1.0931445837043057</v>
      </c>
      <c r="Z15" s="84">
        <v>3.95851917777</v>
      </c>
      <c r="AA15" s="84">
        <v>8.2435672056799998</v>
      </c>
      <c r="AB15" s="115">
        <v>6.931459567649755</v>
      </c>
      <c r="AC15" s="116">
        <v>20.725060697290001</v>
      </c>
      <c r="AD15" s="117">
        <v>1.4365492026038147</v>
      </c>
      <c r="AE15" s="115">
        <v>4.1158748685299997</v>
      </c>
      <c r="AF15" s="115">
        <v>9.7470442667700006</v>
      </c>
      <c r="AG15" s="115">
        <v>8.5056081550569704</v>
      </c>
      <c r="AH15" s="116">
        <v>27.979276264919999</v>
      </c>
      <c r="AI15" s="117">
        <v>2.3798076037146614</v>
      </c>
      <c r="AJ15" s="115">
        <v>3.8412709616399998</v>
      </c>
      <c r="AK15" s="115">
        <v>13.16994534847</v>
      </c>
      <c r="AL15" s="107">
        <v>17.76223301643163</v>
      </c>
      <c r="AM15" s="108">
        <v>46.356015618770002</v>
      </c>
      <c r="AN15" s="109">
        <v>8.2338635113393632</v>
      </c>
      <c r="AO15" s="107">
        <v>1.6241570805900001</v>
      </c>
      <c r="AP15" s="107">
        <v>33.900308952270002</v>
      </c>
    </row>
    <row r="16" spans="1:42" s="22" customFormat="1" ht="11.25" customHeight="1" x14ac:dyDescent="0.2">
      <c r="A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</row>
    <row r="25" spans="1:122" s="42" customFormat="1" ht="11.25" customHeight="1" x14ac:dyDescent="0.2">
      <c r="A25" s="10" t="s">
        <v>624</v>
      </c>
    </row>
    <row r="26" spans="1:122" s="42" customFormat="1" ht="11.25" customHeight="1" x14ac:dyDescent="0.2">
      <c r="A26" s="9" t="s">
        <v>630</v>
      </c>
    </row>
    <row r="27" spans="1:122" s="42" customFormat="1" ht="11.25" customHeight="1" x14ac:dyDescent="0.2">
      <c r="A27" s="9"/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16" customFormat="1" ht="11.25" customHeight="1" x14ac:dyDescent="0.25">
      <c r="C31" s="35"/>
      <c r="D31" s="35"/>
      <c r="E31" s="35"/>
      <c r="F31" s="35"/>
      <c r="G31" s="35"/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3"/>
      <c r="D32" s="33"/>
      <c r="E32" s="33"/>
      <c r="F32" s="33"/>
      <c r="G32" s="33"/>
      <c r="H32" s="3"/>
      <c r="I32" s="3"/>
      <c r="J32" s="3"/>
      <c r="K32" s="3"/>
      <c r="L32" s="3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</row>
    <row r="33" spans="3:122" ht="11.25" customHeight="1" x14ac:dyDescent="0.2">
      <c r="C33" s="33"/>
      <c r="D33" s="33"/>
      <c r="E33" s="33"/>
      <c r="F33" s="33"/>
      <c r="G33" s="33"/>
      <c r="H33" s="3"/>
      <c r="I33" s="3"/>
      <c r="J33" s="3"/>
      <c r="K33" s="3"/>
      <c r="L33" s="3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</row>
  </sheetData>
  <mergeCells count="56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L9:AL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CP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9"/>
  </cols>
  <sheetData>
    <row r="1" spans="1:7" ht="11.25" customHeight="1" x14ac:dyDescent="0.2">
      <c r="A1" s="1" t="s">
        <v>717</v>
      </c>
      <c r="B1" s="15"/>
      <c r="C1" s="3"/>
      <c r="D1" s="3"/>
      <c r="E1" s="3"/>
      <c r="F1" s="3"/>
      <c r="G1" s="3" t="s">
        <v>596</v>
      </c>
    </row>
    <row r="2" spans="1:7" ht="11.25" customHeight="1" x14ac:dyDescent="0.2">
      <c r="A2" s="1" t="s">
        <v>541</v>
      </c>
    </row>
    <row r="3" spans="1:7" ht="11.25" customHeight="1" x14ac:dyDescent="0.2">
      <c r="A3" s="2" t="s">
        <v>613</v>
      </c>
    </row>
    <row r="4" spans="1:7" ht="11.25" customHeight="1" x14ac:dyDescent="0.2">
      <c r="A4" s="1"/>
    </row>
    <row r="5" spans="1:7" ht="11.25" customHeight="1" x14ac:dyDescent="0.2">
      <c r="A5" s="60"/>
    </row>
    <row r="6" spans="1:7" s="1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1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1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1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1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ht="11.25" customHeight="1" x14ac:dyDescent="0.2">
      <c r="A11" s="211" t="s">
        <v>1</v>
      </c>
      <c r="B11" s="211"/>
      <c r="C11" s="77">
        <v>59321.790872527767</v>
      </c>
      <c r="D11" s="94">
        <v>4.43347758067</v>
      </c>
      <c r="E11" s="96">
        <v>2630.0182987833391</v>
      </c>
      <c r="F11" s="77">
        <v>54167.049728231352</v>
      </c>
      <c r="G11" s="77">
        <v>64476.532016824371</v>
      </c>
    </row>
    <row r="12" spans="1:7" ht="11.25" customHeight="1" x14ac:dyDescent="0.2">
      <c r="A12" s="212" t="s">
        <v>31</v>
      </c>
      <c r="B12" s="212"/>
      <c r="C12" s="78">
        <v>4292.1361611757966</v>
      </c>
      <c r="D12" s="95">
        <v>5.5924306765800003</v>
      </c>
      <c r="E12" s="97">
        <v>240.03473935813162</v>
      </c>
      <c r="F12" s="78">
        <v>3821.6767169954101</v>
      </c>
      <c r="G12" s="78">
        <v>4762.5956053561804</v>
      </c>
    </row>
    <row r="13" spans="1:7" ht="11.25" customHeight="1" x14ac:dyDescent="0.2">
      <c r="A13" s="212" t="s">
        <v>32</v>
      </c>
      <c r="B13" s="212"/>
      <c r="C13" s="78">
        <v>8121.6557789345043</v>
      </c>
      <c r="D13" s="95">
        <v>5.7459049261299997</v>
      </c>
      <c r="E13" s="97">
        <v>466.66261948498567</v>
      </c>
      <c r="F13" s="78">
        <v>7207.0138518128297</v>
      </c>
      <c r="G13" s="78">
        <v>9036.2977060561698</v>
      </c>
    </row>
    <row r="14" spans="1:7" ht="11.25" customHeight="1" x14ac:dyDescent="0.2">
      <c r="A14" s="212" t="s">
        <v>33</v>
      </c>
      <c r="B14" s="212"/>
      <c r="C14" s="78">
        <v>26230.465712435889</v>
      </c>
      <c r="D14" s="95">
        <v>6.12477524009</v>
      </c>
      <c r="E14" s="97">
        <v>1606.5570693146915</v>
      </c>
      <c r="F14" s="78">
        <v>23081.67171747097</v>
      </c>
      <c r="G14" s="78">
        <v>29379.25970740083</v>
      </c>
    </row>
    <row r="15" spans="1:7" ht="11.25" customHeight="1" x14ac:dyDescent="0.2">
      <c r="A15" s="210" t="s">
        <v>34</v>
      </c>
      <c r="B15" s="210"/>
      <c r="C15" s="84">
        <v>20677.53321998168</v>
      </c>
      <c r="D15" s="98">
        <v>9.74530209023</v>
      </c>
      <c r="E15" s="99">
        <v>2015.0880770941224</v>
      </c>
      <c r="F15" s="84">
        <v>16728.033163201231</v>
      </c>
      <c r="G15" s="84">
        <v>24627.033276762118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</row>
    <row r="33" spans="3:94" ht="11.25" customHeight="1" x14ac:dyDescent="0.2">
      <c r="C33" s="3"/>
      <c r="D33" s="3"/>
      <c r="E33" s="3"/>
      <c r="F33" s="3"/>
      <c r="G33" s="3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DV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1" t="s">
        <v>718</v>
      </c>
      <c r="B1" s="53"/>
      <c r="AQ1" s="5"/>
      <c r="AR1" s="5"/>
      <c r="AS1" s="5"/>
      <c r="AT1" s="5"/>
      <c r="AU1" s="5" t="s">
        <v>286</v>
      </c>
    </row>
    <row r="2" spans="1:47" ht="11.25" customHeight="1" x14ac:dyDescent="0.2">
      <c r="A2" s="1" t="s">
        <v>542</v>
      </c>
    </row>
    <row r="3" spans="1:47" ht="11.25" customHeight="1" x14ac:dyDescent="0.2">
      <c r="A3" s="2" t="s">
        <v>613</v>
      </c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233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281</v>
      </c>
      <c r="S6" s="214"/>
      <c r="T6" s="214"/>
      <c r="U6" s="214"/>
      <c r="V6" s="214"/>
      <c r="W6" s="214" t="s">
        <v>282</v>
      </c>
      <c r="X6" s="214"/>
      <c r="Y6" s="214"/>
      <c r="Z6" s="214"/>
      <c r="AA6" s="214"/>
      <c r="AB6" s="214" t="s">
        <v>230</v>
      </c>
      <c r="AC6" s="214"/>
      <c r="AD6" s="214"/>
      <c r="AE6" s="214"/>
      <c r="AF6" s="214"/>
      <c r="AG6" s="214" t="s">
        <v>98</v>
      </c>
      <c r="AH6" s="214"/>
      <c r="AI6" s="214"/>
      <c r="AJ6" s="214"/>
      <c r="AK6" s="214"/>
      <c r="AL6" s="214" t="s">
        <v>672</v>
      </c>
      <c r="AM6" s="214"/>
      <c r="AN6" s="214"/>
      <c r="AO6" s="214"/>
      <c r="AP6" s="214"/>
      <c r="AQ6" s="214" t="s">
        <v>283</v>
      </c>
      <c r="AR6" s="214"/>
      <c r="AS6" s="214"/>
      <c r="AT6" s="214"/>
      <c r="AU6" s="214"/>
    </row>
    <row r="7" spans="1:4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7">
        <v>59321.790872527767</v>
      </c>
      <c r="D11" s="94">
        <v>4.43347758067</v>
      </c>
      <c r="E11" s="96">
        <v>2630.0182987833391</v>
      </c>
      <c r="F11" s="77">
        <v>54167.049728231352</v>
      </c>
      <c r="G11" s="77">
        <v>64476.532016824371</v>
      </c>
      <c r="H11" s="77">
        <v>44743.226704476147</v>
      </c>
      <c r="I11" s="94">
        <v>5.1806994788900003</v>
      </c>
      <c r="J11" s="96">
        <v>2318.0121127168095</v>
      </c>
      <c r="K11" s="77">
        <v>40200.006447823798</v>
      </c>
      <c r="L11" s="77">
        <v>49286.44696112864</v>
      </c>
      <c r="M11" s="103">
        <v>592.36340260432314</v>
      </c>
      <c r="N11" s="110">
        <v>37.96836632286</v>
      </c>
      <c r="O11" s="111">
        <v>224.91070666335017</v>
      </c>
      <c r="P11" s="103">
        <v>151.54651780672</v>
      </c>
      <c r="Q11" s="103">
        <v>1033.1802874019299</v>
      </c>
      <c r="R11" s="77">
        <v>4393.628750252311</v>
      </c>
      <c r="S11" s="94">
        <v>17.579859047959999</v>
      </c>
      <c r="T11" s="96">
        <v>772.39374138506946</v>
      </c>
      <c r="U11" s="77">
        <v>2879.7648352534702</v>
      </c>
      <c r="V11" s="77">
        <v>5907.4926652511504</v>
      </c>
      <c r="W11" s="103">
        <v>770.81203043478297</v>
      </c>
      <c r="X11" s="110">
        <v>46.335049687439998</v>
      </c>
      <c r="Y11" s="111">
        <v>357.15613729871075</v>
      </c>
      <c r="Z11" s="103">
        <v>70.798864471889999</v>
      </c>
      <c r="AA11" s="103">
        <v>1470.82519639768</v>
      </c>
      <c r="AB11" s="77">
        <v>18058.47877262743</v>
      </c>
      <c r="AC11" s="94">
        <v>8.2850375865700006</v>
      </c>
      <c r="AD11" s="96">
        <v>1496.1517538745861</v>
      </c>
      <c r="AE11" s="77">
        <v>15126.07521962689</v>
      </c>
      <c r="AF11" s="77">
        <v>20990.882325627968</v>
      </c>
      <c r="AG11" s="77">
        <v>6941.1273607766634</v>
      </c>
      <c r="AH11" s="94">
        <v>13.825477599559999</v>
      </c>
      <c r="AI11" s="96">
        <v>959.64400842138446</v>
      </c>
      <c r="AJ11" s="77">
        <v>5060.2596662911501</v>
      </c>
      <c r="AK11" s="77">
        <v>8821.9950552621794</v>
      </c>
      <c r="AL11" s="103">
        <v>121.3882</v>
      </c>
      <c r="AM11" s="110">
        <v>97.882016826020006</v>
      </c>
      <c r="AN11" s="111">
        <v>118.81721834880319</v>
      </c>
      <c r="AO11" s="103">
        <v>0</v>
      </c>
      <c r="AP11" s="103">
        <v>354.26566870687998</v>
      </c>
      <c r="AQ11" s="118">
        <v>1727.952540878133</v>
      </c>
      <c r="AR11" s="119">
        <v>26.94338875175</v>
      </c>
      <c r="AS11" s="120">
        <v>465.5689705345788</v>
      </c>
      <c r="AT11" s="118">
        <v>815.45412631098998</v>
      </c>
      <c r="AU11" s="118">
        <v>2640.4509554452702</v>
      </c>
    </row>
    <row r="12" spans="1:47" ht="11.25" customHeight="1" x14ac:dyDescent="0.2">
      <c r="A12" s="212" t="s">
        <v>31</v>
      </c>
      <c r="B12" s="212"/>
      <c r="C12" s="77">
        <v>4292.1361611757966</v>
      </c>
      <c r="D12" s="94">
        <v>5.5924306765800003</v>
      </c>
      <c r="E12" s="96">
        <v>240.03473935813167</v>
      </c>
      <c r="F12" s="77">
        <v>3821.6767169954101</v>
      </c>
      <c r="G12" s="77">
        <v>4762.5956053561804</v>
      </c>
      <c r="H12" s="78">
        <v>3397.680511872421</v>
      </c>
      <c r="I12" s="95">
        <v>6.71782646658</v>
      </c>
      <c r="J12" s="97">
        <v>228.25028067646858</v>
      </c>
      <c r="K12" s="78">
        <v>2950.3181822853899</v>
      </c>
      <c r="L12" s="78">
        <v>3845.0428414594398</v>
      </c>
      <c r="M12" s="106">
        <v>118.2686275862069</v>
      </c>
      <c r="N12" s="104">
        <v>36.135853396830001</v>
      </c>
      <c r="O12" s="105">
        <v>42.737377878999645</v>
      </c>
      <c r="P12" s="106">
        <v>34.504906149690001</v>
      </c>
      <c r="Q12" s="106">
        <v>202.03234902272001</v>
      </c>
      <c r="R12" s="78">
        <v>539.91631438274396</v>
      </c>
      <c r="S12" s="95">
        <v>17.24346133825</v>
      </c>
      <c r="T12" s="97">
        <v>93.100260929514519</v>
      </c>
      <c r="U12" s="78">
        <v>357.44315600962</v>
      </c>
      <c r="V12" s="78">
        <v>722.38947275586997</v>
      </c>
      <c r="W12" s="106">
        <v>14.573</v>
      </c>
      <c r="X12" s="104">
        <v>96.863442603349995</v>
      </c>
      <c r="Y12" s="105">
        <v>14.115909490586507</v>
      </c>
      <c r="Z12" s="106">
        <v>0</v>
      </c>
      <c r="AA12" s="106">
        <v>42.239674210579999</v>
      </c>
      <c r="AB12" s="78">
        <v>1409.874441871922</v>
      </c>
      <c r="AC12" s="95">
        <v>10.30810803606</v>
      </c>
      <c r="AD12" s="97">
        <v>145.33138064101198</v>
      </c>
      <c r="AE12" s="78">
        <v>1125.0301699920601</v>
      </c>
      <c r="AF12" s="78">
        <v>1694.7187137517799</v>
      </c>
      <c r="AG12" s="112">
        <v>259.68230952380958</v>
      </c>
      <c r="AH12" s="113">
        <v>25.655184053980001</v>
      </c>
      <c r="AI12" s="114">
        <v>66.621974463947168</v>
      </c>
      <c r="AJ12" s="112">
        <v>129.10563899553</v>
      </c>
      <c r="AK12" s="112">
        <v>390.25898005209001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12">
        <v>214.95442758620689</v>
      </c>
      <c r="AR12" s="113">
        <v>26.46966592423</v>
      </c>
      <c r="AS12" s="114">
        <v>56.89771887140094</v>
      </c>
      <c r="AT12" s="112">
        <v>103.43694779578</v>
      </c>
      <c r="AU12" s="112">
        <v>326.47190737662999</v>
      </c>
    </row>
    <row r="13" spans="1:47" ht="11.25" customHeight="1" x14ac:dyDescent="0.2">
      <c r="A13" s="212" t="s">
        <v>32</v>
      </c>
      <c r="B13" s="212"/>
      <c r="C13" s="77">
        <v>8121.6557789345043</v>
      </c>
      <c r="D13" s="94">
        <v>5.7459049261299997</v>
      </c>
      <c r="E13" s="96">
        <v>466.6626194849855</v>
      </c>
      <c r="F13" s="77">
        <v>7207.0138518128397</v>
      </c>
      <c r="G13" s="77">
        <v>9036.2977060561698</v>
      </c>
      <c r="H13" s="78">
        <v>6912.5880960773611</v>
      </c>
      <c r="I13" s="95">
        <v>6.5990165765400004</v>
      </c>
      <c r="J13" s="97">
        <v>456.16283432820364</v>
      </c>
      <c r="K13" s="78">
        <v>6018.5253697083999</v>
      </c>
      <c r="L13" s="78">
        <v>7806.6508224463296</v>
      </c>
      <c r="M13" s="106">
        <v>155.74736333333331</v>
      </c>
      <c r="N13" s="104">
        <v>49.332317846930003</v>
      </c>
      <c r="O13" s="105">
        <v>76.833784317815287</v>
      </c>
      <c r="P13" s="106">
        <v>5.1559132744999996</v>
      </c>
      <c r="Q13" s="106">
        <v>306.33881339216998</v>
      </c>
      <c r="R13" s="112">
        <v>854.9974000000002</v>
      </c>
      <c r="S13" s="113">
        <v>20.0234461073</v>
      </c>
      <c r="T13" s="114">
        <v>171.19994360780757</v>
      </c>
      <c r="U13" s="112">
        <v>519.45167637342001</v>
      </c>
      <c r="V13" s="112">
        <v>1190.5431236265799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2615.7644673879549</v>
      </c>
      <c r="AC13" s="95">
        <v>10.982547256469999</v>
      </c>
      <c r="AD13" s="97">
        <v>287.27756874883528</v>
      </c>
      <c r="AE13" s="78">
        <v>2052.7107790740201</v>
      </c>
      <c r="AF13" s="78">
        <v>3178.8181557018902</v>
      </c>
      <c r="AG13" s="106">
        <v>251.0942133333333</v>
      </c>
      <c r="AH13" s="104">
        <v>37.840440639219999</v>
      </c>
      <c r="AI13" s="105">
        <v>95.015156744919793</v>
      </c>
      <c r="AJ13" s="106">
        <v>64.867928127870002</v>
      </c>
      <c r="AK13" s="106">
        <v>437.3204985388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198.66478285714291</v>
      </c>
      <c r="AR13" s="104">
        <v>44.829595259489999</v>
      </c>
      <c r="AS13" s="105">
        <v>89.060618078010592</v>
      </c>
      <c r="AT13" s="106">
        <v>24.109178983370001</v>
      </c>
      <c r="AU13" s="106">
        <v>373.22038673091998</v>
      </c>
    </row>
    <row r="14" spans="1:47" ht="11.25" customHeight="1" x14ac:dyDescent="0.2">
      <c r="A14" s="212" t="s">
        <v>33</v>
      </c>
      <c r="B14" s="212"/>
      <c r="C14" s="77">
        <v>26230.465712435889</v>
      </c>
      <c r="D14" s="94">
        <v>6.12477524009</v>
      </c>
      <c r="E14" s="96">
        <v>1606.5570693146972</v>
      </c>
      <c r="F14" s="77">
        <v>23081.671717470948</v>
      </c>
      <c r="G14" s="77">
        <v>29379.25970740083</v>
      </c>
      <c r="H14" s="78">
        <v>19828.544722973329</v>
      </c>
      <c r="I14" s="95">
        <v>7.3404645578899999</v>
      </c>
      <c r="J14" s="97">
        <v>1455.507297734569</v>
      </c>
      <c r="K14" s="78">
        <v>16975.802840178421</v>
      </c>
      <c r="L14" s="78">
        <v>22681.286605768211</v>
      </c>
      <c r="M14" s="106">
        <v>318.34741168478303</v>
      </c>
      <c r="N14" s="104">
        <v>65.027787983419998</v>
      </c>
      <c r="O14" s="105">
        <v>207.01427992107037</v>
      </c>
      <c r="P14" s="106">
        <v>0</v>
      </c>
      <c r="Q14" s="106">
        <v>724.08794461555999</v>
      </c>
      <c r="R14" s="106">
        <v>1306.425560869566</v>
      </c>
      <c r="S14" s="104">
        <v>30.81923860817</v>
      </c>
      <c r="T14" s="105">
        <v>402.63041084256338</v>
      </c>
      <c r="U14" s="106">
        <v>517.28445653760002</v>
      </c>
      <c r="V14" s="106">
        <v>2095.5666652015302</v>
      </c>
      <c r="W14" s="106">
        <v>433.85383043478299</v>
      </c>
      <c r="X14" s="104">
        <v>58.969288536050001</v>
      </c>
      <c r="Y14" s="105">
        <v>255.84051709378159</v>
      </c>
      <c r="Z14" s="106">
        <v>0</v>
      </c>
      <c r="AA14" s="106">
        <v>935.29202972469</v>
      </c>
      <c r="AB14" s="78">
        <v>6711.4690528913607</v>
      </c>
      <c r="AC14" s="95">
        <v>12.48502539917</v>
      </c>
      <c r="AD14" s="97">
        <v>837.92861591111716</v>
      </c>
      <c r="AE14" s="78">
        <v>5069.1591440901202</v>
      </c>
      <c r="AF14" s="78">
        <v>8353.7789616926002</v>
      </c>
      <c r="AG14" s="78">
        <v>3712.39972744333</v>
      </c>
      <c r="AH14" s="95">
        <v>17.632804800140001</v>
      </c>
      <c r="AI14" s="97">
        <v>654.60019734091952</v>
      </c>
      <c r="AJ14" s="78">
        <v>2429.4069163823501</v>
      </c>
      <c r="AK14" s="78">
        <v>4995.3925385043103</v>
      </c>
      <c r="AL14" s="106">
        <v>119.3882</v>
      </c>
      <c r="AM14" s="104">
        <v>99.514754314360005</v>
      </c>
      <c r="AN14" s="105">
        <v>118.80887391033104</v>
      </c>
      <c r="AO14" s="106">
        <v>0</v>
      </c>
      <c r="AP14" s="106">
        <v>352.24931390799998</v>
      </c>
      <c r="AQ14" s="106">
        <v>917.19173043478304</v>
      </c>
      <c r="AR14" s="104">
        <v>38.975737528099998</v>
      </c>
      <c r="AS14" s="105">
        <v>357.48224148366296</v>
      </c>
      <c r="AT14" s="106">
        <v>216.53941201417001</v>
      </c>
      <c r="AU14" s="106">
        <v>1617.8440488553899</v>
      </c>
    </row>
    <row r="15" spans="1:47" ht="11.25" customHeight="1" x14ac:dyDescent="0.2">
      <c r="A15" s="210" t="s">
        <v>34</v>
      </c>
      <c r="B15" s="210"/>
      <c r="C15" s="85">
        <v>20677.53321998168</v>
      </c>
      <c r="D15" s="101">
        <v>9.74530209023</v>
      </c>
      <c r="E15" s="102">
        <v>2015.0880770941267</v>
      </c>
      <c r="F15" s="85">
        <v>16728.033163201231</v>
      </c>
      <c r="G15" s="85">
        <v>24627.03327676214</v>
      </c>
      <c r="H15" s="84">
        <v>14604.4133735531</v>
      </c>
      <c r="I15" s="98">
        <v>11.848892168960001</v>
      </c>
      <c r="J15" s="99">
        <v>1730.4611925414715</v>
      </c>
      <c r="K15" s="84">
        <v>11212.77175952769</v>
      </c>
      <c r="L15" s="84">
        <v>17996.054987578529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107">
        <v>1692.289475</v>
      </c>
      <c r="S15" s="108">
        <v>37.20908617181</v>
      </c>
      <c r="T15" s="109">
        <v>629.68544902920598</v>
      </c>
      <c r="U15" s="107">
        <v>458.12867331386002</v>
      </c>
      <c r="V15" s="107">
        <v>2926.4502766861401</v>
      </c>
      <c r="W15" s="107">
        <v>322.3852</v>
      </c>
      <c r="X15" s="108">
        <v>77.178148021449999</v>
      </c>
      <c r="Y15" s="109">
        <v>248.81092685526215</v>
      </c>
      <c r="Z15" s="107">
        <v>0</v>
      </c>
      <c r="AA15" s="107">
        <v>810.04565559632999</v>
      </c>
      <c r="AB15" s="84">
        <v>7321.370810476189</v>
      </c>
      <c r="AC15" s="98">
        <v>16.348753092799999</v>
      </c>
      <c r="AD15" s="99">
        <v>1196.9528368127249</v>
      </c>
      <c r="AE15" s="84">
        <v>4975.3863591302697</v>
      </c>
      <c r="AF15" s="84">
        <v>9667.3552618221202</v>
      </c>
      <c r="AG15" s="115">
        <v>2717.9511104761918</v>
      </c>
      <c r="AH15" s="116">
        <v>25.46261016479</v>
      </c>
      <c r="AI15" s="117">
        <v>692.06129573005387</v>
      </c>
      <c r="AJ15" s="115">
        <v>1361.5358957512001</v>
      </c>
      <c r="AK15" s="115">
        <v>4074.3663252011802</v>
      </c>
      <c r="AL15" s="107">
        <v>2</v>
      </c>
      <c r="AM15" s="108">
        <v>70.406965324330002</v>
      </c>
      <c r="AN15" s="109">
        <v>1.4081393064865111</v>
      </c>
      <c r="AO15" s="107">
        <v>0</v>
      </c>
      <c r="AP15" s="107">
        <v>4.7599023259299997</v>
      </c>
      <c r="AQ15" s="107">
        <v>397.14159999999998</v>
      </c>
      <c r="AR15" s="108">
        <v>70.22980188503</v>
      </c>
      <c r="AS15" s="109">
        <v>278.91175888305139</v>
      </c>
      <c r="AT15" s="107">
        <v>0</v>
      </c>
      <c r="AU15" s="107">
        <v>943.79860227549</v>
      </c>
    </row>
    <row r="16" spans="1:47" s="22" customFormat="1" ht="11.25" customHeight="1" x14ac:dyDescent="0.2">
      <c r="A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</row>
    <row r="25" spans="1:126" s="42" customFormat="1" ht="11.25" customHeight="1" x14ac:dyDescent="0.2">
      <c r="A25" s="57" t="s">
        <v>628</v>
      </c>
    </row>
    <row r="26" spans="1:126" s="42" customFormat="1" ht="11.25" customHeight="1" x14ac:dyDescent="0.2">
      <c r="A26" s="10" t="s">
        <v>624</v>
      </c>
    </row>
    <row r="27" spans="1:126" s="42" customFormat="1" ht="11.25" customHeight="1" x14ac:dyDescent="0.2">
      <c r="A27" s="9" t="s">
        <v>630</v>
      </c>
    </row>
    <row r="28" spans="1:126" s="42" customFormat="1" ht="11.25" customHeight="1" x14ac:dyDescent="0.2">
      <c r="A28" s="9"/>
    </row>
    <row r="29" spans="1:126" s="42" customFormat="1" ht="11.25" customHeight="1" x14ac:dyDescent="0.2">
      <c r="A29" s="9"/>
    </row>
    <row r="30" spans="1:126" s="42" customFormat="1" ht="11.25" customHeight="1" x14ac:dyDescent="0.2">
      <c r="A30" s="9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</sheetData>
  <mergeCells count="6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13:B13"/>
    <mergeCell ref="A14:B14"/>
    <mergeCell ref="A15:B15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A11:B11"/>
    <mergeCell ref="A12:B12"/>
    <mergeCell ref="AQ6:AU8"/>
    <mergeCell ref="AQ9:AQ10"/>
    <mergeCell ref="AR9:AR10"/>
    <mergeCell ref="AS9:AS10"/>
    <mergeCell ref="AT9:AU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9" ht="11.25" customHeight="1" x14ac:dyDescent="0.2">
      <c r="A1" s="1" t="s">
        <v>719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5"/>
      <c r="N1" s="5"/>
      <c r="O1" s="5"/>
      <c r="P1" s="5"/>
      <c r="Q1" s="5" t="s">
        <v>287</v>
      </c>
    </row>
    <row r="2" spans="1:19" ht="11.25" customHeight="1" x14ac:dyDescent="0.2">
      <c r="A2" s="1" t="s">
        <v>660</v>
      </c>
    </row>
    <row r="3" spans="1:19" ht="11.25" customHeight="1" x14ac:dyDescent="0.2">
      <c r="A3" s="6" t="s">
        <v>661</v>
      </c>
    </row>
    <row r="4" spans="1:19" ht="11.25" customHeight="1" x14ac:dyDescent="0.2">
      <c r="A4" s="2" t="s">
        <v>613</v>
      </c>
    </row>
    <row r="5" spans="1:19" ht="11.25" customHeight="1" x14ac:dyDescent="0.2">
      <c r="A5" s="62"/>
    </row>
    <row r="6" spans="1:19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51" t="s">
        <v>400</v>
      </c>
      <c r="I6" s="251"/>
      <c r="J6" s="251"/>
      <c r="K6" s="251"/>
      <c r="L6" s="251"/>
      <c r="M6" s="251"/>
      <c r="N6" s="251"/>
      <c r="O6" s="251"/>
      <c r="P6" s="251"/>
      <c r="Q6" s="251"/>
    </row>
    <row r="7" spans="1:19" s="7" customFormat="1" ht="11.25" customHeight="1" x14ac:dyDescent="0.2">
      <c r="A7" s="205"/>
      <c r="B7" s="205"/>
      <c r="C7" s="228"/>
      <c r="D7" s="228"/>
      <c r="E7" s="228"/>
      <c r="F7" s="228"/>
      <c r="G7" s="228"/>
      <c r="H7" s="252"/>
      <c r="I7" s="252"/>
      <c r="J7" s="252"/>
      <c r="K7" s="252"/>
      <c r="L7" s="252"/>
      <c r="M7" s="252"/>
      <c r="N7" s="252"/>
      <c r="O7" s="252"/>
      <c r="P7" s="252"/>
      <c r="Q7" s="252"/>
    </row>
    <row r="8" spans="1:19" s="7" customFormat="1" ht="11.25" customHeight="1" x14ac:dyDescent="0.2">
      <c r="A8" s="205"/>
      <c r="B8" s="205"/>
      <c r="C8" s="226"/>
      <c r="D8" s="226"/>
      <c r="E8" s="226"/>
      <c r="F8" s="226"/>
      <c r="G8" s="226"/>
      <c r="H8" s="255" t="s">
        <v>401</v>
      </c>
      <c r="I8" s="255"/>
      <c r="J8" s="255"/>
      <c r="K8" s="255"/>
      <c r="L8" s="255"/>
      <c r="M8" s="255" t="s">
        <v>402</v>
      </c>
      <c r="N8" s="255"/>
      <c r="O8" s="255"/>
      <c r="P8" s="255"/>
      <c r="Q8" s="255"/>
    </row>
    <row r="9" spans="1:19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9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9" s="7" customFormat="1" ht="11.25" customHeight="1" x14ac:dyDescent="0.2">
      <c r="A11" s="211" t="s">
        <v>1</v>
      </c>
      <c r="B11" s="211"/>
      <c r="C11" s="77">
        <v>74733.294699999809</v>
      </c>
      <c r="D11" s="94">
        <v>4.0087219435600003</v>
      </c>
      <c r="E11" s="96">
        <v>2995.8499837850427</v>
      </c>
      <c r="F11" s="77">
        <v>68861.536628696616</v>
      </c>
      <c r="G11" s="77">
        <v>80605.052771303453</v>
      </c>
      <c r="H11" s="77">
        <v>74068.181499999802</v>
      </c>
      <c r="I11" s="94">
        <v>4.0351848532499996</v>
      </c>
      <c r="J11" s="96">
        <v>2988.7880409646218</v>
      </c>
      <c r="K11" s="77">
        <v>68210.264582285497</v>
      </c>
      <c r="L11" s="77">
        <v>79926.098417714544</v>
      </c>
      <c r="M11" s="118">
        <v>2345.5995860949661</v>
      </c>
      <c r="N11" s="119">
        <v>21.029361350199999</v>
      </c>
      <c r="O11" s="120">
        <v>493.26461278866401</v>
      </c>
      <c r="P11" s="118">
        <v>1378.81871018111</v>
      </c>
      <c r="Q11" s="118">
        <v>3312.3804620088199</v>
      </c>
      <c r="R11" s="51"/>
      <c r="S11" s="51"/>
    </row>
    <row r="12" spans="1:19" ht="11.25" customHeight="1" x14ac:dyDescent="0.2">
      <c r="A12" s="212" t="s">
        <v>31</v>
      </c>
      <c r="B12" s="212"/>
      <c r="C12" s="77">
        <v>4762.2656999999963</v>
      </c>
      <c r="D12" s="94">
        <v>5.2754701181600003</v>
      </c>
      <c r="E12" s="96">
        <v>251.23190395068886</v>
      </c>
      <c r="F12" s="77">
        <v>4269.86021648924</v>
      </c>
      <c r="G12" s="77">
        <v>5254.6711835107599</v>
      </c>
      <c r="H12" s="78">
        <v>4619.9437999999946</v>
      </c>
      <c r="I12" s="95">
        <v>5.41497222951</v>
      </c>
      <c r="J12" s="97">
        <v>250.16867378905894</v>
      </c>
      <c r="K12" s="78">
        <v>4129.6222093133101</v>
      </c>
      <c r="L12" s="78">
        <v>5110.2653906866899</v>
      </c>
      <c r="M12" s="78">
        <v>558.97388126834835</v>
      </c>
      <c r="N12" s="95">
        <v>17.509210019779999</v>
      </c>
      <c r="O12" s="97">
        <v>97.871910827008122</v>
      </c>
      <c r="P12" s="78">
        <v>367.14846094929999</v>
      </c>
      <c r="Q12" s="78">
        <v>750.79930158740001</v>
      </c>
      <c r="R12" s="52"/>
      <c r="S12" s="52"/>
    </row>
    <row r="13" spans="1:19" ht="11.25" customHeight="1" x14ac:dyDescent="0.2">
      <c r="A13" s="212" t="s">
        <v>32</v>
      </c>
      <c r="B13" s="212"/>
      <c r="C13" s="77">
        <v>9745.1358999999993</v>
      </c>
      <c r="D13" s="94">
        <v>5.0330558157500001</v>
      </c>
      <c r="E13" s="96">
        <v>490.47812916779668</v>
      </c>
      <c r="F13" s="77">
        <v>8783.8164316265702</v>
      </c>
      <c r="G13" s="77">
        <v>10706.45536837345</v>
      </c>
      <c r="H13" s="78">
        <v>9569.3022999999994</v>
      </c>
      <c r="I13" s="95">
        <v>5.12732625692</v>
      </c>
      <c r="J13" s="97">
        <v>490.64934943203156</v>
      </c>
      <c r="K13" s="78">
        <v>8607.6472460752502</v>
      </c>
      <c r="L13" s="78">
        <v>10530.95735392477</v>
      </c>
      <c r="M13" s="112">
        <v>606.44277182773112</v>
      </c>
      <c r="N13" s="113">
        <v>24.576604904170001</v>
      </c>
      <c r="O13" s="114">
        <v>149.0430440019754</v>
      </c>
      <c r="P13" s="112">
        <v>314.32377343765</v>
      </c>
      <c r="Q13" s="112">
        <v>898.56177021781002</v>
      </c>
      <c r="R13" s="52"/>
      <c r="S13" s="52"/>
    </row>
    <row r="14" spans="1:19" ht="11.25" customHeight="1" x14ac:dyDescent="0.2">
      <c r="A14" s="212" t="s">
        <v>33</v>
      </c>
      <c r="B14" s="212"/>
      <c r="C14" s="77">
        <v>32517.60660000001</v>
      </c>
      <c r="D14" s="94">
        <v>5.4408346626700004</v>
      </c>
      <c r="E14" s="96">
        <v>1769.2292113626036</v>
      </c>
      <c r="F14" s="77">
        <v>29049.98106533321</v>
      </c>
      <c r="G14" s="77">
        <v>35985.23213466684</v>
      </c>
      <c r="H14" s="78">
        <v>32404.148900000011</v>
      </c>
      <c r="I14" s="95">
        <v>5.4602962072699999</v>
      </c>
      <c r="J14" s="97">
        <v>1769.3625133862945</v>
      </c>
      <c r="K14" s="78">
        <v>28936.26209816771</v>
      </c>
      <c r="L14" s="78">
        <v>35872.035701832341</v>
      </c>
      <c r="M14" s="106">
        <v>698.35539966555211</v>
      </c>
      <c r="N14" s="104">
        <v>44.441750427759999</v>
      </c>
      <c r="O14" s="105">
        <v>310.36136381816925</v>
      </c>
      <c r="P14" s="106">
        <v>90.058304389219998</v>
      </c>
      <c r="Q14" s="106">
        <v>1306.6524949418799</v>
      </c>
      <c r="R14" s="52"/>
      <c r="S14" s="52"/>
    </row>
    <row r="15" spans="1:19" ht="11.25" customHeight="1" x14ac:dyDescent="0.2">
      <c r="A15" s="210" t="s">
        <v>34</v>
      </c>
      <c r="B15" s="210"/>
      <c r="C15" s="85">
        <v>27708.28649999998</v>
      </c>
      <c r="D15" s="101">
        <v>8.4956096538400008</v>
      </c>
      <c r="E15" s="102">
        <v>2353.9878628088773</v>
      </c>
      <c r="F15" s="85">
        <v>23094.555068850321</v>
      </c>
      <c r="G15" s="85">
        <v>32322.01793114969</v>
      </c>
      <c r="H15" s="84">
        <v>27474.78649999998</v>
      </c>
      <c r="I15" s="98">
        <v>8.5349927046800005</v>
      </c>
      <c r="J15" s="99">
        <v>2344.9710234015702</v>
      </c>
      <c r="K15" s="84">
        <v>22878.727749343019</v>
      </c>
      <c r="L15" s="84">
        <v>32070.845250656988</v>
      </c>
      <c r="M15" s="107">
        <v>481.82753333333301</v>
      </c>
      <c r="N15" s="108">
        <v>70.440356967499994</v>
      </c>
      <c r="O15" s="109">
        <v>339.4010344477004</v>
      </c>
      <c r="P15" s="107">
        <v>0</v>
      </c>
      <c r="Q15" s="107">
        <v>1147.0413371664499</v>
      </c>
      <c r="R15" s="52"/>
      <c r="S15" s="52"/>
    </row>
    <row r="16" spans="1:19" s="22" customFormat="1" ht="11.25" customHeight="1" x14ac:dyDescent="0.2">
      <c r="A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</row>
    <row r="25" spans="1:102" s="42" customFormat="1" ht="11.25" customHeight="1" x14ac:dyDescent="0.2">
      <c r="A25" s="57" t="s">
        <v>628</v>
      </c>
    </row>
    <row r="26" spans="1:102" s="42" customFormat="1" ht="11.25" customHeight="1" x14ac:dyDescent="0.2">
      <c r="A26" s="10" t="s">
        <v>624</v>
      </c>
    </row>
    <row r="27" spans="1:102" s="42" customFormat="1" ht="11.25" customHeight="1" x14ac:dyDescent="0.2">
      <c r="A27" s="9" t="s">
        <v>630</v>
      </c>
    </row>
    <row r="28" spans="1:102" s="42" customFormat="1" ht="11.25" customHeight="1" x14ac:dyDescent="0.2"/>
    <row r="29" spans="1:102" s="42" customFormat="1" ht="11.25" customHeight="1" x14ac:dyDescent="0.2">
      <c r="A29" s="9"/>
    </row>
    <row r="30" spans="1:102" s="42" customFormat="1" ht="11.25" customHeight="1" x14ac:dyDescent="0.2">
      <c r="A30" s="9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2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Q7"/>
    <mergeCell ref="M8:Q8"/>
    <mergeCell ref="M9:M10"/>
    <mergeCell ref="N9:N10"/>
    <mergeCell ref="O9:O10"/>
    <mergeCell ref="P9:Q9"/>
    <mergeCell ref="H8:L8"/>
    <mergeCell ref="H9:H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720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288</v>
      </c>
    </row>
    <row r="2" spans="1:37" ht="11.25" customHeight="1" x14ac:dyDescent="0.2">
      <c r="A2" s="1" t="s">
        <v>578</v>
      </c>
    </row>
    <row r="3" spans="1:37" ht="11.25" customHeight="1" x14ac:dyDescent="0.2">
      <c r="A3" s="2" t="s">
        <v>613</v>
      </c>
    </row>
    <row r="4" spans="1:37" ht="11.25" customHeight="1" x14ac:dyDescent="0.2">
      <c r="A4" s="2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7">
        <v>59023.431699999943</v>
      </c>
      <c r="D11" s="94">
        <v>4.6957200486700001</v>
      </c>
      <c r="E11" s="96">
        <v>2771.5751157512896</v>
      </c>
      <c r="F11" s="77">
        <v>53591.244292680181</v>
      </c>
      <c r="G11" s="77">
        <v>64455.619107319799</v>
      </c>
      <c r="H11" s="70">
        <v>25.573625555903401</v>
      </c>
      <c r="I11" s="123">
        <v>3.13084192595</v>
      </c>
      <c r="J11" s="74">
        <v>0.80066979089026735</v>
      </c>
      <c r="K11" s="70">
        <v>24.004341602250001</v>
      </c>
      <c r="L11" s="70">
        <v>27.142909509559999</v>
      </c>
      <c r="M11" s="74">
        <v>14.62556335394987</v>
      </c>
      <c r="N11" s="123">
        <v>3.0093840624200001</v>
      </c>
      <c r="O11" s="74">
        <v>0.44013937261302433</v>
      </c>
      <c r="P11" s="74">
        <v>13.762906035449999</v>
      </c>
      <c r="Q11" s="74">
        <v>15.48822067245</v>
      </c>
      <c r="R11" s="77">
        <v>41318.46582160789</v>
      </c>
      <c r="S11" s="94">
        <v>5.7441789720800003</v>
      </c>
      <c r="T11" s="96">
        <v>2373.4066253097158</v>
      </c>
      <c r="U11" s="77">
        <v>36666.67431533221</v>
      </c>
      <c r="V11" s="77">
        <v>45970.257327883541</v>
      </c>
      <c r="W11" s="77">
        <v>17704.965878392151</v>
      </c>
      <c r="X11" s="94">
        <v>9.02170298415</v>
      </c>
      <c r="Y11" s="96">
        <v>1597.2894349929504</v>
      </c>
      <c r="Z11" s="77">
        <v>14574.336112919709</v>
      </c>
      <c r="AA11" s="77">
        <v>20835.59564386457</v>
      </c>
      <c r="AB11" s="70">
        <v>14.983448473338861</v>
      </c>
      <c r="AC11" s="123">
        <v>3.8836865813000001</v>
      </c>
      <c r="AD11" s="74">
        <v>0.58191017777451315</v>
      </c>
      <c r="AE11" s="70">
        <v>13.84292548266</v>
      </c>
      <c r="AF11" s="70">
        <v>16.123971464010001</v>
      </c>
      <c r="AG11" s="70">
        <v>3.9624481194624259</v>
      </c>
      <c r="AH11" s="123">
        <v>12.94512656218</v>
      </c>
      <c r="AI11" s="74">
        <v>0.51294392402529454</v>
      </c>
      <c r="AJ11" s="70">
        <v>2.9570965022800002</v>
      </c>
      <c r="AK11" s="70">
        <v>4.96779973664</v>
      </c>
    </row>
    <row r="12" spans="1:37" ht="11.25" customHeight="1" x14ac:dyDescent="0.2">
      <c r="A12" s="212" t="s">
        <v>31</v>
      </c>
      <c r="B12" s="212"/>
      <c r="C12" s="77">
        <v>3681.8985999999982</v>
      </c>
      <c r="D12" s="94">
        <v>6.5393994653099998</v>
      </c>
      <c r="E12" s="96">
        <v>240.77405736173876</v>
      </c>
      <c r="F12" s="77">
        <v>3209.9901191594199</v>
      </c>
      <c r="G12" s="77">
        <v>4153.8070808405801</v>
      </c>
      <c r="H12" s="72">
        <v>24.277734861541379</v>
      </c>
      <c r="I12" s="127">
        <v>6.1960090027600003</v>
      </c>
      <c r="J12" s="75">
        <v>1.5042506376865137</v>
      </c>
      <c r="K12" s="72">
        <v>21.329457787949998</v>
      </c>
      <c r="L12" s="72">
        <v>27.22601193513</v>
      </c>
      <c r="M12" s="75">
        <v>11.2328786852131</v>
      </c>
      <c r="N12" s="127">
        <v>4.4316645475099996</v>
      </c>
      <c r="O12" s="75">
        <v>0.49780350235703169</v>
      </c>
      <c r="P12" s="75">
        <v>10.25720174922</v>
      </c>
      <c r="Q12" s="75">
        <v>12.208555621209999</v>
      </c>
      <c r="R12" s="78">
        <v>1993.7723589092909</v>
      </c>
      <c r="S12" s="95">
        <v>9.5768155090599993</v>
      </c>
      <c r="T12" s="97">
        <v>190.93990048336053</v>
      </c>
      <c r="U12" s="78">
        <v>1619.5370307502501</v>
      </c>
      <c r="V12" s="78">
        <v>2368.0076870683301</v>
      </c>
      <c r="W12" s="78">
        <v>1688.1262410907109</v>
      </c>
      <c r="X12" s="95">
        <v>10.371468986469999</v>
      </c>
      <c r="Y12" s="97">
        <v>175.08348954724934</v>
      </c>
      <c r="Z12" s="78">
        <v>1344.9689072905201</v>
      </c>
      <c r="AA12" s="78">
        <v>2031.2835748909099</v>
      </c>
      <c r="AB12" s="72">
        <v>20.891607523003941</v>
      </c>
      <c r="AC12" s="127">
        <v>6.6830226688599996</v>
      </c>
      <c r="AD12" s="75">
        <v>1.3961908666516998</v>
      </c>
      <c r="AE12" s="72">
        <v>18.15512370882</v>
      </c>
      <c r="AF12" s="72">
        <v>23.628091337179999</v>
      </c>
      <c r="AG12" s="72">
        <v>4.8282028044183294</v>
      </c>
      <c r="AH12" s="127">
        <v>8.8880807279699994</v>
      </c>
      <c r="AI12" s="75">
        <v>0.42913456296691166</v>
      </c>
      <c r="AJ12" s="72">
        <v>3.9871145164800001</v>
      </c>
      <c r="AK12" s="72">
        <v>5.6692910923499999</v>
      </c>
    </row>
    <row r="13" spans="1:37" ht="11.25" customHeight="1" x14ac:dyDescent="0.2">
      <c r="A13" s="212" t="s">
        <v>32</v>
      </c>
      <c r="B13" s="212"/>
      <c r="C13" s="77">
        <v>8154.2324000000044</v>
      </c>
      <c r="D13" s="94">
        <v>5.9661066653199999</v>
      </c>
      <c r="E13" s="96">
        <v>486.49020272177154</v>
      </c>
      <c r="F13" s="77">
        <v>7200.7291238337702</v>
      </c>
      <c r="G13" s="77">
        <v>9107.7356761662395</v>
      </c>
      <c r="H13" s="72">
        <v>24.518370006258099</v>
      </c>
      <c r="I13" s="127">
        <v>5.0946883496600002</v>
      </c>
      <c r="J13" s="75">
        <v>1.2491345402344673</v>
      </c>
      <c r="K13" s="72">
        <v>22.070111295549999</v>
      </c>
      <c r="L13" s="72">
        <v>26.966628716959999</v>
      </c>
      <c r="M13" s="75">
        <v>11.7422334869081</v>
      </c>
      <c r="N13" s="127">
        <v>3.8087575469299999</v>
      </c>
      <c r="O13" s="75">
        <v>0.44723320411107387</v>
      </c>
      <c r="P13" s="75">
        <v>10.86567251416</v>
      </c>
      <c r="Q13" s="75">
        <v>12.61879445966</v>
      </c>
      <c r="R13" s="78">
        <v>5564.4846516672087</v>
      </c>
      <c r="S13" s="95">
        <v>7.8087984566099999</v>
      </c>
      <c r="T13" s="97">
        <v>434.51939159770876</v>
      </c>
      <c r="U13" s="78">
        <v>4712.84229355147</v>
      </c>
      <c r="V13" s="78">
        <v>6416.1270097829502</v>
      </c>
      <c r="W13" s="78">
        <v>2589.7477483327948</v>
      </c>
      <c r="X13" s="95">
        <v>12.266117967850001</v>
      </c>
      <c r="Y13" s="97">
        <v>317.66151388011372</v>
      </c>
      <c r="Z13" s="78">
        <v>1967.14262185332</v>
      </c>
      <c r="AA13" s="78">
        <v>3212.3528748122699</v>
      </c>
      <c r="AB13" s="72">
        <v>17.61790862040155</v>
      </c>
      <c r="AC13" s="127">
        <v>6.0634343570100002</v>
      </c>
      <c r="AD13" s="75">
        <v>1.0682503242752581</v>
      </c>
      <c r="AE13" s="72">
        <v>15.52417645835</v>
      </c>
      <c r="AF13" s="72">
        <v>19.711640782450001</v>
      </c>
      <c r="AG13" s="72">
        <v>4.5383922045688596</v>
      </c>
      <c r="AH13" s="127">
        <v>17.957543000339999</v>
      </c>
      <c r="AI13" s="75">
        <v>0.81498373165953319</v>
      </c>
      <c r="AJ13" s="72">
        <v>2.9410534425299999</v>
      </c>
      <c r="AK13" s="72">
        <v>6.1357309666099997</v>
      </c>
    </row>
    <row r="14" spans="1:37" ht="11.25" customHeight="1" x14ac:dyDescent="0.2">
      <c r="A14" s="212" t="s">
        <v>33</v>
      </c>
      <c r="B14" s="212"/>
      <c r="C14" s="77">
        <v>25260.783500000009</v>
      </c>
      <c r="D14" s="94">
        <v>6.5259154806800002</v>
      </c>
      <c r="E14" s="96">
        <v>1648.4973809678183</v>
      </c>
      <c r="F14" s="77">
        <v>22029.78800469459</v>
      </c>
      <c r="G14" s="77">
        <v>28491.778995305471</v>
      </c>
      <c r="H14" s="72">
        <v>26.563020685327299</v>
      </c>
      <c r="I14" s="127">
        <v>4.23205124379</v>
      </c>
      <c r="J14" s="75">
        <v>1.1241606473012906</v>
      </c>
      <c r="K14" s="72">
        <v>24.359706303780001</v>
      </c>
      <c r="L14" s="72">
        <v>28.766335066869999</v>
      </c>
      <c r="M14" s="75">
        <v>14.222985914797871</v>
      </c>
      <c r="N14" s="127">
        <v>4.6490471959399997</v>
      </c>
      <c r="O14" s="75">
        <v>0.66123332785050248</v>
      </c>
      <c r="P14" s="75">
        <v>12.926992406829999</v>
      </c>
      <c r="Q14" s="75">
        <v>15.518979422759999</v>
      </c>
      <c r="R14" s="78">
        <v>17720.5276779911</v>
      </c>
      <c r="S14" s="95">
        <v>8.0046619003000004</v>
      </c>
      <c r="T14" s="97">
        <v>1418.4683275714181</v>
      </c>
      <c r="U14" s="78">
        <v>14940.380842740429</v>
      </c>
      <c r="V14" s="78">
        <v>20500.674513241771</v>
      </c>
      <c r="W14" s="78">
        <v>7540.2558220089186</v>
      </c>
      <c r="X14" s="95">
        <v>13.08425809985</v>
      </c>
      <c r="Y14" s="97">
        <v>986.58653314037622</v>
      </c>
      <c r="Z14" s="78">
        <v>5606.5817494215999</v>
      </c>
      <c r="AA14" s="78">
        <v>9473.9298945962291</v>
      </c>
      <c r="AB14" s="72">
        <v>15.442614668699621</v>
      </c>
      <c r="AC14" s="127">
        <v>5.88723647549</v>
      </c>
      <c r="AD14" s="75">
        <v>0.90914324354581522</v>
      </c>
      <c r="AE14" s="72">
        <v>13.660726654559999</v>
      </c>
      <c r="AF14" s="72">
        <v>17.224502682840001</v>
      </c>
      <c r="AG14" s="153">
        <v>4.4066174150461084</v>
      </c>
      <c r="AH14" s="150">
        <v>25.448642065680001</v>
      </c>
      <c r="AI14" s="149">
        <v>1.1214242931589986</v>
      </c>
      <c r="AJ14" s="153">
        <v>2.2086661890700001</v>
      </c>
      <c r="AK14" s="153">
        <v>6.6045686410300002</v>
      </c>
    </row>
    <row r="15" spans="1:37" ht="11.25" customHeight="1" x14ac:dyDescent="0.2">
      <c r="A15" s="210" t="s">
        <v>34</v>
      </c>
      <c r="B15" s="210"/>
      <c r="C15" s="85">
        <v>21926.517199999991</v>
      </c>
      <c r="D15" s="101">
        <v>9.8551389601799997</v>
      </c>
      <c r="E15" s="102">
        <v>2160.8887391884423</v>
      </c>
      <c r="F15" s="85">
        <v>17691.253096592591</v>
      </c>
      <c r="G15" s="85">
        <v>26161.781303407381</v>
      </c>
      <c r="H15" s="89">
        <v>25.04382144119386</v>
      </c>
      <c r="I15" s="126">
        <v>6.53280176161</v>
      </c>
      <c r="J15" s="91">
        <v>1.6360632082855722</v>
      </c>
      <c r="K15" s="89">
        <v>21.837196476519999</v>
      </c>
      <c r="L15" s="89">
        <v>28.25044640586</v>
      </c>
      <c r="M15" s="91">
        <v>16.731337101099541</v>
      </c>
      <c r="N15" s="126">
        <v>5.1926599699400002</v>
      </c>
      <c r="O15" s="91">
        <v>0.86880144408440929</v>
      </c>
      <c r="P15" s="91">
        <v>15.028517560979999</v>
      </c>
      <c r="Q15" s="91">
        <v>18.43415664122</v>
      </c>
      <c r="R15" s="84">
        <v>16039.68113304028</v>
      </c>
      <c r="S15" s="98">
        <v>11.488718242299999</v>
      </c>
      <c r="T15" s="99">
        <v>1842.7537723390435</v>
      </c>
      <c r="U15" s="84">
        <v>12427.950106880529</v>
      </c>
      <c r="V15" s="84">
        <v>19651.41215920003</v>
      </c>
      <c r="W15" s="115">
        <v>5886.8360669597041</v>
      </c>
      <c r="X15" s="116">
        <v>20.42983643993</v>
      </c>
      <c r="Y15" s="117">
        <v>1202.6709799664893</v>
      </c>
      <c r="Z15" s="115">
        <v>3529.6442609739602</v>
      </c>
      <c r="AA15" s="115">
        <v>8244.0278729454494</v>
      </c>
      <c r="AB15" s="89">
        <v>12.48263449670079</v>
      </c>
      <c r="AC15" s="126">
        <v>8.3033296004300006</v>
      </c>
      <c r="AD15" s="91">
        <v>1.0364742850776023</v>
      </c>
      <c r="AE15" s="89">
        <v>10.451182227049999</v>
      </c>
      <c r="AF15" s="89">
        <v>14.514086766349999</v>
      </c>
      <c r="AG15" s="89">
        <v>3.0911712485997418</v>
      </c>
      <c r="AH15" s="126">
        <v>11.892875113360001</v>
      </c>
      <c r="AI15" s="91">
        <v>0.36762913613598275</v>
      </c>
      <c r="AJ15" s="89">
        <v>2.37063138211</v>
      </c>
      <c r="AK15" s="89">
        <v>3.81171111509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53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3:B13"/>
    <mergeCell ref="A14:B14"/>
    <mergeCell ref="A15:B15"/>
    <mergeCell ref="A11:B11"/>
    <mergeCell ref="A12:B12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721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294</v>
      </c>
    </row>
    <row r="2" spans="1:37" ht="11.25" customHeight="1" x14ac:dyDescent="0.2">
      <c r="A2" s="1" t="s">
        <v>576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249.40650000000011</v>
      </c>
      <c r="D11" s="110">
        <v>47.789066318110002</v>
      </c>
      <c r="E11" s="111">
        <v>119.18903768667647</v>
      </c>
      <c r="F11" s="103">
        <v>15.80027878213</v>
      </c>
      <c r="G11" s="103">
        <v>483.01272121787002</v>
      </c>
      <c r="H11" s="70">
        <v>27.884988963800051</v>
      </c>
      <c r="I11" s="123">
        <v>17.141104267559999</v>
      </c>
      <c r="J11" s="74">
        <v>4.7797950332821051</v>
      </c>
      <c r="K11" s="70">
        <v>18.516762845079999</v>
      </c>
      <c r="L11" s="70">
        <v>37.253215082520001</v>
      </c>
      <c r="M11" s="74">
        <v>6.2349099722741776</v>
      </c>
      <c r="N11" s="123">
        <v>10.264693803709999</v>
      </c>
      <c r="O11" s="74">
        <v>0.63999441759062137</v>
      </c>
      <c r="P11" s="74">
        <v>4.9805439634899997</v>
      </c>
      <c r="Q11" s="74">
        <v>7.4892759810599996</v>
      </c>
      <c r="R11" s="146">
        <v>167.5454</v>
      </c>
      <c r="S11" s="147">
        <v>59.511514611060001</v>
      </c>
      <c r="T11" s="148">
        <v>99.708805201151378</v>
      </c>
      <c r="U11" s="146">
        <v>0</v>
      </c>
      <c r="V11" s="146">
        <v>362.97106713577</v>
      </c>
      <c r="W11" s="146">
        <v>81.861099999999993</v>
      </c>
      <c r="X11" s="147">
        <v>79.788339726649994</v>
      </c>
      <c r="Y11" s="148">
        <v>65.315612571973517</v>
      </c>
      <c r="Z11" s="146">
        <v>0</v>
      </c>
      <c r="AA11" s="146">
        <v>209.87734826924</v>
      </c>
      <c r="AB11" s="146">
        <v>13.84773772936952</v>
      </c>
      <c r="AC11" s="147">
        <v>33.459042329170003</v>
      </c>
      <c r="AD11" s="148">
        <v>4.6333204285019169</v>
      </c>
      <c r="AE11" s="146">
        <v>4.76659656067</v>
      </c>
      <c r="AF11" s="146">
        <v>22.92887889807</v>
      </c>
      <c r="AG11" s="134">
        <v>1.278186013596277</v>
      </c>
      <c r="AH11" s="138">
        <v>20.534675759740001</v>
      </c>
      <c r="AI11" s="139">
        <v>0.2624713534984025</v>
      </c>
      <c r="AJ11" s="134">
        <v>0.76375161377</v>
      </c>
      <c r="AK11" s="134">
        <v>1.7926204134299999</v>
      </c>
    </row>
    <row r="12" spans="1:37" ht="11.25" customHeight="1" x14ac:dyDescent="0.2">
      <c r="A12" s="212" t="s">
        <v>31</v>
      </c>
      <c r="B12" s="212"/>
      <c r="C12" s="103">
        <v>56.9208</v>
      </c>
      <c r="D12" s="110">
        <v>50.693961038300003</v>
      </c>
      <c r="E12" s="111">
        <v>28.855408174690549</v>
      </c>
      <c r="F12" s="103">
        <v>0.36523921841000001</v>
      </c>
      <c r="G12" s="103">
        <v>113.47636078159</v>
      </c>
      <c r="H12" s="157">
        <v>17.553279293333901</v>
      </c>
      <c r="I12" s="152">
        <v>37.334129666210004</v>
      </c>
      <c r="J12" s="151">
        <v>6.5533640520447589</v>
      </c>
      <c r="K12" s="157">
        <v>4.7089217737500002</v>
      </c>
      <c r="L12" s="157">
        <v>30.397636812919998</v>
      </c>
      <c r="M12" s="75">
        <v>8.5306614453767349</v>
      </c>
      <c r="N12" s="127">
        <v>3.7693672877400002</v>
      </c>
      <c r="O12" s="75">
        <v>0.32155196195026692</v>
      </c>
      <c r="P12" s="75">
        <v>7.9004311808000001</v>
      </c>
      <c r="Q12" s="75">
        <v>9.1608917099599996</v>
      </c>
      <c r="R12" s="157">
        <v>38.079599999999999</v>
      </c>
      <c r="S12" s="152">
        <v>58.809601314870001</v>
      </c>
      <c r="T12" s="151">
        <v>22.394460942296245</v>
      </c>
      <c r="U12" s="157">
        <v>0</v>
      </c>
      <c r="V12" s="157">
        <v>81.97193690009</v>
      </c>
      <c r="W12" s="157">
        <v>18.841200000000001</v>
      </c>
      <c r="X12" s="152">
        <v>96.863442603349995</v>
      </c>
      <c r="Y12" s="151">
        <v>18.250234947782626</v>
      </c>
      <c r="Z12" s="157">
        <v>0</v>
      </c>
      <c r="AA12" s="157">
        <v>54.611003207049997</v>
      </c>
      <c r="AB12" s="153">
        <v>17.71303811611924</v>
      </c>
      <c r="AC12" s="150">
        <v>27.76020098003</v>
      </c>
      <c r="AD12" s="149">
        <v>4.9171749807048686</v>
      </c>
      <c r="AE12" s="153">
        <v>8.0755522482599993</v>
      </c>
      <c r="AF12" s="153">
        <v>27.350523983980001</v>
      </c>
      <c r="AG12" s="157">
        <v>2.2189111888799871</v>
      </c>
      <c r="AH12" s="152">
        <v>40.524608694969999</v>
      </c>
      <c r="AI12" s="151">
        <v>0.89920507658249982</v>
      </c>
      <c r="AJ12" s="157">
        <v>0.45650162406</v>
      </c>
      <c r="AK12" s="157">
        <v>3.9813207536999999</v>
      </c>
    </row>
    <row r="13" spans="1:37" ht="11.25" customHeight="1" x14ac:dyDescent="0.2">
      <c r="A13" s="212" t="s">
        <v>32</v>
      </c>
      <c r="B13" s="212"/>
      <c r="C13" s="103">
        <v>40.580599999999997</v>
      </c>
      <c r="D13" s="110">
        <v>98.577024283339995</v>
      </c>
      <c r="E13" s="111">
        <v>40.003147916324338</v>
      </c>
      <c r="F13" s="103">
        <v>0</v>
      </c>
      <c r="G13" s="103">
        <v>118.98532918422001</v>
      </c>
      <c r="H13" s="72">
        <v>12</v>
      </c>
      <c r="I13" s="127">
        <v>0</v>
      </c>
      <c r="J13" s="75">
        <v>0</v>
      </c>
      <c r="K13" s="72">
        <v>12</v>
      </c>
      <c r="L13" s="72">
        <v>12</v>
      </c>
      <c r="M13" s="75">
        <v>7</v>
      </c>
      <c r="N13" s="127">
        <v>0</v>
      </c>
      <c r="O13" s="75">
        <v>0</v>
      </c>
      <c r="P13" s="75">
        <v>7</v>
      </c>
      <c r="Q13" s="75">
        <v>7</v>
      </c>
      <c r="R13" s="157">
        <v>40.580599999999997</v>
      </c>
      <c r="S13" s="152">
        <v>98.577024283339995</v>
      </c>
      <c r="T13" s="151">
        <v>40.003147916324338</v>
      </c>
      <c r="U13" s="157">
        <v>0</v>
      </c>
      <c r="V13" s="157">
        <v>118.98532918422001</v>
      </c>
      <c r="W13" s="72">
        <v>0</v>
      </c>
      <c r="X13" s="72" t="s">
        <v>689</v>
      </c>
      <c r="Y13" s="72" t="s">
        <v>689</v>
      </c>
      <c r="Z13" s="72" t="s">
        <v>689</v>
      </c>
      <c r="AA13" s="72" t="s">
        <v>689</v>
      </c>
      <c r="AB13" s="72">
        <v>3</v>
      </c>
      <c r="AC13" s="127">
        <v>0</v>
      </c>
      <c r="AD13" s="75">
        <v>0</v>
      </c>
      <c r="AE13" s="72">
        <v>3</v>
      </c>
      <c r="AF13" s="72">
        <v>3</v>
      </c>
      <c r="AG13" s="72">
        <v>1</v>
      </c>
      <c r="AH13" s="127">
        <v>0</v>
      </c>
      <c r="AI13" s="75">
        <v>0</v>
      </c>
      <c r="AJ13" s="72">
        <v>1</v>
      </c>
      <c r="AK13" s="72">
        <v>1</v>
      </c>
    </row>
    <row r="14" spans="1:37" ht="11.25" customHeight="1" x14ac:dyDescent="0.2">
      <c r="A14" s="212" t="s">
        <v>33</v>
      </c>
      <c r="B14" s="212"/>
      <c r="C14" s="103">
        <v>63.0199</v>
      </c>
      <c r="D14" s="110">
        <v>99.514754314360005</v>
      </c>
      <c r="E14" s="111">
        <v>62.714098654153069</v>
      </c>
      <c r="F14" s="103">
        <v>0</v>
      </c>
      <c r="G14" s="103">
        <v>185.93727468502999</v>
      </c>
      <c r="H14" s="72">
        <v>36</v>
      </c>
      <c r="I14" s="127">
        <v>0</v>
      </c>
      <c r="J14" s="75">
        <v>0</v>
      </c>
      <c r="K14" s="72">
        <v>36</v>
      </c>
      <c r="L14" s="72">
        <v>36</v>
      </c>
      <c r="M14" s="75">
        <v>4</v>
      </c>
      <c r="N14" s="127">
        <v>0</v>
      </c>
      <c r="O14" s="75">
        <v>0</v>
      </c>
      <c r="P14" s="75">
        <v>4</v>
      </c>
      <c r="Q14" s="75">
        <v>4</v>
      </c>
      <c r="R14" s="72">
        <v>0</v>
      </c>
      <c r="S14" s="72" t="s">
        <v>689</v>
      </c>
      <c r="T14" s="72" t="s">
        <v>689</v>
      </c>
      <c r="U14" s="72" t="s">
        <v>689</v>
      </c>
      <c r="V14" s="72" t="s">
        <v>689</v>
      </c>
      <c r="W14" s="157">
        <v>63.0199</v>
      </c>
      <c r="X14" s="152">
        <v>99.514754314360005</v>
      </c>
      <c r="Y14" s="151">
        <v>62.714098654153069</v>
      </c>
      <c r="Z14" s="157">
        <v>0</v>
      </c>
      <c r="AA14" s="157">
        <v>185.93727468502999</v>
      </c>
      <c r="AB14" s="72">
        <v>27</v>
      </c>
      <c r="AC14" s="127">
        <v>0</v>
      </c>
      <c r="AD14" s="75">
        <v>0</v>
      </c>
      <c r="AE14" s="72">
        <v>27</v>
      </c>
      <c r="AF14" s="72">
        <v>27</v>
      </c>
      <c r="AG14" s="72">
        <v>1</v>
      </c>
      <c r="AH14" s="127">
        <v>0</v>
      </c>
      <c r="AI14" s="75">
        <v>0</v>
      </c>
      <c r="AJ14" s="72">
        <v>1</v>
      </c>
      <c r="AK14" s="72">
        <v>1</v>
      </c>
    </row>
    <row r="15" spans="1:37" ht="11.25" customHeight="1" x14ac:dyDescent="0.2">
      <c r="A15" s="210" t="s">
        <v>34</v>
      </c>
      <c r="B15" s="210"/>
      <c r="C15" s="154">
        <v>88.885199999999998</v>
      </c>
      <c r="D15" s="155">
        <v>99.616402005569995</v>
      </c>
      <c r="E15" s="156">
        <v>88.544238155453982</v>
      </c>
      <c r="F15" s="154">
        <v>0</v>
      </c>
      <c r="G15" s="154">
        <v>262.42871782321998</v>
      </c>
      <c r="H15" s="89">
        <v>36</v>
      </c>
      <c r="I15" s="126">
        <v>0</v>
      </c>
      <c r="J15" s="91">
        <v>0</v>
      </c>
      <c r="K15" s="89">
        <v>36</v>
      </c>
      <c r="L15" s="89">
        <v>36</v>
      </c>
      <c r="M15" s="91">
        <v>6</v>
      </c>
      <c r="N15" s="126">
        <v>0</v>
      </c>
      <c r="O15" s="91">
        <v>0</v>
      </c>
      <c r="P15" s="91">
        <v>6</v>
      </c>
      <c r="Q15" s="91">
        <v>6</v>
      </c>
      <c r="R15" s="135">
        <v>88.885199999999998</v>
      </c>
      <c r="S15" s="136">
        <v>99.616402005569995</v>
      </c>
      <c r="T15" s="137">
        <v>88.544238155453982</v>
      </c>
      <c r="U15" s="135">
        <v>0</v>
      </c>
      <c r="V15" s="135">
        <v>262.42871782321998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89">
        <v>7.0000000000000009</v>
      </c>
      <c r="AC15" s="126">
        <v>0</v>
      </c>
      <c r="AD15" s="91">
        <v>0</v>
      </c>
      <c r="AE15" s="89">
        <v>7</v>
      </c>
      <c r="AF15" s="89">
        <v>7</v>
      </c>
      <c r="AG15" s="89">
        <v>1</v>
      </c>
      <c r="AH15" s="126">
        <v>0</v>
      </c>
      <c r="AI15" s="91">
        <v>0</v>
      </c>
      <c r="AJ15" s="89">
        <v>1</v>
      </c>
      <c r="AK15" s="89">
        <v>1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722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289</v>
      </c>
    </row>
    <row r="2" spans="1:37" ht="11.25" customHeight="1" x14ac:dyDescent="0.2">
      <c r="A2" s="1" t="s">
        <v>577</v>
      </c>
    </row>
    <row r="3" spans="1:37" ht="11.25" customHeight="1" x14ac:dyDescent="0.2">
      <c r="A3" s="2" t="s">
        <v>613</v>
      </c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7">
        <v>5286.8633000000009</v>
      </c>
      <c r="D11" s="94">
        <v>15.562512860869999</v>
      </c>
      <c r="E11" s="96">
        <v>822.76878099889552</v>
      </c>
      <c r="F11" s="77">
        <v>3674.2661216382899</v>
      </c>
      <c r="G11" s="77">
        <v>6899.4604783617197</v>
      </c>
      <c r="H11" s="70">
        <v>23.45513344368106</v>
      </c>
      <c r="I11" s="123">
        <v>10.342705145549999</v>
      </c>
      <c r="J11" s="74">
        <v>2.4258952935749223</v>
      </c>
      <c r="K11" s="70">
        <v>18.700466038009999</v>
      </c>
      <c r="L11" s="70">
        <v>28.20980084935</v>
      </c>
      <c r="M11" s="74">
        <v>13.7092645779209</v>
      </c>
      <c r="N11" s="123">
        <v>10.902941009019999</v>
      </c>
      <c r="O11" s="74">
        <v>1.4947130297013091</v>
      </c>
      <c r="P11" s="74">
        <v>10.77968087248</v>
      </c>
      <c r="Q11" s="74">
        <v>16.638848283360002</v>
      </c>
      <c r="R11" s="77">
        <v>4128.3975000000009</v>
      </c>
      <c r="S11" s="94">
        <v>18.261112104039999</v>
      </c>
      <c r="T11" s="96">
        <v>753.89129557551803</v>
      </c>
      <c r="U11" s="77">
        <v>2650.7977124137801</v>
      </c>
      <c r="V11" s="77">
        <v>5605.9972875862204</v>
      </c>
      <c r="W11" s="118">
        <v>1158.4657999999999</v>
      </c>
      <c r="X11" s="119">
        <v>28.83269078391</v>
      </c>
      <c r="Y11" s="120">
        <v>334.01686195139933</v>
      </c>
      <c r="Z11" s="118">
        <v>503.80478034619</v>
      </c>
      <c r="AA11" s="118">
        <v>1813.1268196538099</v>
      </c>
      <c r="AB11" s="70">
        <v>12.669667305375571</v>
      </c>
      <c r="AC11" s="123">
        <v>14.244178013180001</v>
      </c>
      <c r="AD11" s="74">
        <v>1.8046899646548453</v>
      </c>
      <c r="AE11" s="70">
        <v>9.1325399713900008</v>
      </c>
      <c r="AF11" s="70">
        <v>16.206794639360002</v>
      </c>
      <c r="AG11" s="70">
        <v>3.946169063989228</v>
      </c>
      <c r="AH11" s="123">
        <v>14.3606956625</v>
      </c>
      <c r="AI11" s="74">
        <v>0.56669732960731412</v>
      </c>
      <c r="AJ11" s="70">
        <v>2.8354627078200001</v>
      </c>
      <c r="AK11" s="70">
        <v>5.0568754201499999</v>
      </c>
    </row>
    <row r="12" spans="1:37" ht="11.25" customHeight="1" x14ac:dyDescent="0.2">
      <c r="A12" s="212" t="s">
        <v>31</v>
      </c>
      <c r="B12" s="212"/>
      <c r="C12" s="77">
        <v>452.19690000000008</v>
      </c>
      <c r="D12" s="94">
        <v>18.657924500539998</v>
      </c>
      <c r="E12" s="96">
        <v>84.370556195801583</v>
      </c>
      <c r="F12" s="77">
        <v>286.83364850061997</v>
      </c>
      <c r="G12" s="77">
        <v>617.56015149938003</v>
      </c>
      <c r="H12" s="72">
        <v>23.653245964313331</v>
      </c>
      <c r="I12" s="127">
        <v>17.528321222830002</v>
      </c>
      <c r="J12" s="75">
        <v>4.1460169322499505</v>
      </c>
      <c r="K12" s="72">
        <v>15.527202097809999</v>
      </c>
      <c r="L12" s="72">
        <v>31.779289830820002</v>
      </c>
      <c r="M12" s="75">
        <v>11.73741889207998</v>
      </c>
      <c r="N12" s="127">
        <v>6.9022042319599999</v>
      </c>
      <c r="O12" s="75">
        <v>0.81014062349177385</v>
      </c>
      <c r="P12" s="75">
        <v>10.149572447620001</v>
      </c>
      <c r="Q12" s="75">
        <v>13.325265336539999</v>
      </c>
      <c r="R12" s="112">
        <v>254.81890000000001</v>
      </c>
      <c r="S12" s="113">
        <v>25.737492034359999</v>
      </c>
      <c r="T12" s="114">
        <v>65.583994089554778</v>
      </c>
      <c r="U12" s="112">
        <v>126.27663362219</v>
      </c>
      <c r="V12" s="112">
        <v>383.36116637780998</v>
      </c>
      <c r="W12" s="112">
        <v>197.37799999999999</v>
      </c>
      <c r="X12" s="113">
        <v>27.535030675150001</v>
      </c>
      <c r="Y12" s="114">
        <v>54.348092845999879</v>
      </c>
      <c r="Z12" s="112">
        <v>90.857695393399993</v>
      </c>
      <c r="AA12" s="112">
        <v>303.89830460659999</v>
      </c>
      <c r="AB12" s="72">
        <v>16.83426047370072</v>
      </c>
      <c r="AC12" s="127">
        <v>13.56680191665</v>
      </c>
      <c r="AD12" s="75">
        <v>2.2838707725991401</v>
      </c>
      <c r="AE12" s="72">
        <v>12.357956014060001</v>
      </c>
      <c r="AF12" s="72">
        <v>21.31056493334</v>
      </c>
      <c r="AG12" s="72">
        <v>6.4149391559296403</v>
      </c>
      <c r="AH12" s="127">
        <v>18.67950157328</v>
      </c>
      <c r="AI12" s="75">
        <v>1.1982786605569191</v>
      </c>
      <c r="AJ12" s="72">
        <v>4.0663561377999997</v>
      </c>
      <c r="AK12" s="72">
        <v>8.7635221740600002</v>
      </c>
    </row>
    <row r="13" spans="1:37" ht="11.25" customHeight="1" x14ac:dyDescent="0.2">
      <c r="A13" s="212" t="s">
        <v>32</v>
      </c>
      <c r="B13" s="212"/>
      <c r="C13" s="118">
        <v>741.57620000000009</v>
      </c>
      <c r="D13" s="119">
        <v>21.427997613759999</v>
      </c>
      <c r="E13" s="120">
        <v>158.90493044020252</v>
      </c>
      <c r="F13" s="118">
        <v>430.12825937137001</v>
      </c>
      <c r="G13" s="118">
        <v>1053.02414062863</v>
      </c>
      <c r="H13" s="72">
        <v>16.754849333082689</v>
      </c>
      <c r="I13" s="127">
        <v>17.28481701454</v>
      </c>
      <c r="J13" s="75">
        <v>2.8960450482854503</v>
      </c>
      <c r="K13" s="72">
        <v>11.078705340839999</v>
      </c>
      <c r="L13" s="72">
        <v>22.43099332533</v>
      </c>
      <c r="M13" s="75">
        <v>11.958128200446559</v>
      </c>
      <c r="N13" s="127">
        <v>12.04585647925</v>
      </c>
      <c r="O13" s="75">
        <v>1.4404589606299734</v>
      </c>
      <c r="P13" s="75">
        <v>9.1348805164000009</v>
      </c>
      <c r="Q13" s="75">
        <v>14.78137588449</v>
      </c>
      <c r="R13" s="112">
        <v>556.9120999999999</v>
      </c>
      <c r="S13" s="113">
        <v>24.572553240120001</v>
      </c>
      <c r="T13" s="114">
        <v>136.84752227317315</v>
      </c>
      <c r="U13" s="112">
        <v>288.69588497105002</v>
      </c>
      <c r="V13" s="112">
        <v>825.12831502895995</v>
      </c>
      <c r="W13" s="106">
        <v>184.66409999999999</v>
      </c>
      <c r="X13" s="104">
        <v>44.989111806990003</v>
      </c>
      <c r="Y13" s="105">
        <v>83.078738416374861</v>
      </c>
      <c r="Z13" s="106">
        <v>21.832764822889999</v>
      </c>
      <c r="AA13" s="106">
        <v>347.49543517710998</v>
      </c>
      <c r="AB13" s="72">
        <v>14.42004543835144</v>
      </c>
      <c r="AC13" s="127">
        <v>19.036968356079999</v>
      </c>
      <c r="AD13" s="75">
        <v>2.7451394870313908</v>
      </c>
      <c r="AE13" s="72">
        <v>9.0396709112300009</v>
      </c>
      <c r="AF13" s="72">
        <v>19.800419965469999</v>
      </c>
      <c r="AG13" s="153">
        <v>5.6343812004754197</v>
      </c>
      <c r="AH13" s="150">
        <v>21.885467194939999</v>
      </c>
      <c r="AI13" s="149">
        <v>1.2331106492678792</v>
      </c>
      <c r="AJ13" s="153">
        <v>3.21752873896</v>
      </c>
      <c r="AK13" s="153">
        <v>8.0512336619900005</v>
      </c>
    </row>
    <row r="14" spans="1:37" ht="11.25" customHeight="1" x14ac:dyDescent="0.2">
      <c r="A14" s="212" t="s">
        <v>33</v>
      </c>
      <c r="B14" s="212"/>
      <c r="C14" s="118">
        <v>1977.0052000000001</v>
      </c>
      <c r="D14" s="119">
        <v>23.328581503270001</v>
      </c>
      <c r="E14" s="120">
        <v>461.20726940585763</v>
      </c>
      <c r="F14" s="118">
        <v>1073.05556255648</v>
      </c>
      <c r="G14" s="118">
        <v>2880.9548374435199</v>
      </c>
      <c r="H14" s="72">
        <v>21.726345788063679</v>
      </c>
      <c r="I14" s="127">
        <v>15.47887834318</v>
      </c>
      <c r="J14" s="75">
        <v>3.3629946329536384</v>
      </c>
      <c r="K14" s="72">
        <v>15.134997427269999</v>
      </c>
      <c r="L14" s="72">
        <v>28.317694148849998</v>
      </c>
      <c r="M14" s="75">
        <v>18.57370474291114</v>
      </c>
      <c r="N14" s="127">
        <v>15.426615516369999</v>
      </c>
      <c r="O14" s="75">
        <v>2.8652940178345081</v>
      </c>
      <c r="P14" s="75">
        <v>12.95783166284</v>
      </c>
      <c r="Q14" s="75">
        <v>24.189577822979999</v>
      </c>
      <c r="R14" s="112">
        <v>1549.2819</v>
      </c>
      <c r="S14" s="113">
        <v>26.90274519479</v>
      </c>
      <c r="T14" s="114">
        <v>416.79936190599318</v>
      </c>
      <c r="U14" s="112">
        <v>732.37016188500002</v>
      </c>
      <c r="V14" s="112">
        <v>2366.1936381149999</v>
      </c>
      <c r="W14" s="106">
        <v>427.72329999999999</v>
      </c>
      <c r="X14" s="104">
        <v>46.945211123619998</v>
      </c>
      <c r="Y14" s="105">
        <v>200.79560620992601</v>
      </c>
      <c r="Z14" s="106">
        <v>34.171143574669998</v>
      </c>
      <c r="AA14" s="106">
        <v>821.27545642533005</v>
      </c>
      <c r="AB14" s="153">
        <v>9.9497376638159558</v>
      </c>
      <c r="AC14" s="150">
        <v>23.23711534872</v>
      </c>
      <c r="AD14" s="149">
        <v>2.3120320178364353</v>
      </c>
      <c r="AE14" s="153">
        <v>5.4182381777500002</v>
      </c>
      <c r="AF14" s="153">
        <v>14.48123714988</v>
      </c>
      <c r="AG14" s="153">
        <v>3.5729914114540522</v>
      </c>
      <c r="AH14" s="150">
        <v>24.955140275440002</v>
      </c>
      <c r="AI14" s="149">
        <v>0.89164501875776647</v>
      </c>
      <c r="AJ14" s="153">
        <v>1.82539928769</v>
      </c>
      <c r="AK14" s="153">
        <v>5.3205835352099999</v>
      </c>
    </row>
    <row r="15" spans="1:37" ht="11.25" customHeight="1" x14ac:dyDescent="0.2">
      <c r="A15" s="210" t="s">
        <v>34</v>
      </c>
      <c r="B15" s="210"/>
      <c r="C15" s="154">
        <v>2116.085</v>
      </c>
      <c r="D15" s="155">
        <v>31.055746901989998</v>
      </c>
      <c r="E15" s="156">
        <v>657.16600183104492</v>
      </c>
      <c r="F15" s="154">
        <v>828.06330454700003</v>
      </c>
      <c r="G15" s="154">
        <v>3404.1066954530002</v>
      </c>
      <c r="H15" s="89">
        <v>27.376057010942379</v>
      </c>
      <c r="I15" s="126">
        <v>17.511152350890001</v>
      </c>
      <c r="J15" s="91">
        <v>4.7938630508522078</v>
      </c>
      <c r="K15" s="89">
        <v>17.980258084460001</v>
      </c>
      <c r="L15" s="89">
        <v>36.771855937429997</v>
      </c>
      <c r="M15" s="145">
        <v>10.19959462876019</v>
      </c>
      <c r="N15" s="144">
        <v>20.928258192449999</v>
      </c>
      <c r="O15" s="145">
        <v>2.1345974984905802</v>
      </c>
      <c r="P15" s="145">
        <v>6.0158604102300002</v>
      </c>
      <c r="Q15" s="145">
        <v>14.38332884729</v>
      </c>
      <c r="R15" s="107">
        <v>1767.3846000000001</v>
      </c>
      <c r="S15" s="108">
        <v>34.491166342580001</v>
      </c>
      <c r="T15" s="109">
        <v>609.59156229908319</v>
      </c>
      <c r="U15" s="107">
        <v>572.60709261432999</v>
      </c>
      <c r="V15" s="107">
        <v>2962.16210738568</v>
      </c>
      <c r="W15" s="107">
        <v>348.7004</v>
      </c>
      <c r="X15" s="108">
        <v>71.056785313549994</v>
      </c>
      <c r="Y15" s="109">
        <v>247.77529461549383</v>
      </c>
      <c r="Z15" s="107">
        <v>0</v>
      </c>
      <c r="AA15" s="107">
        <v>834.33105370516</v>
      </c>
      <c r="AB15" s="143">
        <v>13.70746123147228</v>
      </c>
      <c r="AC15" s="144">
        <v>27.03759955624</v>
      </c>
      <c r="AD15" s="145">
        <v>3.7061684770923002</v>
      </c>
      <c r="AE15" s="143">
        <v>6.4435044957300001</v>
      </c>
      <c r="AF15" s="143">
        <v>20.971417967210002</v>
      </c>
      <c r="AG15" s="135">
        <v>3.1756263099072122</v>
      </c>
      <c r="AH15" s="136">
        <v>31.02194174545</v>
      </c>
      <c r="AI15" s="137">
        <v>0.98514094391269014</v>
      </c>
      <c r="AJ15" s="135">
        <v>1.2447855401400001</v>
      </c>
      <c r="AK15" s="135">
        <v>5.1064670796699998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V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8" t="s">
        <v>688</v>
      </c>
      <c r="B1" s="14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 t="s">
        <v>23</v>
      </c>
    </row>
    <row r="2" spans="1:47" ht="11.25" customHeight="1" x14ac:dyDescent="0.2">
      <c r="A2" s="8" t="s">
        <v>530</v>
      </c>
      <c r="B2" s="13"/>
    </row>
    <row r="3" spans="1:47" ht="11.25" customHeight="1" x14ac:dyDescent="0.2">
      <c r="A3" s="2" t="s">
        <v>613</v>
      </c>
    </row>
    <row r="4" spans="1:47" ht="11.25" customHeight="1" x14ac:dyDescent="0.2">
      <c r="A4" s="60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3" t="s">
        <v>249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 t="s">
        <v>247</v>
      </c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 t="s">
        <v>248</v>
      </c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</row>
    <row r="7" spans="1:47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24" t="s">
        <v>42</v>
      </c>
      <c r="I7" s="224"/>
      <c r="J7" s="224"/>
      <c r="K7" s="224"/>
      <c r="L7" s="224"/>
      <c r="M7" s="224" t="s">
        <v>43</v>
      </c>
      <c r="N7" s="224"/>
      <c r="O7" s="224"/>
      <c r="P7" s="224"/>
      <c r="Q7" s="224"/>
      <c r="R7" s="225" t="s">
        <v>1</v>
      </c>
      <c r="S7" s="225"/>
      <c r="T7" s="225"/>
      <c r="U7" s="225"/>
      <c r="V7" s="225"/>
      <c r="W7" s="224" t="s">
        <v>42</v>
      </c>
      <c r="X7" s="224"/>
      <c r="Y7" s="224"/>
      <c r="Z7" s="224"/>
      <c r="AA7" s="224"/>
      <c r="AB7" s="224" t="s">
        <v>43</v>
      </c>
      <c r="AC7" s="224"/>
      <c r="AD7" s="224"/>
      <c r="AE7" s="224"/>
      <c r="AF7" s="224"/>
      <c r="AG7" s="225" t="s">
        <v>1</v>
      </c>
      <c r="AH7" s="225"/>
      <c r="AI7" s="225"/>
      <c r="AJ7" s="225"/>
      <c r="AK7" s="225"/>
      <c r="AL7" s="224" t="s">
        <v>42</v>
      </c>
      <c r="AM7" s="224"/>
      <c r="AN7" s="224"/>
      <c r="AO7" s="224"/>
      <c r="AP7" s="224"/>
      <c r="AQ7" s="224" t="s">
        <v>43</v>
      </c>
      <c r="AR7" s="224"/>
      <c r="AS7" s="224"/>
      <c r="AT7" s="224"/>
      <c r="AU7" s="224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26"/>
      <c r="S8" s="226"/>
      <c r="T8" s="226"/>
      <c r="U8" s="226"/>
      <c r="V8" s="22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26"/>
      <c r="AH8" s="226"/>
      <c r="AI8" s="226"/>
      <c r="AJ8" s="226"/>
      <c r="AK8" s="22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20" t="s">
        <v>664</v>
      </c>
      <c r="S9" s="220" t="s">
        <v>665</v>
      </c>
      <c r="T9" s="220" t="s">
        <v>666</v>
      </c>
      <c r="U9" s="222" t="s">
        <v>667</v>
      </c>
      <c r="V9" s="222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20" t="s">
        <v>664</v>
      </c>
      <c r="AH9" s="220" t="s">
        <v>665</v>
      </c>
      <c r="AI9" s="220" t="s">
        <v>666</v>
      </c>
      <c r="AJ9" s="222" t="s">
        <v>667</v>
      </c>
      <c r="AK9" s="222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20"/>
      <c r="S10" s="221"/>
      <c r="T10" s="220"/>
      <c r="U10" s="82" t="s">
        <v>668</v>
      </c>
      <c r="V10" s="82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20"/>
      <c r="AH10" s="221"/>
      <c r="AI10" s="220"/>
      <c r="AJ10" s="82" t="s">
        <v>668</v>
      </c>
      <c r="AK10" s="82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7">
        <v>15587472.45915537</v>
      </c>
      <c r="D11" s="94">
        <v>4.1771879423999998</v>
      </c>
      <c r="E11" s="96">
        <v>651118.02008827496</v>
      </c>
      <c r="F11" s="77">
        <v>14311304.590097301</v>
      </c>
      <c r="G11" s="77">
        <v>16863640.328213301</v>
      </c>
      <c r="H11" s="77">
        <v>11419249.17646894</v>
      </c>
      <c r="I11" s="94">
        <v>4.7178346153900002</v>
      </c>
      <c r="J11" s="96">
        <v>538741.29046458495</v>
      </c>
      <c r="K11" s="77">
        <v>10363335.650173699</v>
      </c>
      <c r="L11" s="77">
        <v>12475162.702764099</v>
      </c>
      <c r="M11" s="77">
        <v>4168223.2826864119</v>
      </c>
      <c r="N11" s="94">
        <v>10.458387238769999</v>
      </c>
      <c r="O11" s="96">
        <v>435928.93188006902</v>
      </c>
      <c r="P11" s="77">
        <v>3313818.2763824798</v>
      </c>
      <c r="Q11" s="77">
        <v>5022628.28899033</v>
      </c>
      <c r="R11" s="77">
        <v>15262952.38357088</v>
      </c>
      <c r="S11" s="94">
        <v>4.2683830110900001</v>
      </c>
      <c r="T11" s="96">
        <v>651481.26653053402</v>
      </c>
      <c r="U11" s="77">
        <v>13986072.564568499</v>
      </c>
      <c r="V11" s="77">
        <v>16539832.202573201</v>
      </c>
      <c r="W11" s="77">
        <v>11130621.85072537</v>
      </c>
      <c r="X11" s="94">
        <v>4.6999624215300004</v>
      </c>
      <c r="Y11" s="96">
        <v>523135.04426682199</v>
      </c>
      <c r="Z11" s="77">
        <v>10105296.0049116</v>
      </c>
      <c r="AA11" s="77">
        <v>12155947.696539</v>
      </c>
      <c r="AB11" s="77">
        <v>4132330.5328455148</v>
      </c>
      <c r="AC11" s="94">
        <v>10.669921126449999</v>
      </c>
      <c r="AD11" s="96">
        <v>440916.40853865503</v>
      </c>
      <c r="AE11" s="77">
        <v>3268150.25191702</v>
      </c>
      <c r="AF11" s="77">
        <v>4996510.8137739999</v>
      </c>
      <c r="AG11" s="77">
        <v>14777767.212913441</v>
      </c>
      <c r="AH11" s="94">
        <v>4.3184577501700003</v>
      </c>
      <c r="AI11" s="96">
        <v>638171.63350841706</v>
      </c>
      <c r="AJ11" s="77">
        <v>13526973.7952819</v>
      </c>
      <c r="AK11" s="77">
        <v>16028560.630545</v>
      </c>
      <c r="AL11" s="77">
        <v>10796189.749288641</v>
      </c>
      <c r="AM11" s="94">
        <v>4.65113814482</v>
      </c>
      <c r="AN11" s="96">
        <v>502145.69961655198</v>
      </c>
      <c r="AO11" s="77">
        <v>9812002.2630485296</v>
      </c>
      <c r="AP11" s="77">
        <v>11780377.2355287</v>
      </c>
      <c r="AQ11" s="77">
        <v>3981577.463624815</v>
      </c>
      <c r="AR11" s="94">
        <v>11.018126789569999</v>
      </c>
      <c r="AS11" s="96">
        <v>438695.253167074</v>
      </c>
      <c r="AT11" s="77">
        <v>3121750.5672286898</v>
      </c>
      <c r="AU11" s="77">
        <v>4841404.3600209402</v>
      </c>
    </row>
    <row r="12" spans="1:47" ht="11.25" customHeight="1" x14ac:dyDescent="0.2">
      <c r="A12" s="212" t="s">
        <v>31</v>
      </c>
      <c r="B12" s="212"/>
      <c r="C12" s="77">
        <v>10495831.795410831</v>
      </c>
      <c r="D12" s="94">
        <v>6.1662859786500004</v>
      </c>
      <c r="E12" s="96">
        <v>647203.004343056</v>
      </c>
      <c r="F12" s="77">
        <v>9227337.2162123397</v>
      </c>
      <c r="G12" s="77">
        <v>11764326.374609301</v>
      </c>
      <c r="H12" s="78">
        <v>7103270.814357277</v>
      </c>
      <c r="I12" s="95">
        <v>7.5149635782599997</v>
      </c>
      <c r="J12" s="97">
        <v>533808.21456402098</v>
      </c>
      <c r="K12" s="78">
        <v>6057025.9391601896</v>
      </c>
      <c r="L12" s="78">
        <v>8149515.6895543598</v>
      </c>
      <c r="M12" s="78">
        <v>3392560.98105354</v>
      </c>
      <c r="N12" s="95">
        <v>12.78028628134</v>
      </c>
      <c r="O12" s="97">
        <v>433579.00564752601</v>
      </c>
      <c r="P12" s="78">
        <v>2542761.7455317201</v>
      </c>
      <c r="Q12" s="78">
        <v>4242360.2165753599</v>
      </c>
      <c r="R12" s="78">
        <v>10304382.880275739</v>
      </c>
      <c r="S12" s="94">
        <v>6.2882615495599996</v>
      </c>
      <c r="T12" s="96">
        <v>647966.54657974304</v>
      </c>
      <c r="U12" s="77">
        <v>9034391.78579266</v>
      </c>
      <c r="V12" s="77">
        <v>11574373.9747588</v>
      </c>
      <c r="W12" s="78">
        <v>6925470.8419900863</v>
      </c>
      <c r="X12" s="95">
        <v>7.4879925150700002</v>
      </c>
      <c r="Y12" s="97">
        <v>518578.73828167701</v>
      </c>
      <c r="Z12" s="78">
        <v>5909075.1918098005</v>
      </c>
      <c r="AA12" s="78">
        <v>7941866.4921703599</v>
      </c>
      <c r="AB12" s="78">
        <v>3378912.0382856312</v>
      </c>
      <c r="AC12" s="95">
        <v>12.98423061694</v>
      </c>
      <c r="AD12" s="97">
        <v>438725.73139460402</v>
      </c>
      <c r="AE12" s="78">
        <v>2519025.4056612402</v>
      </c>
      <c r="AF12" s="78">
        <v>4238798.6709100204</v>
      </c>
      <c r="AG12" s="78">
        <v>9909236.5350898001</v>
      </c>
      <c r="AH12" s="94">
        <v>6.3997149800199997</v>
      </c>
      <c r="AI12" s="96">
        <v>634162.89494128001</v>
      </c>
      <c r="AJ12" s="77">
        <v>8666300.1006732602</v>
      </c>
      <c r="AK12" s="77">
        <v>11152172.969506299</v>
      </c>
      <c r="AL12" s="78">
        <v>6672103.7758210599</v>
      </c>
      <c r="AM12" s="95">
        <v>7.4477993064600003</v>
      </c>
      <c r="AN12" s="97">
        <v>496924.89874164498</v>
      </c>
      <c r="AO12" s="78">
        <v>5698148.8712662403</v>
      </c>
      <c r="AP12" s="78">
        <v>7646058.6803758601</v>
      </c>
      <c r="AQ12" s="78">
        <v>3237132.7592687388</v>
      </c>
      <c r="AR12" s="95">
        <v>13.48189035603</v>
      </c>
      <c r="AS12" s="97">
        <v>436426.68928363401</v>
      </c>
      <c r="AT12" s="78">
        <v>2381752.1663807901</v>
      </c>
      <c r="AU12" s="78">
        <v>4092513.3521566899</v>
      </c>
    </row>
    <row r="13" spans="1:47" ht="11.25" customHeight="1" x14ac:dyDescent="0.2">
      <c r="A13" s="212" t="s">
        <v>32</v>
      </c>
      <c r="B13" s="212"/>
      <c r="C13" s="77">
        <v>1629828.982077732</v>
      </c>
      <c r="D13" s="94">
        <v>2.5836895576500001</v>
      </c>
      <c r="E13" s="96">
        <v>42109.721217528502</v>
      </c>
      <c r="F13" s="77">
        <v>1547295.44509236</v>
      </c>
      <c r="G13" s="77">
        <v>1712362.51906311</v>
      </c>
      <c r="H13" s="78">
        <v>1291696.4470721569</v>
      </c>
      <c r="I13" s="95">
        <v>3.3847919400299999</v>
      </c>
      <c r="J13" s="97">
        <v>43721.237230101702</v>
      </c>
      <c r="K13" s="78">
        <v>1206004.39674163</v>
      </c>
      <c r="L13" s="78">
        <v>1377388.4974026801</v>
      </c>
      <c r="M13" s="78">
        <v>338132.53500557772</v>
      </c>
      <c r="N13" s="95">
        <v>9.9630902128500001</v>
      </c>
      <c r="O13" s="97">
        <v>33688.449501593597</v>
      </c>
      <c r="P13" s="78">
        <v>272104.38728745998</v>
      </c>
      <c r="Q13" s="78">
        <v>404160.68272369599</v>
      </c>
      <c r="R13" s="78">
        <v>1583449.6755693189</v>
      </c>
      <c r="S13" s="94">
        <v>2.5059151829699999</v>
      </c>
      <c r="T13" s="96">
        <v>39679.905834848098</v>
      </c>
      <c r="U13" s="77">
        <v>1505678.48922308</v>
      </c>
      <c r="V13" s="77">
        <v>1661220.86191556</v>
      </c>
      <c r="W13" s="78">
        <v>1264681.0252216139</v>
      </c>
      <c r="X13" s="95">
        <v>3.2761692831000002</v>
      </c>
      <c r="Y13" s="97">
        <v>41433.091277502303</v>
      </c>
      <c r="Z13" s="78">
        <v>1183473.65854955</v>
      </c>
      <c r="AA13" s="78">
        <v>1345888.39189368</v>
      </c>
      <c r="AB13" s="78">
        <v>318768.65034770448</v>
      </c>
      <c r="AC13" s="95">
        <v>9.9742991695400001</v>
      </c>
      <c r="AD13" s="97">
        <v>31794.938844386099</v>
      </c>
      <c r="AE13" s="78">
        <v>256451.715322056</v>
      </c>
      <c r="AF13" s="78">
        <v>381085.58537335298</v>
      </c>
      <c r="AG13" s="78">
        <v>1552140.884282246</v>
      </c>
      <c r="AH13" s="94">
        <v>2.6823769630299998</v>
      </c>
      <c r="AI13" s="96">
        <v>41634.269513705403</v>
      </c>
      <c r="AJ13" s="77">
        <v>1470539.21551275</v>
      </c>
      <c r="AK13" s="77">
        <v>1633742.5530517399</v>
      </c>
      <c r="AL13" s="78">
        <v>1235118.2111626649</v>
      </c>
      <c r="AM13" s="95">
        <v>3.4923890504199999</v>
      </c>
      <c r="AN13" s="97">
        <v>43135.133166446103</v>
      </c>
      <c r="AO13" s="78">
        <v>1150574.9036880899</v>
      </c>
      <c r="AP13" s="78">
        <v>1319661.5186372399</v>
      </c>
      <c r="AQ13" s="78">
        <v>317022.6731195813</v>
      </c>
      <c r="AR13" s="95">
        <v>10.30020832101</v>
      </c>
      <c r="AS13" s="97">
        <v>32653.995756165801</v>
      </c>
      <c r="AT13" s="78">
        <v>253022.017486175</v>
      </c>
      <c r="AU13" s="78">
        <v>381023.32875298802</v>
      </c>
    </row>
    <row r="14" spans="1:47" ht="11.25" customHeight="1" x14ac:dyDescent="0.2">
      <c r="A14" s="212" t="s">
        <v>33</v>
      </c>
      <c r="B14" s="212"/>
      <c r="C14" s="77">
        <v>2346271.1718316218</v>
      </c>
      <c r="D14" s="94">
        <v>2.12343961339</v>
      </c>
      <c r="E14" s="96">
        <v>49821.651500312502</v>
      </c>
      <c r="F14" s="77">
        <v>2248622.5292407102</v>
      </c>
      <c r="G14" s="77">
        <v>2443919.8144225399</v>
      </c>
      <c r="H14" s="78">
        <v>2008546.3791369579</v>
      </c>
      <c r="I14" s="95">
        <v>2.53636212864</v>
      </c>
      <c r="J14" s="97">
        <v>50944.009696673398</v>
      </c>
      <c r="K14" s="78">
        <v>1908697.9549034201</v>
      </c>
      <c r="L14" s="78">
        <v>2108394.8033705</v>
      </c>
      <c r="M14" s="78">
        <v>337724.79269466532</v>
      </c>
      <c r="N14" s="95">
        <v>8.3236087446399996</v>
      </c>
      <c r="O14" s="97">
        <v>28110.890377560801</v>
      </c>
      <c r="P14" s="78">
        <v>282628.459981294</v>
      </c>
      <c r="Q14" s="78">
        <v>392821.12540803599</v>
      </c>
      <c r="R14" s="78">
        <v>2285502.0085654319</v>
      </c>
      <c r="S14" s="94">
        <v>2.0602430383499999</v>
      </c>
      <c r="T14" s="96">
        <v>47086.896022861903</v>
      </c>
      <c r="U14" s="77">
        <v>2193213.3882168499</v>
      </c>
      <c r="V14" s="77">
        <v>2377790.62891402</v>
      </c>
      <c r="W14" s="78">
        <v>1945664.405527595</v>
      </c>
      <c r="X14" s="95">
        <v>2.45915697035</v>
      </c>
      <c r="Y14" s="97">
        <v>47846.941848192102</v>
      </c>
      <c r="Z14" s="78">
        <v>1851886.1227347599</v>
      </c>
      <c r="AA14" s="78">
        <v>2039442.68832043</v>
      </c>
      <c r="AB14" s="78">
        <v>339837.60303783941</v>
      </c>
      <c r="AC14" s="95">
        <v>8.3728149256200002</v>
      </c>
      <c r="AD14" s="97">
        <v>28453.9735500157</v>
      </c>
      <c r="AE14" s="78">
        <v>284068.83966275502</v>
      </c>
      <c r="AF14" s="78">
        <v>395606.36641292402</v>
      </c>
      <c r="AG14" s="78">
        <v>2229897.1021310552</v>
      </c>
      <c r="AH14" s="94">
        <v>2.2699191988699998</v>
      </c>
      <c r="AI14" s="96">
        <v>50616.862436352501</v>
      </c>
      <c r="AJ14" s="77">
        <v>2130689.8747453899</v>
      </c>
      <c r="AK14" s="77">
        <v>2329104.3295167298</v>
      </c>
      <c r="AL14" s="78">
        <v>1899661.9291533269</v>
      </c>
      <c r="AM14" s="95">
        <v>2.6883318919999999</v>
      </c>
      <c r="AN14" s="97">
        <v>51069.2174816841</v>
      </c>
      <c r="AO14" s="78">
        <v>1799568.1021705901</v>
      </c>
      <c r="AP14" s="78">
        <v>1999755.75613607</v>
      </c>
      <c r="AQ14" s="78">
        <v>330235.17297772778</v>
      </c>
      <c r="AR14" s="95">
        <v>8.5183977237799997</v>
      </c>
      <c r="AS14" s="97">
        <v>28130.745458045902</v>
      </c>
      <c r="AT14" s="78">
        <v>275099.92502169497</v>
      </c>
      <c r="AU14" s="78">
        <v>385370.42093376</v>
      </c>
    </row>
    <row r="15" spans="1:47" ht="11.25" customHeight="1" x14ac:dyDescent="0.2">
      <c r="A15" s="210" t="s">
        <v>34</v>
      </c>
      <c r="B15" s="210"/>
      <c r="C15" s="85">
        <v>1115540.509835141</v>
      </c>
      <c r="D15" s="101">
        <v>2.5787209153399999</v>
      </c>
      <c r="E15" s="102">
        <v>28766.676446215701</v>
      </c>
      <c r="F15" s="85">
        <v>1059158.86004564</v>
      </c>
      <c r="G15" s="85">
        <v>1171922.1596246399</v>
      </c>
      <c r="H15" s="84">
        <v>1015735.535902514</v>
      </c>
      <c r="I15" s="98">
        <v>2.75685055267</v>
      </c>
      <c r="J15" s="99">
        <v>28002.3107352189</v>
      </c>
      <c r="K15" s="84">
        <v>960852.01537758601</v>
      </c>
      <c r="L15" s="84">
        <v>1070619.0564274399</v>
      </c>
      <c r="M15" s="84">
        <v>99804.973932626963</v>
      </c>
      <c r="N15" s="98">
        <v>10.89072567377</v>
      </c>
      <c r="O15" s="99">
        <v>10869.485919779499</v>
      </c>
      <c r="P15" s="84">
        <v>78501.172999394505</v>
      </c>
      <c r="Q15" s="84">
        <v>121108.774865859</v>
      </c>
      <c r="R15" s="84">
        <v>1089617.819160359</v>
      </c>
      <c r="S15" s="101">
        <v>2.5557804878599999</v>
      </c>
      <c r="T15" s="102">
        <v>27848.2396143976</v>
      </c>
      <c r="U15" s="85">
        <v>1035036.2724833</v>
      </c>
      <c r="V15" s="85">
        <v>1144199.3658374201</v>
      </c>
      <c r="W15" s="84">
        <v>994805.57798602164</v>
      </c>
      <c r="X15" s="98">
        <v>2.7351186882</v>
      </c>
      <c r="Y15" s="99">
        <v>27209.1132747843</v>
      </c>
      <c r="Z15" s="84">
        <v>941476.69591617503</v>
      </c>
      <c r="AA15" s="84">
        <v>1048134.46005587</v>
      </c>
      <c r="AB15" s="84">
        <v>94812.241174336596</v>
      </c>
      <c r="AC15" s="98">
        <v>10.882768526</v>
      </c>
      <c r="AD15" s="99">
        <v>10318.196741314299</v>
      </c>
      <c r="AE15" s="84">
        <v>74588.947175962603</v>
      </c>
      <c r="AF15" s="84">
        <v>115035.535172711</v>
      </c>
      <c r="AG15" s="84">
        <v>1086492.691410329</v>
      </c>
      <c r="AH15" s="101">
        <v>2.6113495928599999</v>
      </c>
      <c r="AI15" s="102">
        <v>28372.122473578998</v>
      </c>
      <c r="AJ15" s="85">
        <v>1030884.3531971599</v>
      </c>
      <c r="AK15" s="85">
        <v>1142101.0296235001</v>
      </c>
      <c r="AL15" s="84">
        <v>989305.83315156365</v>
      </c>
      <c r="AM15" s="98">
        <v>2.7631256777500002</v>
      </c>
      <c r="AN15" s="99">
        <v>27335.763507286902</v>
      </c>
      <c r="AO15" s="84">
        <v>935728.72118737898</v>
      </c>
      <c r="AP15" s="84">
        <v>1042882.94511575</v>
      </c>
      <c r="AQ15" s="84">
        <v>97186.858258764594</v>
      </c>
      <c r="AR15" s="98">
        <v>11.62516283405</v>
      </c>
      <c r="AS15" s="99">
        <v>11298.1305258794</v>
      </c>
      <c r="AT15" s="84">
        <v>75042.929335409106</v>
      </c>
      <c r="AU15" s="84">
        <v>119330.78718212</v>
      </c>
    </row>
    <row r="16" spans="1:47" s="22" customFormat="1" ht="11.25" customHeight="1" x14ac:dyDescent="0.2">
      <c r="A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</row>
    <row r="25" spans="1:126" s="42" customFormat="1" ht="11.25" customHeight="1" x14ac:dyDescent="0.2">
      <c r="A25" s="9" t="s">
        <v>572</v>
      </c>
    </row>
    <row r="26" spans="1:126" s="42" customFormat="1" ht="11.25" customHeight="1" x14ac:dyDescent="0.2">
      <c r="A26" s="10" t="s">
        <v>624</v>
      </c>
    </row>
    <row r="27" spans="1:126" s="42" customFormat="1" ht="11.25" customHeight="1" x14ac:dyDescent="0.2">
      <c r="A27" s="9" t="s">
        <v>630</v>
      </c>
    </row>
    <row r="28" spans="1:126" s="42" customFormat="1" ht="11.25" customHeight="1" x14ac:dyDescent="0.2"/>
    <row r="29" spans="1:126" s="42" customFormat="1" ht="11.25" customHeight="1" x14ac:dyDescent="0.2">
      <c r="A29" s="9"/>
    </row>
    <row r="30" spans="1:126" s="42" customFormat="1" ht="11.25" customHeight="1" x14ac:dyDescent="0.2">
      <c r="A30" s="9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4" spans="3:12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</row>
    <row r="35" spans="3:12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</row>
    <row r="36" spans="3:12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</row>
    <row r="37" spans="3:12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</row>
    <row r="38" spans="3:12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</row>
    <row r="39" spans="3:126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</row>
    <row r="40" spans="3:126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</row>
    <row r="41" spans="3:126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</row>
  </sheetData>
  <mergeCells count="64">
    <mergeCell ref="A6:B10"/>
    <mergeCell ref="C9:C10"/>
    <mergeCell ref="D9:D10"/>
    <mergeCell ref="E9:E10"/>
    <mergeCell ref="F9:G9"/>
    <mergeCell ref="C6:Q6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7:G8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O9:AP9"/>
    <mergeCell ref="AG9:AG10"/>
    <mergeCell ref="AH9:AH10"/>
    <mergeCell ref="AI9:AI10"/>
    <mergeCell ref="AJ9:AK9"/>
    <mergeCell ref="AG6:AU6"/>
    <mergeCell ref="AQ7:AU8"/>
    <mergeCell ref="AG7:AK8"/>
    <mergeCell ref="A15:B15"/>
    <mergeCell ref="A13:B13"/>
    <mergeCell ref="A14:B14"/>
    <mergeCell ref="A11:B11"/>
    <mergeCell ref="A12:B12"/>
    <mergeCell ref="AQ9:AQ10"/>
    <mergeCell ref="AR9:AR10"/>
    <mergeCell ref="AS9:AS10"/>
    <mergeCell ref="AT9:AU9"/>
    <mergeCell ref="AL7:AP8"/>
    <mergeCell ref="AL9:AL10"/>
    <mergeCell ref="AM9:AM10"/>
    <mergeCell ref="AN9:AN10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723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290</v>
      </c>
    </row>
    <row r="2" spans="1:37" ht="11.25" customHeight="1" x14ac:dyDescent="0.2">
      <c r="A2" s="1" t="s">
        <v>662</v>
      </c>
    </row>
    <row r="3" spans="1:37" ht="11.25" customHeight="1" x14ac:dyDescent="0.2">
      <c r="A3" s="2" t="s">
        <v>613</v>
      </c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692.83839999999998</v>
      </c>
      <c r="D11" s="110">
        <v>47.180323376090001</v>
      </c>
      <c r="E11" s="111">
        <v>326.88339759375981</v>
      </c>
      <c r="F11" s="103">
        <v>52.158713572160003</v>
      </c>
      <c r="G11" s="103">
        <v>1333.51808642784</v>
      </c>
      <c r="H11" s="134">
        <v>36.942205859259538</v>
      </c>
      <c r="I11" s="138">
        <v>25.68098317634</v>
      </c>
      <c r="J11" s="139">
        <v>9.4871216716849922</v>
      </c>
      <c r="K11" s="134">
        <v>18.347789065810002</v>
      </c>
      <c r="L11" s="134">
        <v>55.536622652710001</v>
      </c>
      <c r="M11" s="148">
        <v>6.4332459055387234</v>
      </c>
      <c r="N11" s="147">
        <v>34.614705259959997</v>
      </c>
      <c r="O11" s="148">
        <v>2.226849108850661</v>
      </c>
      <c r="P11" s="148">
        <v>2.0687018531899999</v>
      </c>
      <c r="Q11" s="148">
        <v>10.79778995789</v>
      </c>
      <c r="R11" s="103">
        <v>692.83839999999998</v>
      </c>
      <c r="S11" s="110">
        <v>47.180323376090001</v>
      </c>
      <c r="T11" s="111">
        <v>326.88339759375981</v>
      </c>
      <c r="U11" s="103">
        <v>52.158713572160003</v>
      </c>
      <c r="V11" s="103">
        <v>1333.51808642784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118">
        <v>14.35513129757242</v>
      </c>
      <c r="AC11" s="119">
        <v>22.917324008830001</v>
      </c>
      <c r="AD11" s="120">
        <v>3.2898119513576596</v>
      </c>
      <c r="AE11" s="118">
        <v>7.9072183569999996</v>
      </c>
      <c r="AF11" s="118">
        <v>20.80304423814</v>
      </c>
      <c r="AG11" s="77">
        <v>1</v>
      </c>
      <c r="AH11" s="94">
        <v>0</v>
      </c>
      <c r="AI11" s="96">
        <v>0</v>
      </c>
      <c r="AJ11" s="77">
        <v>1</v>
      </c>
      <c r="AK11" s="77">
        <v>1</v>
      </c>
    </row>
    <row r="12" spans="1:37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2">
        <v>0</v>
      </c>
      <c r="I12" s="72" t="s">
        <v>689</v>
      </c>
      <c r="J12" s="72" t="s">
        <v>689</v>
      </c>
      <c r="K12" s="72" t="s">
        <v>689</v>
      </c>
      <c r="L12" s="72" t="s">
        <v>689</v>
      </c>
      <c r="M12" s="75">
        <v>0</v>
      </c>
      <c r="N12" s="75" t="s">
        <v>689</v>
      </c>
      <c r="O12" s="75" t="s">
        <v>689</v>
      </c>
      <c r="P12" s="75" t="s">
        <v>689</v>
      </c>
      <c r="Q12" s="75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</row>
    <row r="13" spans="1:37" ht="11.25" customHeight="1" x14ac:dyDescent="0.2">
      <c r="A13" s="212" t="s">
        <v>32</v>
      </c>
      <c r="B13" s="212"/>
      <c r="C13" s="103">
        <v>35.196100000000001</v>
      </c>
      <c r="D13" s="110">
        <v>98.577024283339995</v>
      </c>
      <c r="E13" s="111">
        <v>34.695268043787969</v>
      </c>
      <c r="F13" s="103">
        <v>0</v>
      </c>
      <c r="G13" s="103">
        <v>103.19757579979</v>
      </c>
      <c r="H13" s="72">
        <v>24</v>
      </c>
      <c r="I13" s="127">
        <v>0</v>
      </c>
      <c r="J13" s="75">
        <v>0</v>
      </c>
      <c r="K13" s="72">
        <v>24</v>
      </c>
      <c r="L13" s="72">
        <v>24</v>
      </c>
      <c r="M13" s="75">
        <v>8</v>
      </c>
      <c r="N13" s="127">
        <v>0</v>
      </c>
      <c r="O13" s="75">
        <v>0</v>
      </c>
      <c r="P13" s="75">
        <v>8</v>
      </c>
      <c r="Q13" s="75">
        <v>8</v>
      </c>
      <c r="R13" s="106">
        <v>35.196100000000001</v>
      </c>
      <c r="S13" s="104">
        <v>98.577024283339995</v>
      </c>
      <c r="T13" s="105">
        <v>34.695268043787969</v>
      </c>
      <c r="U13" s="106">
        <v>0</v>
      </c>
      <c r="V13" s="106">
        <v>103.19757579979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8</v>
      </c>
      <c r="AC13" s="95">
        <v>0</v>
      </c>
      <c r="AD13" s="97">
        <v>0</v>
      </c>
      <c r="AE13" s="78">
        <v>8</v>
      </c>
      <c r="AF13" s="78">
        <v>8</v>
      </c>
      <c r="AG13" s="78">
        <v>1</v>
      </c>
      <c r="AH13" s="95">
        <v>0</v>
      </c>
      <c r="AI13" s="97">
        <v>0</v>
      </c>
      <c r="AJ13" s="78">
        <v>1</v>
      </c>
      <c r="AK13" s="78">
        <v>1</v>
      </c>
    </row>
    <row r="14" spans="1:37" ht="11.25" customHeight="1" x14ac:dyDescent="0.2">
      <c r="A14" s="212" t="s">
        <v>33</v>
      </c>
      <c r="B14" s="212"/>
      <c r="C14" s="103">
        <v>291.11</v>
      </c>
      <c r="D14" s="110">
        <v>70.331937476180002</v>
      </c>
      <c r="E14" s="111">
        <v>204.74330318689377</v>
      </c>
      <c r="F14" s="103">
        <v>0</v>
      </c>
      <c r="G14" s="103">
        <v>692.39950032207003</v>
      </c>
      <c r="H14" s="157">
        <v>24</v>
      </c>
      <c r="I14" s="152">
        <v>35.201579854800002</v>
      </c>
      <c r="J14" s="151">
        <v>8.4483791651508291</v>
      </c>
      <c r="K14" s="157">
        <v>7.4414811085699997</v>
      </c>
      <c r="L14" s="157">
        <v>40.558518891429998</v>
      </c>
      <c r="M14" s="149">
        <v>9</v>
      </c>
      <c r="N14" s="150">
        <v>23.467719903199999</v>
      </c>
      <c r="O14" s="149">
        <v>2.1120947912877073</v>
      </c>
      <c r="P14" s="149">
        <v>4.8603702771400004</v>
      </c>
      <c r="Q14" s="149">
        <v>13.139629722860001</v>
      </c>
      <c r="R14" s="106">
        <v>291.11</v>
      </c>
      <c r="S14" s="104">
        <v>70.331937476180002</v>
      </c>
      <c r="T14" s="105">
        <v>204.74330318689377</v>
      </c>
      <c r="U14" s="106">
        <v>0</v>
      </c>
      <c r="V14" s="106">
        <v>692.39950032207003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112">
        <v>14</v>
      </c>
      <c r="AC14" s="113">
        <v>20.115188488449999</v>
      </c>
      <c r="AD14" s="114">
        <v>2.816126388383609</v>
      </c>
      <c r="AE14" s="112">
        <v>8.4804937028600005</v>
      </c>
      <c r="AF14" s="112">
        <v>19.519506297140001</v>
      </c>
      <c r="AG14" s="78">
        <v>1</v>
      </c>
      <c r="AH14" s="95">
        <v>0</v>
      </c>
      <c r="AI14" s="97">
        <v>0</v>
      </c>
      <c r="AJ14" s="78">
        <v>1</v>
      </c>
      <c r="AK14" s="78">
        <v>1</v>
      </c>
    </row>
    <row r="15" spans="1:37" ht="11.25" customHeight="1" x14ac:dyDescent="0.2">
      <c r="A15" s="210" t="s">
        <v>34</v>
      </c>
      <c r="B15" s="210"/>
      <c r="C15" s="154">
        <v>366.53230000000002</v>
      </c>
      <c r="D15" s="155">
        <v>68.874251481949997</v>
      </c>
      <c r="E15" s="156">
        <v>252.44637806458999</v>
      </c>
      <c r="F15" s="154">
        <v>0</v>
      </c>
      <c r="G15" s="154">
        <v>861.31810903416999</v>
      </c>
      <c r="H15" s="89">
        <v>48.464030045919557</v>
      </c>
      <c r="I15" s="126">
        <v>18.57276733562</v>
      </c>
      <c r="J15" s="91">
        <v>9.0011115418913601</v>
      </c>
      <c r="K15" s="89">
        <v>30.822175602990001</v>
      </c>
      <c r="L15" s="89">
        <v>66.105884488849995</v>
      </c>
      <c r="M15" s="137">
        <v>4.2442125837204534</v>
      </c>
      <c r="N15" s="136">
        <v>59.497135989359997</v>
      </c>
      <c r="O15" s="137">
        <v>2.5251849326138882</v>
      </c>
      <c r="P15" s="137">
        <v>0</v>
      </c>
      <c r="Q15" s="137">
        <v>9.1934841059500005</v>
      </c>
      <c r="R15" s="107">
        <v>366.53230000000002</v>
      </c>
      <c r="S15" s="108">
        <v>68.874251481949997</v>
      </c>
      <c r="T15" s="109">
        <v>252.44637806458999</v>
      </c>
      <c r="U15" s="107">
        <v>0</v>
      </c>
      <c r="V15" s="107">
        <v>861.31810903416999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107">
        <v>15.247434946388079</v>
      </c>
      <c r="AC15" s="108">
        <v>39.511681568980002</v>
      </c>
      <c r="AD15" s="109">
        <v>6.0245179434546188</v>
      </c>
      <c r="AE15" s="107">
        <v>3.439596753</v>
      </c>
      <c r="AF15" s="107">
        <v>27.055273139770001</v>
      </c>
      <c r="AG15" s="84">
        <v>1</v>
      </c>
      <c r="AH15" s="98">
        <v>0</v>
      </c>
      <c r="AI15" s="99">
        <v>0</v>
      </c>
      <c r="AJ15" s="84">
        <v>1</v>
      </c>
      <c r="AK15" s="84">
        <v>1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724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291</v>
      </c>
    </row>
    <row r="2" spans="1:37" ht="11.25" customHeight="1" x14ac:dyDescent="0.2">
      <c r="A2" s="1" t="s">
        <v>576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7">
        <v>18117.544600000001</v>
      </c>
      <c r="D11" s="94">
        <v>8.1411035960099998</v>
      </c>
      <c r="E11" s="96">
        <v>1474.9680749394856</v>
      </c>
      <c r="F11" s="77">
        <v>15226.66029477232</v>
      </c>
      <c r="G11" s="77">
        <v>21008.428905227702</v>
      </c>
      <c r="H11" s="70">
        <v>4.5839531147062864</v>
      </c>
      <c r="I11" s="123">
        <v>12.46120969038</v>
      </c>
      <c r="J11" s="74">
        <v>0.57121600973203324</v>
      </c>
      <c r="K11" s="70">
        <v>3.46439030824</v>
      </c>
      <c r="L11" s="70">
        <v>5.7035159211700002</v>
      </c>
      <c r="M11" s="74">
        <v>1.114846688441435</v>
      </c>
      <c r="N11" s="123">
        <v>15.29460375161</v>
      </c>
      <c r="O11" s="74">
        <v>0.17051138343502681</v>
      </c>
      <c r="P11" s="74">
        <v>0.78065051794999996</v>
      </c>
      <c r="Q11" s="74">
        <v>1.44904285893</v>
      </c>
      <c r="R11" s="77">
        <v>16732.976899999991</v>
      </c>
      <c r="S11" s="94">
        <v>8.5389517320999992</v>
      </c>
      <c r="T11" s="96">
        <v>1428.8208208346771</v>
      </c>
      <c r="U11" s="77">
        <v>13932.53955080316</v>
      </c>
      <c r="V11" s="77">
        <v>19533.414249196849</v>
      </c>
      <c r="W11" s="118">
        <v>1384.5677000000001</v>
      </c>
      <c r="X11" s="119">
        <v>27.736476515460001</v>
      </c>
      <c r="Y11" s="120">
        <v>384.03029495117471</v>
      </c>
      <c r="Z11" s="118">
        <v>631.88215292341999</v>
      </c>
      <c r="AA11" s="118">
        <v>2137.25324707658</v>
      </c>
      <c r="AB11" s="70">
        <v>7.2071780631907476</v>
      </c>
      <c r="AC11" s="123">
        <v>12.40958731992</v>
      </c>
      <c r="AD11" s="74">
        <v>0.89438105505364152</v>
      </c>
      <c r="AE11" s="70">
        <v>5.4542234068299997</v>
      </c>
      <c r="AF11" s="70">
        <v>8.9601327195499998</v>
      </c>
      <c r="AG11" s="146">
        <v>17.38884649965205</v>
      </c>
      <c r="AH11" s="147">
        <v>30.226361593779998</v>
      </c>
      <c r="AI11" s="148">
        <v>5.2560156199722572</v>
      </c>
      <c r="AJ11" s="146">
        <v>7.0872451823300002</v>
      </c>
      <c r="AK11" s="146">
        <v>27.690447816980001</v>
      </c>
    </row>
    <row r="12" spans="1:37" ht="11.25" customHeight="1" x14ac:dyDescent="0.2">
      <c r="A12" s="212" t="s">
        <v>31</v>
      </c>
      <c r="B12" s="212"/>
      <c r="C12" s="77">
        <v>1278.2460000000001</v>
      </c>
      <c r="D12" s="94">
        <v>10.51140041731</v>
      </c>
      <c r="E12" s="96">
        <v>134.36155537825539</v>
      </c>
      <c r="F12" s="77">
        <v>1014.90219055184</v>
      </c>
      <c r="G12" s="77">
        <v>1541.5898094481599</v>
      </c>
      <c r="H12" s="72">
        <v>3.5003191091542631</v>
      </c>
      <c r="I12" s="127">
        <v>9.9445473338300001</v>
      </c>
      <c r="J12" s="75">
        <v>0.3480908906448677</v>
      </c>
      <c r="K12" s="72">
        <v>2.8180735001400001</v>
      </c>
      <c r="L12" s="72">
        <v>4.1825647181600001</v>
      </c>
      <c r="M12" s="149">
        <v>1.636896551993904</v>
      </c>
      <c r="N12" s="150">
        <v>21.696941347429998</v>
      </c>
      <c r="O12" s="149">
        <v>0.35515648480423107</v>
      </c>
      <c r="P12" s="149">
        <v>0.94080263289999999</v>
      </c>
      <c r="Q12" s="149">
        <v>2.33299047109</v>
      </c>
      <c r="R12" s="78">
        <v>1105.075599999999</v>
      </c>
      <c r="S12" s="95">
        <v>11.41678810796</v>
      </c>
      <c r="T12" s="97">
        <v>126.16413968478804</v>
      </c>
      <c r="U12" s="78">
        <v>857.79843007733996</v>
      </c>
      <c r="V12" s="78">
        <v>1352.3527699226599</v>
      </c>
      <c r="W12" s="112">
        <v>173.1704</v>
      </c>
      <c r="X12" s="113">
        <v>29.756695361319998</v>
      </c>
      <c r="Y12" s="114">
        <v>51.529788383972075</v>
      </c>
      <c r="Z12" s="112">
        <v>72.173870636450005</v>
      </c>
      <c r="AA12" s="112">
        <v>274.16692936355003</v>
      </c>
      <c r="AB12" s="72">
        <v>8.1767106644573939</v>
      </c>
      <c r="AC12" s="127">
        <v>17.27047378244</v>
      </c>
      <c r="AD12" s="75">
        <v>1.4121566715714546</v>
      </c>
      <c r="AE12" s="72">
        <v>5.4089344476500001</v>
      </c>
      <c r="AF12" s="72">
        <v>10.94448688127</v>
      </c>
      <c r="AG12" s="72">
        <v>11.56382081383396</v>
      </c>
      <c r="AH12" s="127">
        <v>9.2268850993200004</v>
      </c>
      <c r="AI12" s="75">
        <v>1.0669804595840748</v>
      </c>
      <c r="AJ12" s="72">
        <v>9.4725775408399997</v>
      </c>
      <c r="AK12" s="72">
        <v>13.65506408683</v>
      </c>
    </row>
    <row r="13" spans="1:37" ht="11.25" customHeight="1" x14ac:dyDescent="0.2">
      <c r="A13" s="212" t="s">
        <v>32</v>
      </c>
      <c r="B13" s="212"/>
      <c r="C13" s="77">
        <v>2580.4984000000009</v>
      </c>
      <c r="D13" s="94">
        <v>10.893127390969999</v>
      </c>
      <c r="E13" s="96">
        <v>281.09697803382011</v>
      </c>
      <c r="F13" s="77">
        <v>2029.55844689068</v>
      </c>
      <c r="G13" s="77">
        <v>3131.4383531093199</v>
      </c>
      <c r="H13" s="72">
        <v>4.5720360066876982</v>
      </c>
      <c r="I13" s="127">
        <v>13.73420426124</v>
      </c>
      <c r="J13" s="75">
        <v>0.62793276405585552</v>
      </c>
      <c r="K13" s="72">
        <v>3.3413104044300002</v>
      </c>
      <c r="L13" s="72">
        <v>5.80276160895</v>
      </c>
      <c r="M13" s="149">
        <v>1.3695437982058041</v>
      </c>
      <c r="N13" s="150">
        <v>23.346632318800001</v>
      </c>
      <c r="O13" s="149">
        <v>0.31974235501197545</v>
      </c>
      <c r="P13" s="149">
        <v>0.74286029804999998</v>
      </c>
      <c r="Q13" s="149">
        <v>1.99622729836</v>
      </c>
      <c r="R13" s="78">
        <v>2095.4088000000002</v>
      </c>
      <c r="S13" s="95">
        <v>12.292773414659999</v>
      </c>
      <c r="T13" s="97">
        <v>257.58385589475546</v>
      </c>
      <c r="U13" s="78">
        <v>1590.55371944734</v>
      </c>
      <c r="V13" s="78">
        <v>2600.2638805526599</v>
      </c>
      <c r="W13" s="112">
        <v>485.08960000000002</v>
      </c>
      <c r="X13" s="113">
        <v>26.405797355499999</v>
      </c>
      <c r="Y13" s="114">
        <v>128.09177676860011</v>
      </c>
      <c r="Z13" s="112">
        <v>234.03433081781</v>
      </c>
      <c r="AA13" s="112">
        <v>736.14486918218995</v>
      </c>
      <c r="AB13" s="153">
        <v>4.5402042101634308</v>
      </c>
      <c r="AC13" s="150">
        <v>21.663694283369999</v>
      </c>
      <c r="AD13" s="149">
        <v>0.98357595993061198</v>
      </c>
      <c r="AE13" s="153">
        <v>2.6124307526399999</v>
      </c>
      <c r="AF13" s="153">
        <v>6.4679776676899996</v>
      </c>
      <c r="AG13" s="157">
        <v>59.100115078544533</v>
      </c>
      <c r="AH13" s="152">
        <v>60.466910213920002</v>
      </c>
      <c r="AI13" s="151">
        <v>35.736013520867218</v>
      </c>
      <c r="AJ13" s="157">
        <v>0</v>
      </c>
      <c r="AK13" s="157">
        <v>129.14141453048001</v>
      </c>
    </row>
    <row r="14" spans="1:37" ht="11.25" customHeight="1" x14ac:dyDescent="0.2">
      <c r="A14" s="212" t="s">
        <v>33</v>
      </c>
      <c r="B14" s="212"/>
      <c r="C14" s="77">
        <v>7402.6148000000039</v>
      </c>
      <c r="D14" s="94">
        <v>11.62509185923</v>
      </c>
      <c r="E14" s="96">
        <v>860.56077048495229</v>
      </c>
      <c r="F14" s="77">
        <v>5715.9466833415099</v>
      </c>
      <c r="G14" s="77">
        <v>9089.2829166585107</v>
      </c>
      <c r="H14" s="72">
        <v>4.200540368519512</v>
      </c>
      <c r="I14" s="127">
        <v>10.349512130979999</v>
      </c>
      <c r="J14" s="75">
        <v>0.43473543500670592</v>
      </c>
      <c r="K14" s="72">
        <v>3.3484745730999999</v>
      </c>
      <c r="L14" s="72">
        <v>5.0526061639400002</v>
      </c>
      <c r="M14" s="149">
        <v>0.90665082289571497</v>
      </c>
      <c r="N14" s="150">
        <v>24.56483511779</v>
      </c>
      <c r="O14" s="149">
        <v>0.2227172797383922</v>
      </c>
      <c r="P14" s="149">
        <v>0.47013297587000002</v>
      </c>
      <c r="Q14" s="149">
        <v>1.3431686699200001</v>
      </c>
      <c r="R14" s="78">
        <v>7127.8123000000041</v>
      </c>
      <c r="S14" s="95">
        <v>11.88170429691</v>
      </c>
      <c r="T14" s="97">
        <v>846.90558032511785</v>
      </c>
      <c r="U14" s="78">
        <v>5467.9078642568302</v>
      </c>
      <c r="V14" s="78">
        <v>8787.7167357431808</v>
      </c>
      <c r="W14" s="106">
        <v>274.80250000000001</v>
      </c>
      <c r="X14" s="104">
        <v>60.062364036159998</v>
      </c>
      <c r="Y14" s="105">
        <v>165.05287793046327</v>
      </c>
      <c r="Z14" s="106">
        <v>0</v>
      </c>
      <c r="AA14" s="106">
        <v>598.30019628839</v>
      </c>
      <c r="AB14" s="72">
        <v>9.0353455646510152</v>
      </c>
      <c r="AC14" s="127">
        <v>18.233551002239999</v>
      </c>
      <c r="AD14" s="75">
        <v>1.6474643417589949</v>
      </c>
      <c r="AE14" s="72">
        <v>5.8063747889900004</v>
      </c>
      <c r="AF14" s="72">
        <v>12.26431634031</v>
      </c>
      <c r="AG14" s="72">
        <v>12.06694399389794</v>
      </c>
      <c r="AH14" s="127">
        <v>17.547037510399999</v>
      </c>
      <c r="AI14" s="75">
        <v>2.1173911889684764</v>
      </c>
      <c r="AJ14" s="72">
        <v>7.9169335223399999</v>
      </c>
      <c r="AK14" s="72">
        <v>16.216954465459999</v>
      </c>
    </row>
    <row r="15" spans="1:37" ht="11.25" customHeight="1" x14ac:dyDescent="0.2">
      <c r="A15" s="210" t="s">
        <v>34</v>
      </c>
      <c r="B15" s="210"/>
      <c r="C15" s="85">
        <v>6856.1854000000003</v>
      </c>
      <c r="D15" s="101">
        <v>16.870535148959998</v>
      </c>
      <c r="E15" s="102">
        <v>1156.6751677846494</v>
      </c>
      <c r="F15" s="85">
        <v>4589.1437293303297</v>
      </c>
      <c r="G15" s="85">
        <v>9123.22707066968</v>
      </c>
      <c r="H15" s="143">
        <v>5.2044380538484276</v>
      </c>
      <c r="I15" s="144">
        <v>27.067037733839999</v>
      </c>
      <c r="J15" s="145">
        <v>1.408687211869271</v>
      </c>
      <c r="K15" s="143">
        <v>2.4434618531000001</v>
      </c>
      <c r="L15" s="143">
        <v>7.9654142545899997</v>
      </c>
      <c r="M15" s="137">
        <v>1.146444457292535</v>
      </c>
      <c r="N15" s="136">
        <v>30.858049786599999</v>
      </c>
      <c r="O15" s="137">
        <v>0.35377040140701105</v>
      </c>
      <c r="P15" s="137">
        <v>0.45306721173999998</v>
      </c>
      <c r="Q15" s="137">
        <v>1.8398217028499999</v>
      </c>
      <c r="R15" s="84">
        <v>6404.6802000000007</v>
      </c>
      <c r="S15" s="98">
        <v>17.400656305289999</v>
      </c>
      <c r="T15" s="99">
        <v>1114.4563890547129</v>
      </c>
      <c r="U15" s="84">
        <v>4220.3858151122704</v>
      </c>
      <c r="V15" s="84">
        <v>8588.9745848877392</v>
      </c>
      <c r="W15" s="107">
        <v>451.5052</v>
      </c>
      <c r="X15" s="108">
        <v>70.448489838520004</v>
      </c>
      <c r="Y15" s="109">
        <v>318.0785949423871</v>
      </c>
      <c r="Z15" s="107">
        <v>0</v>
      </c>
      <c r="AA15" s="107">
        <v>1074.9277903401701</v>
      </c>
      <c r="AB15" s="143">
        <v>6.0563341533908917</v>
      </c>
      <c r="AC15" s="144">
        <v>24.09103650726</v>
      </c>
      <c r="AD15" s="145">
        <v>1.4590336718949397</v>
      </c>
      <c r="AE15" s="143">
        <v>3.1966807042499998</v>
      </c>
      <c r="AF15" s="143">
        <v>8.9159876025399996</v>
      </c>
      <c r="AG15" s="89">
        <v>8.5218091826980071</v>
      </c>
      <c r="AH15" s="126">
        <v>9.2797902778299992</v>
      </c>
      <c r="AI15" s="91">
        <v>0.79080602003113176</v>
      </c>
      <c r="AJ15" s="89">
        <v>6.9718578646799996</v>
      </c>
      <c r="AK15" s="89">
        <v>10.07176050072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725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292</v>
      </c>
    </row>
    <row r="2" spans="1:37" ht="11.25" customHeight="1" x14ac:dyDescent="0.2">
      <c r="A2" s="1" t="s">
        <v>576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7">
        <v>5614.0017000000007</v>
      </c>
      <c r="D11" s="94">
        <v>15.214395837470001</v>
      </c>
      <c r="E11" s="96">
        <v>854.13644096024973</v>
      </c>
      <c r="F11" s="77">
        <v>3939.9250378347301</v>
      </c>
      <c r="G11" s="77">
        <v>7288.0783621652699</v>
      </c>
      <c r="H11" s="134">
        <v>16.513031123592281</v>
      </c>
      <c r="I11" s="138">
        <v>20.786653621599999</v>
      </c>
      <c r="J11" s="139">
        <v>3.4325065820888914</v>
      </c>
      <c r="K11" s="134">
        <v>9.7854418459999994</v>
      </c>
      <c r="L11" s="134">
        <v>23.240620401179999</v>
      </c>
      <c r="M11" s="139">
        <v>4.6732097622984332</v>
      </c>
      <c r="N11" s="138">
        <v>22.66852449856</v>
      </c>
      <c r="O11" s="139">
        <v>1.0593476998359346</v>
      </c>
      <c r="P11" s="139">
        <v>2.5969264235099998</v>
      </c>
      <c r="Q11" s="139">
        <v>6.7494931010799997</v>
      </c>
      <c r="R11" s="77">
        <v>5156.777</v>
      </c>
      <c r="S11" s="94">
        <v>15.87945017104</v>
      </c>
      <c r="T11" s="96">
        <v>818.86783414654667</v>
      </c>
      <c r="U11" s="77">
        <v>3551.8255369745002</v>
      </c>
      <c r="V11" s="77">
        <v>6761.7284630255099</v>
      </c>
      <c r="W11" s="103">
        <v>457.22469999999998</v>
      </c>
      <c r="X11" s="110">
        <v>54.20755035538</v>
      </c>
      <c r="Y11" s="111">
        <v>247.85030948973466</v>
      </c>
      <c r="Z11" s="103">
        <v>0</v>
      </c>
      <c r="AA11" s="103">
        <v>943.00238015697005</v>
      </c>
      <c r="AB11" s="70">
        <v>10.864013275948951</v>
      </c>
      <c r="AC11" s="123">
        <v>13.51477333575</v>
      </c>
      <c r="AD11" s="74">
        <v>1.4682467694106622</v>
      </c>
      <c r="AE11" s="70">
        <v>7.9863024874899997</v>
      </c>
      <c r="AF11" s="70">
        <v>13.74172406441</v>
      </c>
      <c r="AG11" s="70">
        <v>2.8975637467298951</v>
      </c>
      <c r="AH11" s="123">
        <v>11.616188564030001</v>
      </c>
      <c r="AI11" s="74">
        <v>0.33658646858319896</v>
      </c>
      <c r="AJ11" s="70">
        <v>2.2378663906199998</v>
      </c>
      <c r="AK11" s="70">
        <v>3.5572611028400001</v>
      </c>
    </row>
    <row r="12" spans="1:37" ht="11.25" customHeight="1" x14ac:dyDescent="0.2">
      <c r="A12" s="212" t="s">
        <v>31</v>
      </c>
      <c r="B12" s="212"/>
      <c r="C12" s="103">
        <v>68.507999999999996</v>
      </c>
      <c r="D12" s="110">
        <v>47.005678827049998</v>
      </c>
      <c r="E12" s="111">
        <v>32.202650450833879</v>
      </c>
      <c r="F12" s="103">
        <v>5.3919649096300004</v>
      </c>
      <c r="G12" s="103">
        <v>131.62403509037</v>
      </c>
      <c r="H12" s="157">
        <v>6.4710500963391144</v>
      </c>
      <c r="I12" s="152">
        <v>32.069688746529998</v>
      </c>
      <c r="J12" s="151">
        <v>2.0752456245282298</v>
      </c>
      <c r="K12" s="157">
        <v>2.4036434131900002</v>
      </c>
      <c r="L12" s="157">
        <v>10.53845677949</v>
      </c>
      <c r="M12" s="151">
        <v>5.3001758918666431</v>
      </c>
      <c r="N12" s="152">
        <v>45.971810058990002</v>
      </c>
      <c r="O12" s="151">
        <v>2.4365867938013306</v>
      </c>
      <c r="P12" s="151">
        <v>0.52455353081</v>
      </c>
      <c r="Q12" s="151">
        <v>10.07579825292</v>
      </c>
      <c r="R12" s="106">
        <v>68.507999999999996</v>
      </c>
      <c r="S12" s="104">
        <v>47.005678827049998</v>
      </c>
      <c r="T12" s="105">
        <v>32.202650450833879</v>
      </c>
      <c r="U12" s="106">
        <v>5.3919649096300004</v>
      </c>
      <c r="V12" s="106">
        <v>131.62403509037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157">
        <v>19.112421906930582</v>
      </c>
      <c r="AC12" s="152">
        <v>40.853511965140001</v>
      </c>
      <c r="AD12" s="151">
        <v>7.8080955705760662</v>
      </c>
      <c r="AE12" s="157">
        <v>3.8088358007599998</v>
      </c>
      <c r="AF12" s="157">
        <v>34.416008013110002</v>
      </c>
      <c r="AG12" s="157">
        <v>3.8273880422724358</v>
      </c>
      <c r="AH12" s="152">
        <v>46.421284681700001</v>
      </c>
      <c r="AI12" s="151">
        <v>1.7767226989766538</v>
      </c>
      <c r="AJ12" s="157">
        <v>0.34507554175999999</v>
      </c>
      <c r="AK12" s="157">
        <v>7.3097005427799999</v>
      </c>
    </row>
    <row r="13" spans="1:37" ht="11.25" customHeight="1" x14ac:dyDescent="0.2">
      <c r="A13" s="212" t="s">
        <v>32</v>
      </c>
      <c r="B13" s="212"/>
      <c r="C13" s="103">
        <v>249.93270000000001</v>
      </c>
      <c r="D13" s="110">
        <v>37.750927418010001</v>
      </c>
      <c r="E13" s="111">
        <v>94.351912170878265</v>
      </c>
      <c r="F13" s="103">
        <v>65.006350272600002</v>
      </c>
      <c r="G13" s="103">
        <v>434.85904972740002</v>
      </c>
      <c r="H13" s="153">
        <v>7.5742557896585758</v>
      </c>
      <c r="I13" s="150">
        <v>24.995297692979999</v>
      </c>
      <c r="J13" s="149">
        <v>1.8932077826528129</v>
      </c>
      <c r="K13" s="153">
        <v>3.8636367204100002</v>
      </c>
      <c r="L13" s="153">
        <v>11.284874858909999</v>
      </c>
      <c r="M13" s="149">
        <v>6.6439901621516517</v>
      </c>
      <c r="N13" s="150">
        <v>23.469134763709999</v>
      </c>
      <c r="O13" s="149">
        <v>1.5592870048426841</v>
      </c>
      <c r="P13" s="149">
        <v>3.5878437911000001</v>
      </c>
      <c r="Q13" s="149">
        <v>9.7001365332000002</v>
      </c>
      <c r="R13" s="106">
        <v>221.64699999999999</v>
      </c>
      <c r="S13" s="104">
        <v>40.724958253659999</v>
      </c>
      <c r="T13" s="105">
        <v>90.265648220499159</v>
      </c>
      <c r="U13" s="106">
        <v>44.729580446660002</v>
      </c>
      <c r="V13" s="106">
        <v>398.56441955333997</v>
      </c>
      <c r="W13" s="106">
        <v>28.285699999999999</v>
      </c>
      <c r="X13" s="104">
        <v>98.577024283339995</v>
      </c>
      <c r="Y13" s="105">
        <v>27.883201357712089</v>
      </c>
      <c r="Z13" s="106">
        <v>0</v>
      </c>
      <c r="AA13" s="106">
        <v>82.935770434790001</v>
      </c>
      <c r="AB13" s="157">
        <v>12.4784515991705</v>
      </c>
      <c r="AC13" s="152">
        <v>53.129680360590001</v>
      </c>
      <c r="AD13" s="151">
        <v>6.6297614485896199</v>
      </c>
      <c r="AE13" s="157">
        <v>0</v>
      </c>
      <c r="AF13" s="157">
        <v>25.472545264499999</v>
      </c>
      <c r="AG13" s="153">
        <v>2.8929247753495249</v>
      </c>
      <c r="AH13" s="150">
        <v>20.89125931813</v>
      </c>
      <c r="AI13" s="149">
        <v>0.60436841669676544</v>
      </c>
      <c r="AJ13" s="153">
        <v>1.7083844452300001</v>
      </c>
      <c r="AK13" s="153">
        <v>4.07746510547</v>
      </c>
    </row>
    <row r="14" spans="1:37" ht="11.25" customHeight="1" x14ac:dyDescent="0.2">
      <c r="A14" s="212" t="s">
        <v>33</v>
      </c>
      <c r="B14" s="212"/>
      <c r="C14" s="77">
        <v>3222.5120999999999</v>
      </c>
      <c r="D14" s="94">
        <v>18.445484256010001</v>
      </c>
      <c r="E14" s="96">
        <v>594.40796205341167</v>
      </c>
      <c r="F14" s="77">
        <v>2057.49390225149</v>
      </c>
      <c r="G14" s="77">
        <v>4387.5302977485098</v>
      </c>
      <c r="H14" s="153">
        <v>17.831598801444379</v>
      </c>
      <c r="I14" s="150">
        <v>25.461673687129998</v>
      </c>
      <c r="J14" s="149">
        <v>4.5402235000219875</v>
      </c>
      <c r="K14" s="153">
        <v>8.93292425964</v>
      </c>
      <c r="L14" s="153">
        <v>26.730273343250001</v>
      </c>
      <c r="M14" s="149">
        <v>6.536991777315591</v>
      </c>
      <c r="N14" s="150">
        <v>24.814172678190001</v>
      </c>
      <c r="O14" s="149">
        <v>1.6221004275820354</v>
      </c>
      <c r="P14" s="149">
        <v>3.3577333599500001</v>
      </c>
      <c r="Q14" s="149">
        <v>9.7162501946800006</v>
      </c>
      <c r="R14" s="78">
        <v>2793.5731000000001</v>
      </c>
      <c r="S14" s="95">
        <v>19.444778352979998</v>
      </c>
      <c r="T14" s="97">
        <v>543.20409742355469</v>
      </c>
      <c r="U14" s="78">
        <v>1728.9126327952799</v>
      </c>
      <c r="V14" s="78">
        <v>3858.2335672047202</v>
      </c>
      <c r="W14" s="106">
        <v>428.93900000000002</v>
      </c>
      <c r="X14" s="104">
        <v>57.415362741289997</v>
      </c>
      <c r="Y14" s="105">
        <v>246.27688278886797</v>
      </c>
      <c r="Z14" s="106">
        <v>0</v>
      </c>
      <c r="AA14" s="106">
        <v>911.63282049095994</v>
      </c>
      <c r="AB14" s="72">
        <v>10.913919857740799</v>
      </c>
      <c r="AC14" s="127">
        <v>19.46783626026</v>
      </c>
      <c r="AD14" s="75">
        <v>2.1247040474812477</v>
      </c>
      <c r="AE14" s="72">
        <v>6.7495764468699999</v>
      </c>
      <c r="AF14" s="72">
        <v>15.07826326861</v>
      </c>
      <c r="AG14" s="72">
        <v>2.4879008522574662</v>
      </c>
      <c r="AH14" s="127">
        <v>13.946054422790001</v>
      </c>
      <c r="AI14" s="75">
        <v>0.34696400684078971</v>
      </c>
      <c r="AJ14" s="72">
        <v>1.8078638949200001</v>
      </c>
      <c r="AK14" s="72">
        <v>3.1679378096000002</v>
      </c>
    </row>
    <row r="15" spans="1:37" ht="11.25" customHeight="1" x14ac:dyDescent="0.2">
      <c r="A15" s="210" t="s">
        <v>34</v>
      </c>
      <c r="B15" s="210"/>
      <c r="C15" s="158">
        <v>2073.0488999999998</v>
      </c>
      <c r="D15" s="159">
        <v>29.194588378990002</v>
      </c>
      <c r="E15" s="160">
        <v>605.21809325018683</v>
      </c>
      <c r="F15" s="158">
        <v>886.84323443766004</v>
      </c>
      <c r="G15" s="158">
        <v>3259.2545655623398</v>
      </c>
      <c r="H15" s="135">
        <v>15.87288606650813</v>
      </c>
      <c r="I15" s="136">
        <v>37.589940147420002</v>
      </c>
      <c r="J15" s="137">
        <v>5.9666083720684773</v>
      </c>
      <c r="K15" s="135">
        <v>4.1785485474000001</v>
      </c>
      <c r="L15" s="135">
        <v>27.567223585619999</v>
      </c>
      <c r="M15" s="137">
        <v>1.5176765005398569</v>
      </c>
      <c r="N15" s="136">
        <v>52.013846524069997</v>
      </c>
      <c r="O15" s="137">
        <v>0.78940192572268675</v>
      </c>
      <c r="P15" s="137">
        <v>0</v>
      </c>
      <c r="Q15" s="137">
        <v>3.0648758442799999</v>
      </c>
      <c r="R15" s="115">
        <v>2073.0488999999998</v>
      </c>
      <c r="S15" s="116">
        <v>29.194588378990002</v>
      </c>
      <c r="T15" s="117">
        <v>605.21809325018683</v>
      </c>
      <c r="U15" s="115">
        <v>886.84323443766004</v>
      </c>
      <c r="V15" s="115">
        <v>3259.2545655623398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10.31920824443649</v>
      </c>
      <c r="AC15" s="126">
        <v>19.691481529880001</v>
      </c>
      <c r="AD15" s="91">
        <v>2.0320049854829891</v>
      </c>
      <c r="AE15" s="89">
        <v>6.3365516564800002</v>
      </c>
      <c r="AF15" s="89">
        <v>14.301864832390001</v>
      </c>
      <c r="AG15" s="143">
        <v>3.504207739624472</v>
      </c>
      <c r="AH15" s="144">
        <v>20.6197540545</v>
      </c>
      <c r="AI15" s="145">
        <v>0.72255901746918394</v>
      </c>
      <c r="AJ15" s="143">
        <v>2.0880180886800002</v>
      </c>
      <c r="AK15" s="143">
        <v>4.9203973905699998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DL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726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295</v>
      </c>
    </row>
    <row r="2" spans="1:37" ht="11.25" customHeight="1" x14ac:dyDescent="0.2">
      <c r="A2" s="1" t="s">
        <v>650</v>
      </c>
    </row>
    <row r="3" spans="1:37" ht="11.25" customHeight="1" x14ac:dyDescent="0.2">
      <c r="A3" s="1" t="s">
        <v>575</v>
      </c>
    </row>
    <row r="4" spans="1:37" ht="11.25" customHeight="1" x14ac:dyDescent="0.2">
      <c r="A4" s="2" t="s">
        <v>613</v>
      </c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64.019900000000007</v>
      </c>
      <c r="D11" s="110">
        <v>97.972676925870005</v>
      </c>
      <c r="E11" s="111">
        <v>62.722009795268029</v>
      </c>
      <c r="F11" s="103">
        <v>0</v>
      </c>
      <c r="G11" s="103">
        <v>186.95278023668999</v>
      </c>
      <c r="H11" s="70">
        <v>11.87503885510599</v>
      </c>
      <c r="I11" s="123">
        <v>1.4585688990100001</v>
      </c>
      <c r="J11" s="74">
        <v>0.17320562348553029</v>
      </c>
      <c r="K11" s="70">
        <v>11.53556207115</v>
      </c>
      <c r="L11" s="70">
        <v>12.21451563906</v>
      </c>
      <c r="M11" s="74">
        <v>11.87503885510599</v>
      </c>
      <c r="N11" s="123">
        <v>1.4585688990100001</v>
      </c>
      <c r="O11" s="74">
        <v>0.17320562348553029</v>
      </c>
      <c r="P11" s="74">
        <v>11.53556207115</v>
      </c>
      <c r="Q11" s="74">
        <v>12.21451563906</v>
      </c>
      <c r="R11" s="146">
        <v>64.019900000000007</v>
      </c>
      <c r="S11" s="147">
        <v>97.972676925870005</v>
      </c>
      <c r="T11" s="148">
        <v>62.722009795268029</v>
      </c>
      <c r="U11" s="146">
        <v>0</v>
      </c>
      <c r="V11" s="146">
        <v>186.95278023668999</v>
      </c>
      <c r="W11" s="70">
        <v>0</v>
      </c>
      <c r="X11" s="70" t="s">
        <v>689</v>
      </c>
      <c r="Y11" s="70" t="s">
        <v>689</v>
      </c>
      <c r="Z11" s="70" t="s">
        <v>689</v>
      </c>
      <c r="AA11" s="70" t="s">
        <v>689</v>
      </c>
      <c r="AB11" s="70">
        <v>2.9531395706647459</v>
      </c>
      <c r="AC11" s="123">
        <v>2.19942563678</v>
      </c>
      <c r="AD11" s="74">
        <v>6.4952108807073514E-2</v>
      </c>
      <c r="AE11" s="70">
        <v>2.82583577668</v>
      </c>
      <c r="AF11" s="70">
        <v>3.0804433646499998</v>
      </c>
      <c r="AG11" s="70">
        <v>5.9531395706647459</v>
      </c>
      <c r="AH11" s="123">
        <v>1.09105637515</v>
      </c>
      <c r="AI11" s="74">
        <v>6.4952108807073208E-2</v>
      </c>
      <c r="AJ11" s="70">
        <v>5.82583577668</v>
      </c>
      <c r="AK11" s="70">
        <v>6.0804433646499998</v>
      </c>
    </row>
    <row r="12" spans="1:37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2">
        <v>0</v>
      </c>
      <c r="I12" s="72" t="s">
        <v>689</v>
      </c>
      <c r="J12" s="72" t="s">
        <v>689</v>
      </c>
      <c r="K12" s="72" t="s">
        <v>689</v>
      </c>
      <c r="L12" s="72" t="s">
        <v>689</v>
      </c>
      <c r="M12" s="75">
        <v>0</v>
      </c>
      <c r="N12" s="75" t="s">
        <v>689</v>
      </c>
      <c r="O12" s="75" t="s">
        <v>689</v>
      </c>
      <c r="P12" s="75" t="s">
        <v>689</v>
      </c>
      <c r="Q12" s="75" t="s">
        <v>689</v>
      </c>
      <c r="R12" s="72">
        <v>0</v>
      </c>
      <c r="S12" s="72" t="s">
        <v>689</v>
      </c>
      <c r="T12" s="72" t="s">
        <v>689</v>
      </c>
      <c r="U12" s="72" t="s">
        <v>689</v>
      </c>
      <c r="V12" s="72" t="s">
        <v>689</v>
      </c>
      <c r="W12" s="72">
        <v>0</v>
      </c>
      <c r="X12" s="72" t="s">
        <v>689</v>
      </c>
      <c r="Y12" s="72" t="s">
        <v>689</v>
      </c>
      <c r="Z12" s="72" t="s">
        <v>689</v>
      </c>
      <c r="AA12" s="72" t="s">
        <v>689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</row>
    <row r="13" spans="1:37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2">
        <v>0</v>
      </c>
      <c r="I13" s="72" t="s">
        <v>689</v>
      </c>
      <c r="J13" s="72" t="s">
        <v>689</v>
      </c>
      <c r="K13" s="72" t="s">
        <v>689</v>
      </c>
      <c r="L13" s="72" t="s">
        <v>689</v>
      </c>
      <c r="M13" s="75">
        <v>0</v>
      </c>
      <c r="N13" s="75" t="s">
        <v>689</v>
      </c>
      <c r="O13" s="75" t="s">
        <v>689</v>
      </c>
      <c r="P13" s="75" t="s">
        <v>689</v>
      </c>
      <c r="Q13" s="75" t="s">
        <v>689</v>
      </c>
      <c r="R13" s="72">
        <v>0</v>
      </c>
      <c r="S13" s="72" t="s">
        <v>689</v>
      </c>
      <c r="T13" s="72" t="s">
        <v>689</v>
      </c>
      <c r="U13" s="72" t="s">
        <v>689</v>
      </c>
      <c r="V13" s="72" t="s">
        <v>689</v>
      </c>
      <c r="W13" s="72">
        <v>0</v>
      </c>
      <c r="X13" s="72" t="s">
        <v>689</v>
      </c>
      <c r="Y13" s="72" t="s">
        <v>689</v>
      </c>
      <c r="Z13" s="72" t="s">
        <v>689</v>
      </c>
      <c r="AA13" s="72" t="s">
        <v>689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</row>
    <row r="14" spans="1:37" ht="11.25" customHeight="1" x14ac:dyDescent="0.2">
      <c r="A14" s="212" t="s">
        <v>33</v>
      </c>
      <c r="B14" s="212"/>
      <c r="C14" s="103">
        <v>63.0199</v>
      </c>
      <c r="D14" s="110">
        <v>99.514754314360005</v>
      </c>
      <c r="E14" s="111">
        <v>62.714098654153204</v>
      </c>
      <c r="F14" s="103">
        <v>0</v>
      </c>
      <c r="G14" s="103">
        <v>185.93727468502999</v>
      </c>
      <c r="H14" s="72">
        <v>12</v>
      </c>
      <c r="I14" s="127">
        <v>0</v>
      </c>
      <c r="J14" s="75">
        <v>0</v>
      </c>
      <c r="K14" s="72">
        <v>12</v>
      </c>
      <c r="L14" s="72">
        <v>12</v>
      </c>
      <c r="M14" s="75">
        <v>12</v>
      </c>
      <c r="N14" s="127">
        <v>0</v>
      </c>
      <c r="O14" s="75">
        <v>0</v>
      </c>
      <c r="P14" s="75">
        <v>12</v>
      </c>
      <c r="Q14" s="75">
        <v>12</v>
      </c>
      <c r="R14" s="157">
        <v>63.0199</v>
      </c>
      <c r="S14" s="152">
        <v>99.514754314360005</v>
      </c>
      <c r="T14" s="151">
        <v>62.714098654153204</v>
      </c>
      <c r="U14" s="157">
        <v>0</v>
      </c>
      <c r="V14" s="157">
        <v>185.93727468502999</v>
      </c>
      <c r="W14" s="72">
        <v>0</v>
      </c>
      <c r="X14" s="72" t="s">
        <v>689</v>
      </c>
      <c r="Y14" s="72" t="s">
        <v>689</v>
      </c>
      <c r="Z14" s="72" t="s">
        <v>689</v>
      </c>
      <c r="AA14" s="72" t="s">
        <v>689</v>
      </c>
      <c r="AB14" s="72">
        <v>3</v>
      </c>
      <c r="AC14" s="127">
        <v>0</v>
      </c>
      <c r="AD14" s="75">
        <v>0</v>
      </c>
      <c r="AE14" s="72">
        <v>3</v>
      </c>
      <c r="AF14" s="72">
        <v>3</v>
      </c>
      <c r="AG14" s="72">
        <v>6</v>
      </c>
      <c r="AH14" s="127">
        <v>0</v>
      </c>
      <c r="AI14" s="75">
        <v>0</v>
      </c>
      <c r="AJ14" s="72">
        <v>6</v>
      </c>
      <c r="AK14" s="72">
        <v>6</v>
      </c>
    </row>
    <row r="15" spans="1:37" ht="11.25" customHeight="1" x14ac:dyDescent="0.2">
      <c r="A15" s="210" t="s">
        <v>34</v>
      </c>
      <c r="B15" s="210"/>
      <c r="C15" s="154">
        <v>1</v>
      </c>
      <c r="D15" s="155">
        <v>99.616402005569995</v>
      </c>
      <c r="E15" s="156">
        <v>0.99616402005569971</v>
      </c>
      <c r="F15" s="154">
        <v>0</v>
      </c>
      <c r="G15" s="154">
        <v>2.9524456020000001</v>
      </c>
      <c r="H15" s="89">
        <v>4</v>
      </c>
      <c r="I15" s="126">
        <v>0</v>
      </c>
      <c r="J15" s="91">
        <v>0</v>
      </c>
      <c r="K15" s="89">
        <v>4</v>
      </c>
      <c r="L15" s="89">
        <v>4</v>
      </c>
      <c r="M15" s="91">
        <v>4</v>
      </c>
      <c r="N15" s="126">
        <v>0</v>
      </c>
      <c r="O15" s="91">
        <v>0</v>
      </c>
      <c r="P15" s="91">
        <v>4</v>
      </c>
      <c r="Q15" s="91">
        <v>4</v>
      </c>
      <c r="R15" s="135">
        <v>1</v>
      </c>
      <c r="S15" s="136">
        <v>99.616402005569995</v>
      </c>
      <c r="T15" s="137">
        <v>0.99616402005569971</v>
      </c>
      <c r="U15" s="135">
        <v>0</v>
      </c>
      <c r="V15" s="135">
        <v>2.9524456020000001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3</v>
      </c>
      <c r="AH15" s="126">
        <v>0</v>
      </c>
      <c r="AI15" s="91">
        <v>0</v>
      </c>
      <c r="AJ15" s="89">
        <v>3</v>
      </c>
      <c r="AK15" s="89">
        <v>3</v>
      </c>
    </row>
    <row r="16" spans="1:37" s="22" customFormat="1" ht="11.25" customHeight="1" x14ac:dyDescent="0.2">
      <c r="A16" s="9"/>
    </row>
    <row r="17" spans="1:1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" s="22" customFormat="1" ht="11.25" customHeight="1" thickTop="1" x14ac:dyDescent="0.2">
      <c r="A24" s="9"/>
    </row>
    <row r="25" spans="1:12" s="22" customFormat="1" ht="11.25" customHeight="1" x14ac:dyDescent="0.2">
      <c r="A25" s="10" t="s">
        <v>624</v>
      </c>
    </row>
    <row r="26" spans="1:12" s="42" customFormat="1" ht="11.25" customHeight="1" x14ac:dyDescent="0.2">
      <c r="A26" s="9" t="s">
        <v>630</v>
      </c>
    </row>
    <row r="27" spans="1:12" s="42" customFormat="1" ht="11.25" customHeight="1" x14ac:dyDescent="0.2">
      <c r="A27" s="9"/>
    </row>
    <row r="28" spans="1:12" s="42" customFormat="1" ht="11.25" customHeight="1" x14ac:dyDescent="0.2">
      <c r="A28" s="9"/>
    </row>
    <row r="29" spans="1:12" s="42" customFormat="1" ht="11.25" customHeight="1" x14ac:dyDescent="0.2">
      <c r="A29" s="9"/>
    </row>
    <row r="30" spans="1:12" s="42" customFormat="1" ht="11.25" customHeight="1" x14ac:dyDescent="0.2">
      <c r="A30" s="9"/>
    </row>
    <row r="31" spans="1:12" s="42" customFormat="1" ht="11.25" customHeight="1" x14ac:dyDescent="0.2">
      <c r="A31" s="9"/>
    </row>
    <row r="32" spans="1:12" s="16" customFormat="1" ht="11.25" customHeight="1" x14ac:dyDescent="0.25">
      <c r="H32" s="30" t="s">
        <v>529</v>
      </c>
      <c r="I32" s="30"/>
      <c r="J32" s="30"/>
      <c r="K32" s="30"/>
      <c r="L32" s="30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  <row r="34" spans="3:11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2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727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296</v>
      </c>
    </row>
    <row r="2" spans="1:37" ht="11.25" customHeight="1" x14ac:dyDescent="0.2">
      <c r="A2" s="1" t="s">
        <v>602</v>
      </c>
    </row>
    <row r="3" spans="1:37" ht="11.25" customHeight="1" x14ac:dyDescent="0.2">
      <c r="A3" s="1" t="s">
        <v>575</v>
      </c>
    </row>
    <row r="4" spans="1:37" ht="11.25" customHeight="1" x14ac:dyDescent="0.2">
      <c r="A4" s="2" t="s">
        <v>613</v>
      </c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18">
        <v>1553.7097000000001</v>
      </c>
      <c r="D11" s="119">
        <v>29.050349051640001</v>
      </c>
      <c r="E11" s="120">
        <v>451.35809109920473</v>
      </c>
      <c r="F11" s="118">
        <v>669.06409731482995</v>
      </c>
      <c r="G11" s="118">
        <v>2438.35530268517</v>
      </c>
      <c r="H11" s="70">
        <v>23.624599048329301</v>
      </c>
      <c r="I11" s="123">
        <v>19.72662884787</v>
      </c>
      <c r="J11" s="74">
        <v>4.660336971061307</v>
      </c>
      <c r="K11" s="70">
        <v>14.490506429230001</v>
      </c>
      <c r="L11" s="70">
        <v>32.75869166743</v>
      </c>
      <c r="M11" s="139">
        <v>4.7062796692329334</v>
      </c>
      <c r="N11" s="138">
        <v>26.175412540869999</v>
      </c>
      <c r="O11" s="139">
        <v>1.2318881187490351</v>
      </c>
      <c r="P11" s="139">
        <v>2.2918233235000001</v>
      </c>
      <c r="Q11" s="139">
        <v>7.1207360149600003</v>
      </c>
      <c r="R11" s="146">
        <v>1204.3634</v>
      </c>
      <c r="S11" s="147">
        <v>33.728176571509998</v>
      </c>
      <c r="T11" s="148">
        <v>406.20981411462657</v>
      </c>
      <c r="U11" s="146">
        <v>408.20679416863999</v>
      </c>
      <c r="V11" s="146">
        <v>2000.5200058313601</v>
      </c>
      <c r="W11" s="146">
        <v>349.34629999999999</v>
      </c>
      <c r="X11" s="147">
        <v>56.579355448980003</v>
      </c>
      <c r="Y11" s="148">
        <v>197.65788482486136</v>
      </c>
      <c r="Z11" s="146">
        <v>0</v>
      </c>
      <c r="AA11" s="146">
        <v>736.74863551707995</v>
      </c>
      <c r="AB11" s="134">
        <v>16.701098281101029</v>
      </c>
      <c r="AC11" s="138">
        <v>28.259041467420001</v>
      </c>
      <c r="AD11" s="139">
        <v>4.7195702887706821</v>
      </c>
      <c r="AE11" s="134">
        <v>7.4509104926100003</v>
      </c>
      <c r="AF11" s="134">
        <v>25.951286069599998</v>
      </c>
      <c r="AG11" s="134">
        <v>2.0877909818031002</v>
      </c>
      <c r="AH11" s="138">
        <v>22.51731371979</v>
      </c>
      <c r="AI11" s="139">
        <v>0.47011444518602064</v>
      </c>
      <c r="AJ11" s="134">
        <v>1.1663836006299999</v>
      </c>
      <c r="AK11" s="134">
        <v>3.0091983629799999</v>
      </c>
    </row>
    <row r="12" spans="1:37" ht="11.25" customHeight="1" x14ac:dyDescent="0.2">
      <c r="A12" s="212" t="s">
        <v>31</v>
      </c>
      <c r="B12" s="212"/>
      <c r="C12" s="118">
        <v>181.2825</v>
      </c>
      <c r="D12" s="119">
        <v>29.030864019100001</v>
      </c>
      <c r="E12" s="120">
        <v>52.627876065430662</v>
      </c>
      <c r="F12" s="118">
        <v>78.133758328919996</v>
      </c>
      <c r="G12" s="118">
        <v>284.43124167107999</v>
      </c>
      <c r="H12" s="157">
        <v>19.39399666266738</v>
      </c>
      <c r="I12" s="152">
        <v>31.109668607810001</v>
      </c>
      <c r="J12" s="151">
        <v>6.0334080915646249</v>
      </c>
      <c r="K12" s="157">
        <v>7.5687340991700003</v>
      </c>
      <c r="L12" s="157">
        <v>31.219259226169999</v>
      </c>
      <c r="M12" s="75">
        <v>6.6712747948643694</v>
      </c>
      <c r="N12" s="127">
        <v>19.897823389980001</v>
      </c>
      <c r="O12" s="75">
        <v>1.3274384765422558</v>
      </c>
      <c r="P12" s="75">
        <v>4.06954318915</v>
      </c>
      <c r="Q12" s="75">
        <v>9.2730064005799999</v>
      </c>
      <c r="R12" s="157">
        <v>135.51580000000001</v>
      </c>
      <c r="S12" s="152">
        <v>33.518493491779999</v>
      </c>
      <c r="T12" s="151">
        <v>45.42285460333207</v>
      </c>
      <c r="U12" s="157">
        <v>46.488640902470003</v>
      </c>
      <c r="V12" s="157">
        <v>224.54295909753</v>
      </c>
      <c r="W12" s="157">
        <v>45.7667</v>
      </c>
      <c r="X12" s="152">
        <v>58.763780034100002</v>
      </c>
      <c r="Y12" s="151">
        <v>26.894242916867462</v>
      </c>
      <c r="Z12" s="157">
        <v>0</v>
      </c>
      <c r="AA12" s="157">
        <v>98.478447508529996</v>
      </c>
      <c r="AB12" s="153">
        <v>25.054169045550449</v>
      </c>
      <c r="AC12" s="150">
        <v>20.736235282580001</v>
      </c>
      <c r="AD12" s="149">
        <v>5.1952914413799371</v>
      </c>
      <c r="AE12" s="153">
        <v>14.871584931259999</v>
      </c>
      <c r="AF12" s="153">
        <v>35.236753159839999</v>
      </c>
      <c r="AG12" s="157">
        <v>4.5772244976762781</v>
      </c>
      <c r="AH12" s="152">
        <v>36.147741329570003</v>
      </c>
      <c r="AI12" s="151">
        <v>1.6545632714935363</v>
      </c>
      <c r="AJ12" s="157">
        <v>1.3343400754100001</v>
      </c>
      <c r="AK12" s="157">
        <v>7.82010891995</v>
      </c>
    </row>
    <row r="13" spans="1:37" ht="11.25" customHeight="1" x14ac:dyDescent="0.2">
      <c r="A13" s="212" t="s">
        <v>32</v>
      </c>
      <c r="B13" s="212"/>
      <c r="C13" s="103">
        <v>87.153499999999994</v>
      </c>
      <c r="D13" s="110">
        <v>56.891881933850001</v>
      </c>
      <c r="E13" s="111">
        <v>49.583266321221174</v>
      </c>
      <c r="F13" s="103">
        <v>0</v>
      </c>
      <c r="G13" s="103">
        <v>184.33491622545</v>
      </c>
      <c r="H13" s="157">
        <v>20.65006224649612</v>
      </c>
      <c r="I13" s="152">
        <v>51.994117603559999</v>
      </c>
      <c r="J13" s="151">
        <v>10.73681764965068</v>
      </c>
      <c r="K13" s="157">
        <v>0</v>
      </c>
      <c r="L13" s="157">
        <v>41.693838148380003</v>
      </c>
      <c r="M13" s="151">
        <v>5.125962812738444</v>
      </c>
      <c r="N13" s="152">
        <v>55.693772762329999</v>
      </c>
      <c r="O13" s="151">
        <v>2.8548420808079498</v>
      </c>
      <c r="P13" s="151">
        <v>0</v>
      </c>
      <c r="Q13" s="151">
        <v>10.72135047267</v>
      </c>
      <c r="R13" s="157">
        <v>59.231900000000003</v>
      </c>
      <c r="S13" s="152">
        <v>69.752747372480002</v>
      </c>
      <c r="T13" s="151">
        <v>41.315877570921607</v>
      </c>
      <c r="U13" s="157">
        <v>0</v>
      </c>
      <c r="V13" s="157">
        <v>140.20953202867</v>
      </c>
      <c r="W13" s="157">
        <v>27.921600000000002</v>
      </c>
      <c r="X13" s="152">
        <v>98.577024283339995</v>
      </c>
      <c r="Y13" s="151">
        <v>27.524282412296554</v>
      </c>
      <c r="Z13" s="157">
        <v>0</v>
      </c>
      <c r="AA13" s="157">
        <v>81.868202228409999</v>
      </c>
      <c r="AB13" s="157">
        <v>17.853789004457649</v>
      </c>
      <c r="AC13" s="152">
        <v>33.102101797339998</v>
      </c>
      <c r="AD13" s="151">
        <v>5.909979410938452</v>
      </c>
      <c r="AE13" s="157">
        <v>6.2704422096499997</v>
      </c>
      <c r="AF13" s="157">
        <v>29.437135799269999</v>
      </c>
      <c r="AG13" s="157">
        <v>4.2332918356692506</v>
      </c>
      <c r="AH13" s="152">
        <v>59.140415199849997</v>
      </c>
      <c r="AI13" s="151">
        <v>2.5035863682359949</v>
      </c>
      <c r="AJ13" s="157">
        <v>0</v>
      </c>
      <c r="AK13" s="157">
        <v>9.1402309495999994</v>
      </c>
    </row>
    <row r="14" spans="1:37" ht="11.25" customHeight="1" x14ac:dyDescent="0.2">
      <c r="A14" s="212" t="s">
        <v>33</v>
      </c>
      <c r="B14" s="212"/>
      <c r="C14" s="103">
        <v>869.19769999999994</v>
      </c>
      <c r="D14" s="110">
        <v>38.585212693419997</v>
      </c>
      <c r="E14" s="111">
        <v>335.38178127131005</v>
      </c>
      <c r="F14" s="103">
        <v>211.86148763736</v>
      </c>
      <c r="G14" s="103">
        <v>1526.53391236264</v>
      </c>
      <c r="H14" s="153">
        <v>27.360032015731289</v>
      </c>
      <c r="I14" s="150">
        <v>27.374114218860001</v>
      </c>
      <c r="J14" s="149">
        <v>7.4895664143033054</v>
      </c>
      <c r="K14" s="153">
        <v>12.680751583879999</v>
      </c>
      <c r="L14" s="153">
        <v>42.03931244759</v>
      </c>
      <c r="M14" s="151">
        <v>4.249912994477552</v>
      </c>
      <c r="N14" s="152">
        <v>36.00077563528</v>
      </c>
      <c r="O14" s="151">
        <v>1.5300016418363747</v>
      </c>
      <c r="P14" s="151">
        <v>1.2511648801899999</v>
      </c>
      <c r="Q14" s="151">
        <v>7.2486611087600004</v>
      </c>
      <c r="R14" s="157">
        <v>593.53970000000004</v>
      </c>
      <c r="S14" s="152">
        <v>46.208333297099998</v>
      </c>
      <c r="T14" s="151">
        <v>274.26480282658042</v>
      </c>
      <c r="U14" s="157">
        <v>55.990564232940002</v>
      </c>
      <c r="V14" s="157">
        <v>1131.0888357670599</v>
      </c>
      <c r="W14" s="157">
        <v>275.65800000000002</v>
      </c>
      <c r="X14" s="152">
        <v>70.331937476180002</v>
      </c>
      <c r="Y14" s="151">
        <v>193.87561220807731</v>
      </c>
      <c r="Z14" s="157">
        <v>0</v>
      </c>
      <c r="AA14" s="157">
        <v>655.64721740847995</v>
      </c>
      <c r="AB14" s="157">
        <v>16.567721934837149</v>
      </c>
      <c r="AC14" s="152">
        <v>42.966264135160003</v>
      </c>
      <c r="AD14" s="151">
        <v>7.1185311677010015</v>
      </c>
      <c r="AE14" s="157">
        <v>2.6156572233199999</v>
      </c>
      <c r="AF14" s="157">
        <v>30.51978664636</v>
      </c>
      <c r="AG14" s="153">
        <v>1.87417454049867</v>
      </c>
      <c r="AH14" s="150">
        <v>29.950022616719998</v>
      </c>
      <c r="AI14" s="149">
        <v>0.56131569875612464</v>
      </c>
      <c r="AJ14" s="153">
        <v>0.77401598697999996</v>
      </c>
      <c r="AK14" s="153">
        <v>2.9743330940199999</v>
      </c>
    </row>
    <row r="15" spans="1:37" ht="11.25" customHeight="1" x14ac:dyDescent="0.2">
      <c r="A15" s="210" t="s">
        <v>34</v>
      </c>
      <c r="B15" s="210"/>
      <c r="C15" s="154">
        <v>416.07600000000002</v>
      </c>
      <c r="D15" s="155">
        <v>70.487874488119999</v>
      </c>
      <c r="E15" s="156">
        <v>293.28312865517711</v>
      </c>
      <c r="F15" s="154">
        <v>0</v>
      </c>
      <c r="G15" s="154">
        <v>990.90036943736004</v>
      </c>
      <c r="H15" s="143">
        <v>18.28746286736077</v>
      </c>
      <c r="I15" s="144">
        <v>23.068303623329999</v>
      </c>
      <c r="J15" s="145">
        <v>4.2186074592466696</v>
      </c>
      <c r="K15" s="143">
        <v>10.019144182330001</v>
      </c>
      <c r="L15" s="143">
        <v>26.555781552399999</v>
      </c>
      <c r="M15" s="137">
        <v>4.715597150520578</v>
      </c>
      <c r="N15" s="136">
        <v>67.095544709240002</v>
      </c>
      <c r="O15" s="137">
        <v>3.1639555944350017</v>
      </c>
      <c r="P15" s="137">
        <v>0</v>
      </c>
      <c r="Q15" s="137">
        <v>10.916836164299999</v>
      </c>
      <c r="R15" s="135">
        <v>416.07600000000002</v>
      </c>
      <c r="S15" s="136">
        <v>70.487874488119999</v>
      </c>
      <c r="T15" s="137">
        <v>293.28312865517711</v>
      </c>
      <c r="U15" s="135">
        <v>0</v>
      </c>
      <c r="V15" s="135">
        <v>990.90036943736004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135">
        <v>13.098880973668271</v>
      </c>
      <c r="AC15" s="136">
        <v>67.095544709240002</v>
      </c>
      <c r="AD15" s="137">
        <v>8.7887655400972271</v>
      </c>
      <c r="AE15" s="135">
        <v>0</v>
      </c>
      <c r="AF15" s="135">
        <v>30.324544900829999</v>
      </c>
      <c r="AG15" s="89">
        <v>1</v>
      </c>
      <c r="AH15" s="126">
        <v>0</v>
      </c>
      <c r="AI15" s="91">
        <v>0</v>
      </c>
      <c r="AJ15" s="89">
        <v>1</v>
      </c>
      <c r="AK15" s="89">
        <v>1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AG6:AK8"/>
    <mergeCell ref="AG9:AG10"/>
    <mergeCell ref="AH9:AH10"/>
    <mergeCell ref="AI9:AI10"/>
    <mergeCell ref="AJ9:AK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728</v>
      </c>
      <c r="B1" s="15"/>
      <c r="C1" s="15"/>
      <c r="D1" s="15"/>
      <c r="E1" s="15"/>
      <c r="F1" s="15"/>
      <c r="G1" s="15"/>
      <c r="H1" s="5"/>
      <c r="I1" s="5"/>
      <c r="J1" s="5"/>
      <c r="K1" s="5"/>
      <c r="L1" s="5"/>
      <c r="M1" s="15"/>
      <c r="N1" s="15"/>
      <c r="O1" s="15"/>
      <c r="P1" s="15"/>
      <c r="Q1" s="15"/>
      <c r="R1" s="15"/>
      <c r="S1" s="15"/>
      <c r="T1" s="15"/>
      <c r="U1" s="15"/>
      <c r="V1" s="15"/>
      <c r="W1" s="5"/>
      <c r="X1" s="5"/>
      <c r="Y1" s="5"/>
      <c r="Z1" s="5"/>
      <c r="AA1" s="5"/>
      <c r="AB1" s="15"/>
      <c r="AC1" s="15"/>
      <c r="AD1" s="15"/>
      <c r="AE1" s="15"/>
      <c r="AF1" s="15"/>
      <c r="AG1" s="5"/>
      <c r="AH1" s="5"/>
      <c r="AI1" s="5"/>
      <c r="AJ1" s="5"/>
      <c r="AK1" s="5" t="s">
        <v>293</v>
      </c>
    </row>
    <row r="2" spans="1:37" ht="11.25" customHeight="1" x14ac:dyDescent="0.2">
      <c r="A2" s="1" t="s">
        <v>578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256.61360000000002</v>
      </c>
      <c r="D11" s="110">
        <v>47.871844436300002</v>
      </c>
      <c r="E11" s="111">
        <v>122.84566339440001</v>
      </c>
      <c r="F11" s="103">
        <v>15.84052409005</v>
      </c>
      <c r="G11" s="103">
        <v>497.38667590994999</v>
      </c>
      <c r="H11" s="70">
        <v>15.729061904747059</v>
      </c>
      <c r="I11" s="123">
        <v>17.393083215930002</v>
      </c>
      <c r="J11" s="74">
        <v>2.7357688261781781</v>
      </c>
      <c r="K11" s="70">
        <v>10.367053535409999</v>
      </c>
      <c r="L11" s="70">
        <v>21.09107027408</v>
      </c>
      <c r="M11" s="74">
        <v>8.6538445351298598</v>
      </c>
      <c r="N11" s="123">
        <v>12.652545197909999</v>
      </c>
      <c r="O11" s="74">
        <v>1.0949315911645456</v>
      </c>
      <c r="P11" s="74">
        <v>6.5078180509100001</v>
      </c>
      <c r="Q11" s="74">
        <v>10.79987101935</v>
      </c>
      <c r="R11" s="146">
        <v>191.32409999999999</v>
      </c>
      <c r="S11" s="147">
        <v>58.825504801160001</v>
      </c>
      <c r="T11" s="148">
        <v>112.54736763126725</v>
      </c>
      <c r="U11" s="146">
        <v>0</v>
      </c>
      <c r="V11" s="146">
        <v>411.91288711207</v>
      </c>
      <c r="W11" s="146">
        <v>65.289500000000004</v>
      </c>
      <c r="X11" s="147">
        <v>75.495282940780001</v>
      </c>
      <c r="Y11" s="148">
        <v>49.290492755622267</v>
      </c>
      <c r="Z11" s="146">
        <v>0</v>
      </c>
      <c r="AA11" s="146">
        <v>161.89709058125001</v>
      </c>
      <c r="AB11" s="146">
        <v>9.2534020020762728</v>
      </c>
      <c r="AC11" s="147">
        <v>38.88563231957</v>
      </c>
      <c r="AD11" s="148">
        <v>3.5982438795788765</v>
      </c>
      <c r="AE11" s="146">
        <v>2.2009735905099999</v>
      </c>
      <c r="AF11" s="146">
        <v>16.305830413639999</v>
      </c>
      <c r="AG11" s="146">
        <v>3.461009860740039</v>
      </c>
      <c r="AH11" s="147">
        <v>32.313988188209997</v>
      </c>
      <c r="AI11" s="148">
        <v>1.1183903175921528</v>
      </c>
      <c r="AJ11" s="146">
        <v>1.2690051175999999</v>
      </c>
      <c r="AK11" s="146">
        <v>5.65301460388</v>
      </c>
    </row>
    <row r="12" spans="1:37" ht="11.25" customHeight="1" x14ac:dyDescent="0.2">
      <c r="A12" s="212" t="s">
        <v>31</v>
      </c>
      <c r="B12" s="212"/>
      <c r="C12" s="103">
        <v>29.974499999999999</v>
      </c>
      <c r="D12" s="110">
        <v>70.676266940879998</v>
      </c>
      <c r="E12" s="111">
        <v>21.184857634192653</v>
      </c>
      <c r="F12" s="103">
        <v>0</v>
      </c>
      <c r="G12" s="103">
        <v>71.496057980619995</v>
      </c>
      <c r="H12" s="72">
        <v>7.3714257118550766</v>
      </c>
      <c r="I12" s="127">
        <v>4.3417619169000004</v>
      </c>
      <c r="J12" s="75">
        <v>0.32004975429999999</v>
      </c>
      <c r="K12" s="72">
        <v>6.7441397201999997</v>
      </c>
      <c r="L12" s="72">
        <v>7.9987117034999997</v>
      </c>
      <c r="M12" s="75">
        <v>5.8857228644347694</v>
      </c>
      <c r="N12" s="127">
        <v>16.313191853999999</v>
      </c>
      <c r="O12" s="75">
        <v>0.96014926290000002</v>
      </c>
      <c r="P12" s="75">
        <v>4.0038648894</v>
      </c>
      <c r="Q12" s="75">
        <v>7.7675808394999999</v>
      </c>
      <c r="R12" s="157">
        <v>11.1333</v>
      </c>
      <c r="S12" s="152">
        <v>96.863442603349995</v>
      </c>
      <c r="T12" s="151">
        <v>10.78409765535892</v>
      </c>
      <c r="U12" s="157">
        <v>0</v>
      </c>
      <c r="V12" s="157">
        <v>32.269743010269998</v>
      </c>
      <c r="W12" s="157">
        <v>18.841200000000001</v>
      </c>
      <c r="X12" s="152">
        <v>96.863442603349995</v>
      </c>
      <c r="Y12" s="151">
        <v>18.250234947782584</v>
      </c>
      <c r="Z12" s="157">
        <v>0</v>
      </c>
      <c r="AA12" s="157">
        <v>54.611003207049997</v>
      </c>
      <c r="AB12" s="72">
        <v>27.599979982985541</v>
      </c>
      <c r="AC12" s="127">
        <v>8.1172098001999995</v>
      </c>
      <c r="AD12" s="75">
        <v>2.2403482800000001</v>
      </c>
      <c r="AE12" s="72">
        <v>23.208978041000002</v>
      </c>
      <c r="AF12" s="72">
        <v>31.990981925</v>
      </c>
      <c r="AG12" s="157">
        <v>4.1428714407246163</v>
      </c>
      <c r="AH12" s="152">
        <v>38.626561174999999</v>
      </c>
      <c r="AI12" s="151">
        <v>1.6002487715</v>
      </c>
      <c r="AJ12" s="157">
        <v>1.0064414824000001</v>
      </c>
      <c r="AK12" s="157">
        <v>7.2793013991000004</v>
      </c>
    </row>
    <row r="13" spans="1:37" ht="11.25" customHeight="1" x14ac:dyDescent="0.2">
      <c r="A13" s="212" t="s">
        <v>32</v>
      </c>
      <c r="B13" s="212"/>
      <c r="C13" s="103">
        <v>74.733999999999995</v>
      </c>
      <c r="D13" s="110">
        <v>71.673071842140004</v>
      </c>
      <c r="E13" s="111">
        <v>53.56415351050191</v>
      </c>
      <c r="F13" s="103">
        <v>0</v>
      </c>
      <c r="G13" s="103">
        <v>179.71781174296001</v>
      </c>
      <c r="H13" s="153">
        <v>16.54182032274467</v>
      </c>
      <c r="I13" s="150">
        <v>23.812216502999998</v>
      </c>
      <c r="J13" s="149">
        <v>3.9389740687999999</v>
      </c>
      <c r="K13" s="153">
        <v>8.8215730118</v>
      </c>
      <c r="L13" s="153">
        <v>24.262067634000001</v>
      </c>
      <c r="M13" s="151">
        <v>7.0278802151631119</v>
      </c>
      <c r="N13" s="152">
        <v>37.365217280000003</v>
      </c>
      <c r="O13" s="151">
        <v>2.6259827125999999</v>
      </c>
      <c r="P13" s="151">
        <v>1.8810486744999999</v>
      </c>
      <c r="Q13" s="151">
        <v>12.174711756000001</v>
      </c>
      <c r="R13" s="157">
        <v>28.285699999999999</v>
      </c>
      <c r="S13" s="152">
        <v>98.577024283339995</v>
      </c>
      <c r="T13" s="151">
        <v>27.883201357712093</v>
      </c>
      <c r="U13" s="157">
        <v>0</v>
      </c>
      <c r="V13" s="157">
        <v>82.935770434790001</v>
      </c>
      <c r="W13" s="157">
        <v>46.448300000000003</v>
      </c>
      <c r="X13" s="152">
        <v>98.577024283339995</v>
      </c>
      <c r="Y13" s="151">
        <v>45.787351970198173</v>
      </c>
      <c r="Z13" s="157">
        <v>0</v>
      </c>
      <c r="AA13" s="157">
        <v>136.18986080905</v>
      </c>
      <c r="AB13" s="72">
        <v>12.270910161372329</v>
      </c>
      <c r="AC13" s="127">
        <v>16.050048517</v>
      </c>
      <c r="AD13" s="75">
        <v>1.9694870343999999</v>
      </c>
      <c r="AE13" s="72">
        <v>8.4107865059000009</v>
      </c>
      <c r="AF13" s="72">
        <v>16.131033816999999</v>
      </c>
      <c r="AG13" s="153">
        <v>2.243029946209222</v>
      </c>
      <c r="AH13" s="150">
        <v>29.268252938</v>
      </c>
      <c r="AI13" s="149">
        <v>0.65649567809999998</v>
      </c>
      <c r="AJ13" s="153">
        <v>0.95632206109999995</v>
      </c>
      <c r="AK13" s="153">
        <v>3.5297378313999999</v>
      </c>
    </row>
    <row r="14" spans="1:37" ht="11.25" customHeight="1" x14ac:dyDescent="0.2">
      <c r="A14" s="212" t="s">
        <v>33</v>
      </c>
      <c r="B14" s="212"/>
      <c r="C14" s="103">
        <v>63.0199</v>
      </c>
      <c r="D14" s="110">
        <v>99.514754314360005</v>
      </c>
      <c r="E14" s="111">
        <v>62.714098654153382</v>
      </c>
      <c r="F14" s="103">
        <v>0</v>
      </c>
      <c r="G14" s="103">
        <v>185.93727468502999</v>
      </c>
      <c r="H14" s="72">
        <v>24</v>
      </c>
      <c r="I14" s="127">
        <v>0</v>
      </c>
      <c r="J14" s="75">
        <v>0</v>
      </c>
      <c r="K14" s="72">
        <v>24</v>
      </c>
      <c r="L14" s="72">
        <v>24</v>
      </c>
      <c r="M14" s="75">
        <v>10</v>
      </c>
      <c r="N14" s="127">
        <v>0</v>
      </c>
      <c r="O14" s="75">
        <v>0</v>
      </c>
      <c r="P14" s="75">
        <v>10</v>
      </c>
      <c r="Q14" s="75">
        <v>10</v>
      </c>
      <c r="R14" s="157">
        <v>63.0199</v>
      </c>
      <c r="S14" s="152">
        <v>99.514754314360005</v>
      </c>
      <c r="T14" s="151">
        <v>62.714098654153382</v>
      </c>
      <c r="U14" s="157">
        <v>0</v>
      </c>
      <c r="V14" s="157">
        <v>185.93727468502999</v>
      </c>
      <c r="W14" s="72">
        <v>0</v>
      </c>
      <c r="X14" s="72" t="s">
        <v>689</v>
      </c>
      <c r="Y14" s="72" t="s">
        <v>689</v>
      </c>
      <c r="Z14" s="72" t="s">
        <v>689</v>
      </c>
      <c r="AA14" s="72" t="s">
        <v>689</v>
      </c>
      <c r="AB14" s="72">
        <v>10</v>
      </c>
      <c r="AC14" s="127">
        <v>0</v>
      </c>
      <c r="AD14" s="75">
        <v>0</v>
      </c>
      <c r="AE14" s="72">
        <v>10</v>
      </c>
      <c r="AF14" s="72">
        <v>10</v>
      </c>
      <c r="AG14" s="72">
        <v>1</v>
      </c>
      <c r="AH14" s="127">
        <v>0</v>
      </c>
      <c r="AI14" s="75">
        <v>0</v>
      </c>
      <c r="AJ14" s="72">
        <v>1</v>
      </c>
      <c r="AK14" s="72">
        <v>1</v>
      </c>
    </row>
    <row r="15" spans="1:37" ht="11.25" customHeight="1" x14ac:dyDescent="0.2">
      <c r="A15" s="210" t="s">
        <v>34</v>
      </c>
      <c r="B15" s="210"/>
      <c r="C15" s="154">
        <v>88.885199999999998</v>
      </c>
      <c r="D15" s="155">
        <v>99.616402005569995</v>
      </c>
      <c r="E15" s="156">
        <v>88.544238155454252</v>
      </c>
      <c r="F15" s="154">
        <v>0</v>
      </c>
      <c r="G15" s="154">
        <v>262.42871782321998</v>
      </c>
      <c r="H15" s="89">
        <v>12</v>
      </c>
      <c r="I15" s="126">
        <v>0</v>
      </c>
      <c r="J15" s="91">
        <v>0</v>
      </c>
      <c r="K15" s="89">
        <v>12</v>
      </c>
      <c r="L15" s="89">
        <v>12</v>
      </c>
      <c r="M15" s="91">
        <v>10</v>
      </c>
      <c r="N15" s="126">
        <v>0</v>
      </c>
      <c r="O15" s="91">
        <v>0</v>
      </c>
      <c r="P15" s="91">
        <v>10</v>
      </c>
      <c r="Q15" s="91">
        <v>10</v>
      </c>
      <c r="R15" s="135">
        <v>88.885199999999998</v>
      </c>
      <c r="S15" s="136">
        <v>99.616402005569995</v>
      </c>
      <c r="T15" s="137">
        <v>88.544238155454252</v>
      </c>
      <c r="U15" s="135">
        <v>0</v>
      </c>
      <c r="V15" s="135">
        <v>262.42871782321998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6</v>
      </c>
      <c r="AH15" s="126">
        <v>0</v>
      </c>
      <c r="AI15" s="91">
        <v>0</v>
      </c>
      <c r="AJ15" s="89">
        <v>6</v>
      </c>
      <c r="AK15" s="89">
        <v>6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53"/>
    </row>
    <row r="28" spans="1:116" s="42" customFormat="1" ht="11.25" customHeight="1" x14ac:dyDescent="0.2">
      <c r="A28" s="53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3:B13"/>
    <mergeCell ref="A14:B14"/>
    <mergeCell ref="A15:B15"/>
    <mergeCell ref="A11:B11"/>
    <mergeCell ref="A12:B12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DZ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52" width="8.28515625" style="34" customWidth="1"/>
    <col min="53" max="16384" width="15.7109375" style="34"/>
  </cols>
  <sheetData>
    <row r="1" spans="1:52" s="53" customFormat="1" ht="11.25" customHeight="1" x14ac:dyDescent="0.2">
      <c r="A1" s="1" t="s">
        <v>729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5"/>
      <c r="N1" s="5"/>
      <c r="O1" s="5"/>
      <c r="P1" s="5"/>
      <c r="Q1" s="5"/>
      <c r="R1" s="15"/>
      <c r="S1" s="15"/>
      <c r="T1" s="15"/>
      <c r="U1" s="15"/>
      <c r="V1" s="15"/>
      <c r="W1" s="15"/>
      <c r="X1" s="15"/>
      <c r="Y1" s="15"/>
      <c r="Z1" s="15"/>
      <c r="AA1" s="15"/>
      <c r="AV1" s="26"/>
      <c r="AW1" s="26"/>
      <c r="AX1" s="26"/>
      <c r="AY1" s="26"/>
      <c r="AZ1" s="92" t="s">
        <v>231</v>
      </c>
    </row>
    <row r="2" spans="1:52" s="53" customFormat="1" ht="11.25" customHeight="1" x14ac:dyDescent="0.2">
      <c r="A2" s="1" t="s">
        <v>633</v>
      </c>
      <c r="B2" s="9"/>
    </row>
    <row r="3" spans="1:52" s="53" customFormat="1" ht="11.25" customHeight="1" x14ac:dyDescent="0.2">
      <c r="A3" s="2" t="s">
        <v>613</v>
      </c>
      <c r="B3" s="9"/>
    </row>
    <row r="4" spans="1:52" s="53" customFormat="1" ht="11.25" customHeight="1" x14ac:dyDescent="0.2">
      <c r="A4" s="63"/>
      <c r="B4" s="9"/>
    </row>
    <row r="5" spans="1:52" s="53" customFormat="1" ht="11.25" customHeight="1" x14ac:dyDescent="0.2">
      <c r="A5" s="62"/>
      <c r="B5" s="9"/>
    </row>
    <row r="6" spans="1:5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233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297</v>
      </c>
      <c r="S6" s="214"/>
      <c r="T6" s="214"/>
      <c r="U6" s="214"/>
      <c r="V6" s="214"/>
      <c r="W6" s="214" t="s">
        <v>282</v>
      </c>
      <c r="X6" s="214"/>
      <c r="Y6" s="214"/>
      <c r="Z6" s="214"/>
      <c r="AA6" s="214"/>
      <c r="AB6" s="214" t="s">
        <v>230</v>
      </c>
      <c r="AC6" s="214"/>
      <c r="AD6" s="214"/>
      <c r="AE6" s="214"/>
      <c r="AF6" s="214"/>
      <c r="AG6" s="214" t="s">
        <v>98</v>
      </c>
      <c r="AH6" s="214"/>
      <c r="AI6" s="214"/>
      <c r="AJ6" s="214"/>
      <c r="AK6" s="214"/>
      <c r="AL6" s="214" t="s">
        <v>672</v>
      </c>
      <c r="AM6" s="214"/>
      <c r="AN6" s="214"/>
      <c r="AO6" s="214"/>
      <c r="AP6" s="214"/>
      <c r="AQ6" s="214" t="s">
        <v>298</v>
      </c>
      <c r="AR6" s="214"/>
      <c r="AS6" s="214"/>
      <c r="AT6" s="214"/>
      <c r="AU6" s="214"/>
      <c r="AV6" s="214" t="s">
        <v>283</v>
      </c>
      <c r="AW6" s="214"/>
      <c r="AX6" s="214"/>
      <c r="AY6" s="214"/>
      <c r="AZ6" s="214"/>
    </row>
    <row r="7" spans="1:5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</row>
    <row r="8" spans="1:5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</row>
    <row r="9" spans="1:5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09" t="s">
        <v>667</v>
      </c>
      <c r="AZ9" s="209"/>
    </row>
    <row r="10" spans="1:5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</row>
    <row r="11" spans="1:52" s="7" customFormat="1" ht="11.25" customHeight="1" x14ac:dyDescent="0.2">
      <c r="A11" s="211" t="s">
        <v>1</v>
      </c>
      <c r="B11" s="211"/>
      <c r="C11" s="77">
        <v>74068.181499999802</v>
      </c>
      <c r="D11" s="94">
        <v>4.0351848532499996</v>
      </c>
      <c r="E11" s="96">
        <v>2988.7880409646209</v>
      </c>
      <c r="F11" s="77">
        <v>68210.264582285527</v>
      </c>
      <c r="G11" s="77">
        <v>79926.098417714558</v>
      </c>
      <c r="H11" s="77">
        <v>59023.431699999943</v>
      </c>
      <c r="I11" s="94">
        <v>4.6957200486700001</v>
      </c>
      <c r="J11" s="96">
        <v>2771.5751157512968</v>
      </c>
      <c r="K11" s="77">
        <v>53591.244292680181</v>
      </c>
      <c r="L11" s="77">
        <v>64455.619107319828</v>
      </c>
      <c r="M11" s="103">
        <v>249.40650000000011</v>
      </c>
      <c r="N11" s="110">
        <v>47.789066318110002</v>
      </c>
      <c r="O11" s="111">
        <v>119.18903768667593</v>
      </c>
      <c r="P11" s="103">
        <v>15.80027878213</v>
      </c>
      <c r="Q11" s="103">
        <v>483.01272121787002</v>
      </c>
      <c r="R11" s="77">
        <v>5286.8633000000009</v>
      </c>
      <c r="S11" s="94">
        <v>15.562512860869999</v>
      </c>
      <c r="T11" s="96">
        <v>822.76878099889541</v>
      </c>
      <c r="U11" s="77">
        <v>3674.2661216382899</v>
      </c>
      <c r="V11" s="77">
        <v>6899.4604783617197</v>
      </c>
      <c r="W11" s="103">
        <v>692.83839999999998</v>
      </c>
      <c r="X11" s="110">
        <v>47.180323376090001</v>
      </c>
      <c r="Y11" s="111">
        <v>326.88339759376089</v>
      </c>
      <c r="Z11" s="103">
        <v>52.158713572160003</v>
      </c>
      <c r="AA11" s="103">
        <v>1333.51808642784</v>
      </c>
      <c r="AB11" s="77">
        <v>18117.544600000001</v>
      </c>
      <c r="AC11" s="94">
        <v>8.1411035960099998</v>
      </c>
      <c r="AD11" s="96">
        <v>1474.9680749394861</v>
      </c>
      <c r="AE11" s="77">
        <v>15226.66029477232</v>
      </c>
      <c r="AF11" s="77">
        <v>21008.428905227702</v>
      </c>
      <c r="AG11" s="77">
        <v>5614.0017000000007</v>
      </c>
      <c r="AH11" s="94">
        <v>15.214395837470001</v>
      </c>
      <c r="AI11" s="96">
        <v>854.13644096025178</v>
      </c>
      <c r="AJ11" s="77">
        <v>3939.9250378347301</v>
      </c>
      <c r="AK11" s="77">
        <v>7288.0783621652699</v>
      </c>
      <c r="AL11" s="103">
        <v>64.019900000000007</v>
      </c>
      <c r="AM11" s="110">
        <v>97.972676925870005</v>
      </c>
      <c r="AN11" s="111">
        <v>62.722009795267908</v>
      </c>
      <c r="AO11" s="103">
        <v>0</v>
      </c>
      <c r="AP11" s="103">
        <v>186.95278023668999</v>
      </c>
      <c r="AQ11" s="118">
        <v>1553.7097000000001</v>
      </c>
      <c r="AR11" s="119">
        <v>29.050349051640001</v>
      </c>
      <c r="AS11" s="120">
        <v>451.35809109920916</v>
      </c>
      <c r="AT11" s="118">
        <v>669.06409731482995</v>
      </c>
      <c r="AU11" s="118">
        <v>2438.35530268517</v>
      </c>
      <c r="AV11" s="103">
        <v>256.61360000000002</v>
      </c>
      <c r="AW11" s="110">
        <v>47.871844436300002</v>
      </c>
      <c r="AX11" s="111">
        <v>122.84566339439998</v>
      </c>
      <c r="AY11" s="103">
        <v>15.84052409005</v>
      </c>
      <c r="AZ11" s="103">
        <v>497.38667590994999</v>
      </c>
    </row>
    <row r="12" spans="1:52" s="53" customFormat="1" ht="11.25" customHeight="1" x14ac:dyDescent="0.2">
      <c r="A12" s="212" t="s">
        <v>31</v>
      </c>
      <c r="B12" s="212"/>
      <c r="C12" s="77">
        <v>4619.9437999999946</v>
      </c>
      <c r="D12" s="94">
        <v>5.41497222951</v>
      </c>
      <c r="E12" s="96">
        <v>250.1686737890598</v>
      </c>
      <c r="F12" s="77">
        <v>4129.6222093133101</v>
      </c>
      <c r="G12" s="77">
        <v>5110.2653906866999</v>
      </c>
      <c r="H12" s="78">
        <v>3681.8985999999982</v>
      </c>
      <c r="I12" s="95">
        <v>6.5393994653099998</v>
      </c>
      <c r="J12" s="97">
        <v>240.77405736173898</v>
      </c>
      <c r="K12" s="78">
        <v>3209.9901191594199</v>
      </c>
      <c r="L12" s="78">
        <v>4153.8070808405701</v>
      </c>
      <c r="M12" s="103">
        <v>56.9208</v>
      </c>
      <c r="N12" s="104">
        <v>50.693961038300003</v>
      </c>
      <c r="O12" s="105">
        <v>28.855408174690332</v>
      </c>
      <c r="P12" s="106">
        <v>0.36523921841000001</v>
      </c>
      <c r="Q12" s="106">
        <v>113.47636078159</v>
      </c>
      <c r="R12" s="78">
        <v>452.19690000000008</v>
      </c>
      <c r="S12" s="95">
        <v>18.657924500539998</v>
      </c>
      <c r="T12" s="97">
        <v>84.370556195801598</v>
      </c>
      <c r="U12" s="78">
        <v>286.83364850061997</v>
      </c>
      <c r="V12" s="78">
        <v>617.56015149938003</v>
      </c>
      <c r="W12" s="77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1278.2460000000001</v>
      </c>
      <c r="AC12" s="95">
        <v>10.51140041731</v>
      </c>
      <c r="AD12" s="97">
        <v>134.36155537825516</v>
      </c>
      <c r="AE12" s="78">
        <v>1014.90219055184</v>
      </c>
      <c r="AF12" s="78">
        <v>1541.5898094481599</v>
      </c>
      <c r="AG12" s="103">
        <v>68.507999999999996</v>
      </c>
      <c r="AH12" s="104">
        <v>47.005678827049998</v>
      </c>
      <c r="AI12" s="105">
        <v>32.20265045083422</v>
      </c>
      <c r="AJ12" s="106">
        <v>5.3919649096300004</v>
      </c>
      <c r="AK12" s="106">
        <v>131.62403509037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18">
        <v>181.2825</v>
      </c>
      <c r="AR12" s="113">
        <v>29.030864019100001</v>
      </c>
      <c r="AS12" s="114">
        <v>52.627876065430414</v>
      </c>
      <c r="AT12" s="112">
        <v>78.133758328919996</v>
      </c>
      <c r="AU12" s="112">
        <v>284.43124167107999</v>
      </c>
      <c r="AV12" s="106">
        <v>29.974499999999999</v>
      </c>
      <c r="AW12" s="104">
        <v>70.676266940879998</v>
      </c>
      <c r="AX12" s="105">
        <v>21.184857634192678</v>
      </c>
      <c r="AY12" s="106">
        <v>0</v>
      </c>
      <c r="AZ12" s="106">
        <v>71.496057980619995</v>
      </c>
    </row>
    <row r="13" spans="1:52" s="53" customFormat="1" ht="11.25" customHeight="1" x14ac:dyDescent="0.2">
      <c r="A13" s="212" t="s">
        <v>32</v>
      </c>
      <c r="B13" s="212"/>
      <c r="C13" s="77">
        <v>9569.3022999999994</v>
      </c>
      <c r="D13" s="94">
        <v>5.12732625692</v>
      </c>
      <c r="E13" s="96">
        <v>490.64934943203161</v>
      </c>
      <c r="F13" s="77">
        <v>8607.6472460752502</v>
      </c>
      <c r="G13" s="77">
        <v>10530.95735392477</v>
      </c>
      <c r="H13" s="78">
        <v>8154.2324000000044</v>
      </c>
      <c r="I13" s="95">
        <v>5.9661066653199999</v>
      </c>
      <c r="J13" s="97">
        <v>486.49020272177069</v>
      </c>
      <c r="K13" s="78">
        <v>7200.7291238337702</v>
      </c>
      <c r="L13" s="78">
        <v>9107.7356761662395</v>
      </c>
      <c r="M13" s="103">
        <v>40.580599999999997</v>
      </c>
      <c r="N13" s="104">
        <v>98.577024283339995</v>
      </c>
      <c r="O13" s="105">
        <v>40.00314791632438</v>
      </c>
      <c r="P13" s="106">
        <v>0</v>
      </c>
      <c r="Q13" s="106">
        <v>118.98532918422001</v>
      </c>
      <c r="R13" s="112">
        <v>741.57620000000009</v>
      </c>
      <c r="S13" s="113">
        <v>21.427997613759999</v>
      </c>
      <c r="T13" s="114">
        <v>158.90493044020255</v>
      </c>
      <c r="U13" s="112">
        <v>430.12825937137001</v>
      </c>
      <c r="V13" s="112">
        <v>1053.02414062863</v>
      </c>
      <c r="W13" s="103">
        <v>35.196100000000001</v>
      </c>
      <c r="X13" s="104">
        <v>98.577024283339995</v>
      </c>
      <c r="Y13" s="105">
        <v>34.695268043787969</v>
      </c>
      <c r="Z13" s="106">
        <v>0</v>
      </c>
      <c r="AA13" s="106">
        <v>103.19757579979</v>
      </c>
      <c r="AB13" s="78">
        <v>2580.4984000000009</v>
      </c>
      <c r="AC13" s="95">
        <v>10.893127390969999</v>
      </c>
      <c r="AD13" s="97">
        <v>281.09697803381999</v>
      </c>
      <c r="AE13" s="78">
        <v>2029.55844689068</v>
      </c>
      <c r="AF13" s="78">
        <v>3131.4383531093199</v>
      </c>
      <c r="AG13" s="103">
        <v>249.93270000000001</v>
      </c>
      <c r="AH13" s="104">
        <v>37.750927418010001</v>
      </c>
      <c r="AI13" s="105">
        <v>94.351912170878265</v>
      </c>
      <c r="AJ13" s="106">
        <v>65.006350272600002</v>
      </c>
      <c r="AK13" s="106">
        <v>434.85904972740002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3">
        <v>87.153499999999994</v>
      </c>
      <c r="AR13" s="104">
        <v>56.891881933850001</v>
      </c>
      <c r="AS13" s="105">
        <v>49.583266321221245</v>
      </c>
      <c r="AT13" s="106">
        <v>0</v>
      </c>
      <c r="AU13" s="106">
        <v>184.33491622545</v>
      </c>
      <c r="AV13" s="106">
        <v>74.733999999999995</v>
      </c>
      <c r="AW13" s="104">
        <v>71.673071842140004</v>
      </c>
      <c r="AX13" s="105">
        <v>53.56415351050191</v>
      </c>
      <c r="AY13" s="106">
        <v>0</v>
      </c>
      <c r="AZ13" s="106">
        <v>179.71781174296001</v>
      </c>
    </row>
    <row r="14" spans="1:52" s="53" customFormat="1" ht="11.25" customHeight="1" x14ac:dyDescent="0.2">
      <c r="A14" s="212" t="s">
        <v>33</v>
      </c>
      <c r="B14" s="212"/>
      <c r="C14" s="77">
        <v>32404.148900000011</v>
      </c>
      <c r="D14" s="94">
        <v>5.4602962072699999</v>
      </c>
      <c r="E14" s="96">
        <v>1769.3625133862934</v>
      </c>
      <c r="F14" s="77">
        <v>28936.26209816771</v>
      </c>
      <c r="G14" s="77">
        <v>35872.035701832327</v>
      </c>
      <c r="H14" s="78">
        <v>25260.783500000009</v>
      </c>
      <c r="I14" s="95">
        <v>6.5259154806800002</v>
      </c>
      <c r="J14" s="97">
        <v>1648.4973809678177</v>
      </c>
      <c r="K14" s="78">
        <v>22029.788004694568</v>
      </c>
      <c r="L14" s="78">
        <v>28491.778995305449</v>
      </c>
      <c r="M14" s="103">
        <v>63.0199</v>
      </c>
      <c r="N14" s="104">
        <v>99.514754314360005</v>
      </c>
      <c r="O14" s="105">
        <v>62.71409865415324</v>
      </c>
      <c r="P14" s="106">
        <v>0</v>
      </c>
      <c r="Q14" s="106">
        <v>185.93727468502999</v>
      </c>
      <c r="R14" s="112">
        <v>1977.0052000000001</v>
      </c>
      <c r="S14" s="113">
        <v>23.328581503270001</v>
      </c>
      <c r="T14" s="114">
        <v>461.20726940585701</v>
      </c>
      <c r="U14" s="112">
        <v>1073.05556255648</v>
      </c>
      <c r="V14" s="112">
        <v>2880.9548374435199</v>
      </c>
      <c r="W14" s="103">
        <v>291.11</v>
      </c>
      <c r="X14" s="104">
        <v>70.331937476180002</v>
      </c>
      <c r="Y14" s="105">
        <v>204.74330318689374</v>
      </c>
      <c r="Z14" s="106">
        <v>0</v>
      </c>
      <c r="AA14" s="106">
        <v>692.39950032207003</v>
      </c>
      <c r="AB14" s="78">
        <v>7402.6148000000039</v>
      </c>
      <c r="AC14" s="95">
        <v>11.62509185923</v>
      </c>
      <c r="AD14" s="97">
        <v>860.56077048495217</v>
      </c>
      <c r="AE14" s="78">
        <v>5715.9466833415099</v>
      </c>
      <c r="AF14" s="78">
        <v>9089.2829166584997</v>
      </c>
      <c r="AG14" s="77">
        <v>3222.5120999999999</v>
      </c>
      <c r="AH14" s="95">
        <v>18.445484256010001</v>
      </c>
      <c r="AI14" s="97">
        <v>594.40796205341053</v>
      </c>
      <c r="AJ14" s="78">
        <v>2057.4939022515</v>
      </c>
      <c r="AK14" s="78">
        <v>4387.5302977485098</v>
      </c>
      <c r="AL14" s="106">
        <v>63.0199</v>
      </c>
      <c r="AM14" s="104">
        <v>99.514754314360005</v>
      </c>
      <c r="AN14" s="105">
        <v>62.714098654153396</v>
      </c>
      <c r="AO14" s="106">
        <v>0</v>
      </c>
      <c r="AP14" s="106">
        <v>185.93727468502999</v>
      </c>
      <c r="AQ14" s="103">
        <v>869.19769999999994</v>
      </c>
      <c r="AR14" s="104">
        <v>38.585212693419997</v>
      </c>
      <c r="AS14" s="105">
        <v>335.381781271308</v>
      </c>
      <c r="AT14" s="106">
        <v>211.86148763736</v>
      </c>
      <c r="AU14" s="106">
        <v>1526.53391236264</v>
      </c>
      <c r="AV14" s="106">
        <v>63.0199</v>
      </c>
      <c r="AW14" s="104">
        <v>99.514754314360005</v>
      </c>
      <c r="AX14" s="105">
        <v>62.714098654153318</v>
      </c>
      <c r="AY14" s="106">
        <v>0</v>
      </c>
      <c r="AZ14" s="106">
        <v>185.93727468502999</v>
      </c>
    </row>
    <row r="15" spans="1:52" s="53" customFormat="1" ht="11.25" customHeight="1" x14ac:dyDescent="0.2">
      <c r="A15" s="210" t="s">
        <v>34</v>
      </c>
      <c r="B15" s="210"/>
      <c r="C15" s="85">
        <v>27474.78649999998</v>
      </c>
      <c r="D15" s="101">
        <v>8.5349927046800005</v>
      </c>
      <c r="E15" s="102">
        <v>2344.9710234015697</v>
      </c>
      <c r="F15" s="85">
        <v>22878.727749343001</v>
      </c>
      <c r="G15" s="85">
        <v>32070.84525065697</v>
      </c>
      <c r="H15" s="84">
        <v>21926.517199999991</v>
      </c>
      <c r="I15" s="98">
        <v>9.8551389601799997</v>
      </c>
      <c r="J15" s="99">
        <v>2160.8887391884423</v>
      </c>
      <c r="K15" s="84">
        <v>17691.25309659258</v>
      </c>
      <c r="L15" s="84">
        <v>26161.781303407381</v>
      </c>
      <c r="M15" s="154">
        <v>88.885199999999998</v>
      </c>
      <c r="N15" s="108">
        <v>99.616402005569995</v>
      </c>
      <c r="O15" s="109">
        <v>88.544238155453726</v>
      </c>
      <c r="P15" s="107">
        <v>0</v>
      </c>
      <c r="Q15" s="107">
        <v>262.42871782321998</v>
      </c>
      <c r="R15" s="107">
        <v>2116.085</v>
      </c>
      <c r="S15" s="108">
        <v>31.055746901989998</v>
      </c>
      <c r="T15" s="109">
        <v>657.1660018310472</v>
      </c>
      <c r="U15" s="107">
        <v>828.06330454700003</v>
      </c>
      <c r="V15" s="107">
        <v>3404.1066954530002</v>
      </c>
      <c r="W15" s="154">
        <v>366.53230000000002</v>
      </c>
      <c r="X15" s="108">
        <v>68.874251481949997</v>
      </c>
      <c r="Y15" s="109">
        <v>252.44637806459033</v>
      </c>
      <c r="Z15" s="107">
        <v>0</v>
      </c>
      <c r="AA15" s="107">
        <v>861.31810903416999</v>
      </c>
      <c r="AB15" s="84">
        <v>6856.1854000000003</v>
      </c>
      <c r="AC15" s="98">
        <v>16.870535148959998</v>
      </c>
      <c r="AD15" s="99">
        <v>1156.6751677846453</v>
      </c>
      <c r="AE15" s="84">
        <v>4589.1437293303297</v>
      </c>
      <c r="AF15" s="84">
        <v>9123.2270706696709</v>
      </c>
      <c r="AG15" s="158">
        <v>2073.0488999999998</v>
      </c>
      <c r="AH15" s="116">
        <v>29.194588378990002</v>
      </c>
      <c r="AI15" s="117">
        <v>605.21809325018978</v>
      </c>
      <c r="AJ15" s="115">
        <v>886.84323443766004</v>
      </c>
      <c r="AK15" s="115">
        <v>3259.2545655623398</v>
      </c>
      <c r="AL15" s="107">
        <v>1</v>
      </c>
      <c r="AM15" s="108">
        <v>99.616402005569995</v>
      </c>
      <c r="AN15" s="109">
        <v>0.99616402005570004</v>
      </c>
      <c r="AO15" s="107">
        <v>0</v>
      </c>
      <c r="AP15" s="107">
        <v>2.9524456020000001</v>
      </c>
      <c r="AQ15" s="154">
        <v>416.07600000000002</v>
      </c>
      <c r="AR15" s="108">
        <v>70.487874488119999</v>
      </c>
      <c r="AS15" s="109">
        <v>293.2831286551754</v>
      </c>
      <c r="AT15" s="107">
        <v>0</v>
      </c>
      <c r="AU15" s="107">
        <v>990.90036943736004</v>
      </c>
      <c r="AV15" s="107">
        <v>88.885199999999998</v>
      </c>
      <c r="AW15" s="108">
        <v>99.616402005569995</v>
      </c>
      <c r="AX15" s="109">
        <v>88.544238155453797</v>
      </c>
      <c r="AY15" s="107">
        <v>0</v>
      </c>
      <c r="AZ15" s="107">
        <v>262.42871782321998</v>
      </c>
    </row>
    <row r="16" spans="1:52" s="22" customFormat="1" ht="11.25" customHeight="1" x14ac:dyDescent="0.2">
      <c r="A16" s="9"/>
    </row>
    <row r="17" spans="1:13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0" s="22" customFormat="1" ht="11.25" customHeight="1" thickTop="1" x14ac:dyDescent="0.2">
      <c r="A24" s="9"/>
    </row>
    <row r="25" spans="1:130" s="42" customFormat="1" ht="11.25" customHeight="1" x14ac:dyDescent="0.2">
      <c r="A25" s="57" t="s">
        <v>628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130" s="42" customFormat="1" ht="11.25" customHeight="1" x14ac:dyDescent="0.2">
      <c r="A26" s="10" t="s">
        <v>624</v>
      </c>
    </row>
    <row r="27" spans="1:130" s="42" customFormat="1" ht="11.25" customHeight="1" x14ac:dyDescent="0.2">
      <c r="A27" s="9" t="s">
        <v>630</v>
      </c>
    </row>
    <row r="28" spans="1:130" s="42" customFormat="1" ht="11.25" customHeight="1" x14ac:dyDescent="0.2">
      <c r="A28" s="9"/>
    </row>
    <row r="29" spans="1:130" s="42" customFormat="1" ht="11.25" customHeight="1" x14ac:dyDescent="0.2">
      <c r="A29" s="9"/>
    </row>
    <row r="30" spans="1:130" s="42" customFormat="1" ht="11.25" customHeight="1" x14ac:dyDescent="0.2">
      <c r="A30" s="9"/>
    </row>
    <row r="31" spans="1:130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30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</row>
    <row r="33" spans="3:130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</row>
    <row r="34" spans="3:130" ht="11.25" customHeight="1" x14ac:dyDescent="0.2"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</row>
  </sheetData>
  <mergeCells count="66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G6:AK8"/>
    <mergeCell ref="AG9:AG10"/>
    <mergeCell ref="AH9:AH10"/>
    <mergeCell ref="AI9:AI10"/>
    <mergeCell ref="AJ9:AK9"/>
    <mergeCell ref="AL6:AP8"/>
    <mergeCell ref="AL9:AL10"/>
    <mergeCell ref="AM9:AM10"/>
    <mergeCell ref="AN9:AN10"/>
    <mergeCell ref="AO9:AP9"/>
    <mergeCell ref="AQ6:AU8"/>
    <mergeCell ref="AQ9:AQ10"/>
    <mergeCell ref="AR9:AR10"/>
    <mergeCell ref="AS9:AS10"/>
    <mergeCell ref="AT9:AU9"/>
    <mergeCell ref="AV6:AZ8"/>
    <mergeCell ref="AV9:AV10"/>
    <mergeCell ref="AW9:AW10"/>
    <mergeCell ref="AX9:AX10"/>
    <mergeCell ref="AY9:AZ9"/>
    <mergeCell ref="A15:B15"/>
    <mergeCell ref="A11:B11"/>
    <mergeCell ref="A12:B12"/>
    <mergeCell ref="A13:B13"/>
    <mergeCell ref="A14:B14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DL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730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406</v>
      </c>
    </row>
    <row r="2" spans="1:37" ht="11.25" customHeight="1" x14ac:dyDescent="0.2">
      <c r="A2" s="1" t="s">
        <v>577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752.38399176039206</v>
      </c>
      <c r="D11" s="110">
        <v>36.711211285330002</v>
      </c>
      <c r="E11" s="111">
        <v>276.20927689217558</v>
      </c>
      <c r="F11" s="103">
        <v>211.02375685589001</v>
      </c>
      <c r="G11" s="103">
        <v>1293.74422666489</v>
      </c>
      <c r="H11" s="134">
        <v>12.023086273974791</v>
      </c>
      <c r="I11" s="138">
        <v>22.819837348669999</v>
      </c>
      <c r="J11" s="139">
        <v>2.7436487320113403</v>
      </c>
      <c r="K11" s="134">
        <v>6.6456335729999996</v>
      </c>
      <c r="L11" s="134">
        <v>17.400538974949999</v>
      </c>
      <c r="M11" s="139">
        <v>4.8831624896074546</v>
      </c>
      <c r="N11" s="138">
        <v>23.05468998852</v>
      </c>
      <c r="O11" s="139">
        <v>1.1257979736144959</v>
      </c>
      <c r="P11" s="139">
        <v>2.6766390074499999</v>
      </c>
      <c r="Q11" s="139">
        <v>7.0896859717599998</v>
      </c>
      <c r="R11" s="103">
        <v>602.57725455334617</v>
      </c>
      <c r="S11" s="110">
        <v>45.036566931119999</v>
      </c>
      <c r="T11" s="111">
        <v>271.38010855860443</v>
      </c>
      <c r="U11" s="103">
        <v>70.682015657929995</v>
      </c>
      <c r="V11" s="103">
        <v>1134.4724934487699</v>
      </c>
      <c r="W11" s="103">
        <v>149.8067372070459</v>
      </c>
      <c r="X11" s="110">
        <v>34.45347994027</v>
      </c>
      <c r="Y11" s="111">
        <v>51.613634152804387</v>
      </c>
      <c r="Z11" s="103">
        <v>48.645873156329998</v>
      </c>
      <c r="AA11" s="103">
        <v>250.96760125777001</v>
      </c>
      <c r="AB11" s="146">
        <v>18.601001809365631</v>
      </c>
      <c r="AC11" s="147">
        <v>34.262486089950002</v>
      </c>
      <c r="AD11" s="148">
        <v>6.3731656575245914</v>
      </c>
      <c r="AE11" s="146">
        <v>6.1098266531099998</v>
      </c>
      <c r="AF11" s="146">
        <v>31.092176965619998</v>
      </c>
      <c r="AG11" s="134">
        <v>4.5751607723033638</v>
      </c>
      <c r="AH11" s="138">
        <v>23.389637743560002</v>
      </c>
      <c r="AI11" s="139">
        <v>1.0701135308270553</v>
      </c>
      <c r="AJ11" s="134">
        <v>2.4777767925099998</v>
      </c>
      <c r="AK11" s="134">
        <v>6.6725447520900003</v>
      </c>
    </row>
    <row r="12" spans="1:37" ht="11.25" customHeight="1" x14ac:dyDescent="0.2">
      <c r="A12" s="212" t="s">
        <v>31</v>
      </c>
      <c r="B12" s="212"/>
      <c r="C12" s="103">
        <v>197.90140923769721</v>
      </c>
      <c r="D12" s="110">
        <v>30.739559968119998</v>
      </c>
      <c r="E12" s="111">
        <v>60.834022370382776</v>
      </c>
      <c r="F12" s="103">
        <v>78.668916357049994</v>
      </c>
      <c r="G12" s="103">
        <v>317.13390211835002</v>
      </c>
      <c r="H12" s="153">
        <v>16.378454626973319</v>
      </c>
      <c r="I12" s="150">
        <v>29.461197393199999</v>
      </c>
      <c r="J12" s="149">
        <v>4.8252888476085003</v>
      </c>
      <c r="K12" s="153">
        <v>6.9210622706600002</v>
      </c>
      <c r="L12" s="153">
        <v>25.835846983290001</v>
      </c>
      <c r="M12" s="75">
        <v>7.9672871899971893</v>
      </c>
      <c r="N12" s="127">
        <v>17.645347628860002</v>
      </c>
      <c r="O12" s="75">
        <v>1.4058555212647219</v>
      </c>
      <c r="P12" s="75">
        <v>5.2118610008499999</v>
      </c>
      <c r="Q12" s="75">
        <v>10.72271337914</v>
      </c>
      <c r="R12" s="106">
        <v>48.094672030651303</v>
      </c>
      <c r="S12" s="104">
        <v>67.579113787539995</v>
      </c>
      <c r="T12" s="105">
        <v>32.501953137336997</v>
      </c>
      <c r="U12" s="106">
        <v>0</v>
      </c>
      <c r="V12" s="106">
        <v>111.79732960704</v>
      </c>
      <c r="W12" s="106">
        <v>149.8067372070459</v>
      </c>
      <c r="X12" s="104">
        <v>34.45347994027</v>
      </c>
      <c r="Y12" s="105">
        <v>51.613634152804039</v>
      </c>
      <c r="Z12" s="106">
        <v>48.645873156329998</v>
      </c>
      <c r="AA12" s="106">
        <v>250.96760125777001</v>
      </c>
      <c r="AB12" s="153">
        <v>22.7693239090767</v>
      </c>
      <c r="AC12" s="150">
        <v>29.67822658703</v>
      </c>
      <c r="AD12" s="149">
        <v>6.757531542070315</v>
      </c>
      <c r="AE12" s="153">
        <v>9.5248054622300007</v>
      </c>
      <c r="AF12" s="153">
        <v>36.013842355930002</v>
      </c>
      <c r="AG12" s="153">
        <v>4.4617400204141564</v>
      </c>
      <c r="AH12" s="150">
        <v>22.512621943780001</v>
      </c>
      <c r="AI12" s="149">
        <v>1.0044546629102848</v>
      </c>
      <c r="AJ12" s="153">
        <v>2.4930450570099998</v>
      </c>
      <c r="AK12" s="153">
        <v>6.4304349838199997</v>
      </c>
    </row>
    <row r="13" spans="1:37" ht="11.25" customHeight="1" x14ac:dyDescent="0.2">
      <c r="A13" s="212" t="s">
        <v>32</v>
      </c>
      <c r="B13" s="212"/>
      <c r="C13" s="103">
        <v>151.08528285714289</v>
      </c>
      <c r="D13" s="110">
        <v>50.308108292939998</v>
      </c>
      <c r="E13" s="111">
        <v>76.008147714460989</v>
      </c>
      <c r="F13" s="103">
        <v>2.1120508052</v>
      </c>
      <c r="G13" s="103">
        <v>300.05851490907997</v>
      </c>
      <c r="H13" s="153">
        <v>17.590924437019471</v>
      </c>
      <c r="I13" s="150">
        <v>27.9782853223</v>
      </c>
      <c r="J13" s="149">
        <v>4.9216390298192527</v>
      </c>
      <c r="K13" s="153">
        <v>7.9446891936700004</v>
      </c>
      <c r="L13" s="153">
        <v>27.237159680369999</v>
      </c>
      <c r="M13" s="75">
        <v>6.8911795814696806</v>
      </c>
      <c r="N13" s="127">
        <v>18.880035816589999</v>
      </c>
      <c r="O13" s="75">
        <v>1.3010571731672422</v>
      </c>
      <c r="P13" s="75">
        <v>4.3411543802299999</v>
      </c>
      <c r="Q13" s="75">
        <v>9.4412047826999999</v>
      </c>
      <c r="R13" s="106">
        <v>151.08528285714289</v>
      </c>
      <c r="S13" s="104">
        <v>50.308108292939998</v>
      </c>
      <c r="T13" s="105">
        <v>76.008147714460989</v>
      </c>
      <c r="U13" s="106">
        <v>2.1120508052</v>
      </c>
      <c r="V13" s="106">
        <v>300.05851490907997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157">
        <v>14.27313394938022</v>
      </c>
      <c r="AC13" s="152">
        <v>36.59813911869</v>
      </c>
      <c r="AD13" s="151">
        <v>5.2237014193909301</v>
      </c>
      <c r="AE13" s="157">
        <v>4.0348673013800003</v>
      </c>
      <c r="AF13" s="157">
        <v>24.51140059738</v>
      </c>
      <c r="AG13" s="157">
        <v>6.9452910691934822</v>
      </c>
      <c r="AH13" s="152">
        <v>35.420328959999999</v>
      </c>
      <c r="AI13" s="151">
        <v>2.4600449439379837</v>
      </c>
      <c r="AJ13" s="157">
        <v>2.1236915787299999</v>
      </c>
      <c r="AK13" s="157">
        <v>11.76689055966</v>
      </c>
    </row>
    <row r="14" spans="1:37" ht="11.25" customHeight="1" x14ac:dyDescent="0.2">
      <c r="A14" s="212" t="s">
        <v>33</v>
      </c>
      <c r="B14" s="212"/>
      <c r="C14" s="103">
        <v>403.39729966555211</v>
      </c>
      <c r="D14" s="110">
        <v>64.076573552699998</v>
      </c>
      <c r="E14" s="111">
        <v>258.48316742982064</v>
      </c>
      <c r="F14" s="103">
        <v>0</v>
      </c>
      <c r="G14" s="103">
        <v>910.01499843782005</v>
      </c>
      <c r="H14" s="153">
        <v>7.8010651053003137</v>
      </c>
      <c r="I14" s="150">
        <v>25.338620982959998</v>
      </c>
      <c r="J14" s="149">
        <v>1.9766823196658296</v>
      </c>
      <c r="K14" s="153">
        <v>3.92683894988</v>
      </c>
      <c r="L14" s="153">
        <v>11.67529126072</v>
      </c>
      <c r="M14" s="151">
        <v>2.6180643951594749</v>
      </c>
      <c r="N14" s="152">
        <v>36.934516797649998</v>
      </c>
      <c r="O14" s="151">
        <v>0.96696943380349054</v>
      </c>
      <c r="P14" s="151">
        <v>0.72283913074999995</v>
      </c>
      <c r="Q14" s="151">
        <v>4.5132896595699998</v>
      </c>
      <c r="R14" s="106">
        <v>403.39729966555211</v>
      </c>
      <c r="S14" s="104">
        <v>64.076573552699998</v>
      </c>
      <c r="T14" s="105">
        <v>258.48316742982064</v>
      </c>
      <c r="U14" s="106">
        <v>0</v>
      </c>
      <c r="V14" s="106">
        <v>910.01499843782005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157">
        <v>18.177003735910422</v>
      </c>
      <c r="AC14" s="152">
        <v>61.409880837629998</v>
      </c>
      <c r="AD14" s="151">
        <v>11.162476334074745</v>
      </c>
      <c r="AE14" s="157">
        <v>0</v>
      </c>
      <c r="AF14" s="157">
        <v>40.055055328980004</v>
      </c>
      <c r="AG14" s="157">
        <v>3.7431133591041901</v>
      </c>
      <c r="AH14" s="152">
        <v>39.267286420650002</v>
      </c>
      <c r="AI14" s="151">
        <v>1.4698190437690164</v>
      </c>
      <c r="AJ14" s="157">
        <v>0.86232096953000004</v>
      </c>
      <c r="AK14" s="157">
        <v>6.6239057486800004</v>
      </c>
    </row>
    <row r="15" spans="1:3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/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  <row r="34" spans="3:11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</row>
    <row r="35" spans="3:11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</row>
    <row r="36" spans="3:11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</row>
    <row r="37" spans="3:11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</row>
    <row r="38" spans="3:11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</row>
    <row r="39" spans="3:116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DL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731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407</v>
      </c>
    </row>
    <row r="2" spans="1:37" ht="11.25" customHeight="1" x14ac:dyDescent="0.2">
      <c r="A2" s="1" t="s">
        <v>577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173.02012091503261</v>
      </c>
      <c r="D11" s="110">
        <v>40.669781019749998</v>
      </c>
      <c r="E11" s="111">
        <v>70.36690429624403</v>
      </c>
      <c r="F11" s="103">
        <v>35.103522790820001</v>
      </c>
      <c r="G11" s="103">
        <v>310.93671903924002</v>
      </c>
      <c r="H11" s="134">
        <v>10.44887162524847</v>
      </c>
      <c r="I11" s="138">
        <v>25.925768776550001</v>
      </c>
      <c r="J11" s="139">
        <v>2.7089502973202508</v>
      </c>
      <c r="K11" s="134">
        <v>5.1394266065899998</v>
      </c>
      <c r="L11" s="134">
        <v>15.75831664391</v>
      </c>
      <c r="M11" s="148">
        <v>8.0781136074751405</v>
      </c>
      <c r="N11" s="147">
        <v>36.32702581233</v>
      </c>
      <c r="O11" s="148">
        <v>2.9345384153367728</v>
      </c>
      <c r="P11" s="148">
        <v>2.3265240021700002</v>
      </c>
      <c r="Q11" s="148">
        <v>13.82970321278</v>
      </c>
      <c r="R11" s="103">
        <v>68.587199999999996</v>
      </c>
      <c r="S11" s="110">
        <v>56.526407544450002</v>
      </c>
      <c r="T11" s="111">
        <v>38.769880195326635</v>
      </c>
      <c r="U11" s="103">
        <v>0</v>
      </c>
      <c r="V11" s="103">
        <v>144.57476886776999</v>
      </c>
      <c r="W11" s="103">
        <v>104.4329209150326</v>
      </c>
      <c r="X11" s="110">
        <v>56.32022576584</v>
      </c>
      <c r="Y11" s="111">
        <v>58.816856833210636</v>
      </c>
      <c r="Z11" s="103">
        <v>0</v>
      </c>
      <c r="AA11" s="103">
        <v>219.71184199197</v>
      </c>
      <c r="AB11" s="134">
        <v>20.159475021955689</v>
      </c>
      <c r="AC11" s="138">
        <v>25.356895927669999</v>
      </c>
      <c r="AD11" s="139">
        <v>5.1118171008817992</v>
      </c>
      <c r="AE11" s="134">
        <v>10.14049760867</v>
      </c>
      <c r="AF11" s="134">
        <v>30.178452435240001</v>
      </c>
      <c r="AG11" s="146">
        <v>2.4689361547488611</v>
      </c>
      <c r="AH11" s="147">
        <v>40.274793959919997</v>
      </c>
      <c r="AI11" s="148">
        <v>0.99435894932705748</v>
      </c>
      <c r="AJ11" s="146">
        <v>0.52002842636000002</v>
      </c>
      <c r="AK11" s="146">
        <v>4.4178438831299998</v>
      </c>
    </row>
    <row r="12" spans="1:37" ht="11.25" customHeight="1" x14ac:dyDescent="0.2">
      <c r="A12" s="212" t="s">
        <v>31</v>
      </c>
      <c r="B12" s="212"/>
      <c r="C12" s="103">
        <v>68.820344444444402</v>
      </c>
      <c r="D12" s="110">
        <v>54.058169268299999</v>
      </c>
      <c r="E12" s="111">
        <v>37.203018290803357</v>
      </c>
      <c r="F12" s="103">
        <v>0</v>
      </c>
      <c r="G12" s="103">
        <v>141.73692041059999</v>
      </c>
      <c r="H12" s="72">
        <v>11.17066125956617</v>
      </c>
      <c r="I12" s="127">
        <v>13.466348868480001</v>
      </c>
      <c r="J12" s="75">
        <v>1.5042802161287865</v>
      </c>
      <c r="K12" s="72">
        <v>8.2223262133000006</v>
      </c>
      <c r="L12" s="72">
        <v>14.118996305830001</v>
      </c>
      <c r="M12" s="75">
        <v>5.0554937582249178</v>
      </c>
      <c r="N12" s="127">
        <v>7.9803744918200001</v>
      </c>
      <c r="O12" s="75">
        <v>0.40344733431709995</v>
      </c>
      <c r="P12" s="75">
        <v>4.2647515133000002</v>
      </c>
      <c r="Q12" s="75">
        <v>5.8462360031499996</v>
      </c>
      <c r="R12" s="106">
        <v>40.301499999999997</v>
      </c>
      <c r="S12" s="104">
        <v>66.840026186800003</v>
      </c>
      <c r="T12" s="105">
        <v>26.937533153673559</v>
      </c>
      <c r="U12" s="106">
        <v>0</v>
      </c>
      <c r="V12" s="106">
        <v>93.098094813550006</v>
      </c>
      <c r="W12" s="106">
        <v>28.518844444444401</v>
      </c>
      <c r="X12" s="104">
        <v>90.188484022099999</v>
      </c>
      <c r="Y12" s="105">
        <v>25.720713465064378</v>
      </c>
      <c r="Z12" s="106">
        <v>0</v>
      </c>
      <c r="AA12" s="106">
        <v>78.930516492639995</v>
      </c>
      <c r="AB12" s="72">
        <v>20.167412866124369</v>
      </c>
      <c r="AC12" s="127">
        <v>17.587346140689998</v>
      </c>
      <c r="AD12" s="75">
        <v>3.5469127083865342</v>
      </c>
      <c r="AE12" s="72">
        <v>13.215591701379999</v>
      </c>
      <c r="AF12" s="72">
        <v>27.11923403087</v>
      </c>
      <c r="AG12" s="157">
        <v>4.6930287571617617</v>
      </c>
      <c r="AH12" s="152">
        <v>35.058205467039997</v>
      </c>
      <c r="AI12" s="151">
        <v>1.6452916643130955</v>
      </c>
      <c r="AJ12" s="157">
        <v>1.4683163510399999</v>
      </c>
      <c r="AK12" s="157">
        <v>7.9177411632799997</v>
      </c>
    </row>
    <row r="13" spans="1:37" ht="11.25" customHeight="1" x14ac:dyDescent="0.2">
      <c r="A13" s="212" t="s">
        <v>32</v>
      </c>
      <c r="B13" s="212"/>
      <c r="C13" s="103">
        <v>104.1997764705882</v>
      </c>
      <c r="D13" s="110">
        <v>57.320681812719997</v>
      </c>
      <c r="E13" s="111">
        <v>59.728022320271506</v>
      </c>
      <c r="F13" s="103">
        <v>0</v>
      </c>
      <c r="G13" s="103">
        <v>221.26454908612001</v>
      </c>
      <c r="H13" s="157">
        <v>9.9721545637277575</v>
      </c>
      <c r="I13" s="152">
        <v>43.916684090750003</v>
      </c>
      <c r="J13" s="151">
        <v>4.3794396167932783</v>
      </c>
      <c r="K13" s="157">
        <v>1.38861064235</v>
      </c>
      <c r="L13" s="157">
        <v>18.55569848511</v>
      </c>
      <c r="M13" s="151">
        <v>10.07444935977621</v>
      </c>
      <c r="N13" s="152">
        <v>45.135913761440001</v>
      </c>
      <c r="O13" s="151">
        <v>4.5471947749681823</v>
      </c>
      <c r="P13" s="151">
        <v>1.1621113701500001</v>
      </c>
      <c r="Q13" s="151">
        <v>18.9867873494</v>
      </c>
      <c r="R13" s="106">
        <v>28.285699999999999</v>
      </c>
      <c r="S13" s="104">
        <v>98.577024283339995</v>
      </c>
      <c r="T13" s="105">
        <v>27.883201357712103</v>
      </c>
      <c r="U13" s="106">
        <v>0</v>
      </c>
      <c r="V13" s="106">
        <v>82.935770434790001</v>
      </c>
      <c r="W13" s="106">
        <v>75.914076470588199</v>
      </c>
      <c r="X13" s="104">
        <v>69.677291816999997</v>
      </c>
      <c r="Y13" s="105">
        <v>52.894872592591319</v>
      </c>
      <c r="Z13" s="106">
        <v>0</v>
      </c>
      <c r="AA13" s="106">
        <v>179.58612171889999</v>
      </c>
      <c r="AB13" s="157">
        <v>20.154232350729899</v>
      </c>
      <c r="AC13" s="152">
        <v>40.478079147869998</v>
      </c>
      <c r="AD13" s="151">
        <v>8.1580461225746728</v>
      </c>
      <c r="AE13" s="157">
        <v>4.1647557662699999</v>
      </c>
      <c r="AF13" s="157">
        <v>36.143708935189998</v>
      </c>
      <c r="AG13" s="72">
        <v>1</v>
      </c>
      <c r="AH13" s="127">
        <v>0</v>
      </c>
      <c r="AI13" s="75">
        <v>0</v>
      </c>
      <c r="AJ13" s="72">
        <v>1</v>
      </c>
      <c r="AK13" s="72">
        <v>1</v>
      </c>
    </row>
    <row r="14" spans="1:37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2">
        <v>0</v>
      </c>
      <c r="I14" s="72" t="s">
        <v>689</v>
      </c>
      <c r="J14" s="72" t="s">
        <v>689</v>
      </c>
      <c r="K14" s="72" t="s">
        <v>689</v>
      </c>
      <c r="L14" s="72" t="s">
        <v>689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</row>
    <row r="15" spans="1:3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  <row r="34" spans="3:11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</row>
    <row r="35" spans="3:11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</row>
    <row r="36" spans="3:11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</row>
    <row r="37" spans="3:11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</row>
    <row r="38" spans="3:116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</row>
    <row r="39" spans="3:116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732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408</v>
      </c>
    </row>
    <row r="2" spans="1:37" ht="11.25" customHeight="1" x14ac:dyDescent="0.2">
      <c r="A2" s="1" t="s">
        <v>663</v>
      </c>
    </row>
    <row r="3" spans="1:37" ht="11.25" customHeight="1" x14ac:dyDescent="0.2">
      <c r="A3" s="1" t="s">
        <v>575</v>
      </c>
    </row>
    <row r="4" spans="1:37" ht="11.25" customHeight="1" x14ac:dyDescent="0.2">
      <c r="A4" s="2" t="s">
        <v>613</v>
      </c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31.976800000000001</v>
      </c>
      <c r="D11" s="110">
        <v>66.481704085659999</v>
      </c>
      <c r="E11" s="111">
        <v>21.258721552062486</v>
      </c>
      <c r="F11" s="103">
        <v>0</v>
      </c>
      <c r="G11" s="103">
        <v>73.643128599410005</v>
      </c>
      <c r="H11" s="70">
        <v>12</v>
      </c>
      <c r="I11" s="123">
        <v>0</v>
      </c>
      <c r="J11" s="74">
        <v>0</v>
      </c>
      <c r="K11" s="70">
        <v>12</v>
      </c>
      <c r="L11" s="70">
        <v>12</v>
      </c>
      <c r="M11" s="74">
        <v>5.2272394360911667</v>
      </c>
      <c r="N11" s="123">
        <v>2.7946452532300001</v>
      </c>
      <c r="O11" s="74">
        <v>0.14608279877555722</v>
      </c>
      <c r="P11" s="74">
        <v>4.9409224117299999</v>
      </c>
      <c r="Q11" s="74">
        <v>5.5135564604500003</v>
      </c>
      <c r="R11" s="103">
        <v>1</v>
      </c>
      <c r="S11" s="110">
        <v>96.863442603349995</v>
      </c>
      <c r="T11" s="111">
        <v>0.9686344260335108</v>
      </c>
      <c r="U11" s="103">
        <v>0</v>
      </c>
      <c r="V11" s="103">
        <v>2.8984885892099999</v>
      </c>
      <c r="W11" s="103">
        <v>30.976800000000001</v>
      </c>
      <c r="X11" s="110">
        <v>68.562999078870007</v>
      </c>
      <c r="Y11" s="111">
        <v>21.238623098664103</v>
      </c>
      <c r="Z11" s="103">
        <v>0</v>
      </c>
      <c r="AA11" s="103">
        <v>72.603736354600002</v>
      </c>
      <c r="AB11" s="146">
        <v>35.039534912811789</v>
      </c>
      <c r="AC11" s="147">
        <v>53.791395997770003</v>
      </c>
      <c r="AD11" s="148">
        <v>18.848254980727649</v>
      </c>
      <c r="AE11" s="146">
        <v>0</v>
      </c>
      <c r="AF11" s="146">
        <v>71.981435846460002</v>
      </c>
      <c r="AG11" s="134">
        <v>1.455736659077832</v>
      </c>
      <c r="AH11" s="138">
        <v>22.716354040079999</v>
      </c>
      <c r="AI11" s="139">
        <v>0.33069029336729439</v>
      </c>
      <c r="AJ11" s="134">
        <v>0.80759559404000003</v>
      </c>
      <c r="AK11" s="134">
        <v>2.1038777241100002</v>
      </c>
    </row>
    <row r="12" spans="1:37" ht="11.25" customHeight="1" x14ac:dyDescent="0.2">
      <c r="A12" s="212" t="s">
        <v>31</v>
      </c>
      <c r="B12" s="212"/>
      <c r="C12" s="103">
        <v>31.976800000000001</v>
      </c>
      <c r="D12" s="110">
        <v>66.481704085659999</v>
      </c>
      <c r="E12" s="111">
        <v>21.258721552062376</v>
      </c>
      <c r="F12" s="103">
        <v>0</v>
      </c>
      <c r="G12" s="103">
        <v>73.643128599410005</v>
      </c>
      <c r="H12" s="72">
        <v>12</v>
      </c>
      <c r="I12" s="127">
        <v>0</v>
      </c>
      <c r="J12" s="75">
        <v>0</v>
      </c>
      <c r="K12" s="72">
        <v>12</v>
      </c>
      <c r="L12" s="72">
        <v>12</v>
      </c>
      <c r="M12" s="75">
        <v>5.2272394360911667</v>
      </c>
      <c r="N12" s="127">
        <v>2.7946452532300001</v>
      </c>
      <c r="O12" s="75">
        <v>0.14608279877555722</v>
      </c>
      <c r="P12" s="75">
        <v>4.9409224117299999</v>
      </c>
      <c r="Q12" s="75">
        <v>5.5135564604500003</v>
      </c>
      <c r="R12" s="106">
        <v>1</v>
      </c>
      <c r="S12" s="104">
        <v>96.863442603349995</v>
      </c>
      <c r="T12" s="105">
        <v>0.9686344260335118</v>
      </c>
      <c r="U12" s="106">
        <v>0</v>
      </c>
      <c r="V12" s="106">
        <v>2.8984885892099999</v>
      </c>
      <c r="W12" s="106">
        <v>30.976800000000001</v>
      </c>
      <c r="X12" s="104">
        <v>68.562999078870007</v>
      </c>
      <c r="Y12" s="105">
        <v>21.238623098664426</v>
      </c>
      <c r="Z12" s="106">
        <v>0</v>
      </c>
      <c r="AA12" s="106">
        <v>72.603736354600002</v>
      </c>
      <c r="AB12" s="157">
        <v>35.039534912811789</v>
      </c>
      <c r="AC12" s="152">
        <v>53.791395997770003</v>
      </c>
      <c r="AD12" s="151">
        <v>18.848254980727649</v>
      </c>
      <c r="AE12" s="157">
        <v>0</v>
      </c>
      <c r="AF12" s="157">
        <v>71.981435846460002</v>
      </c>
      <c r="AG12" s="153">
        <v>1.455736659077832</v>
      </c>
      <c r="AH12" s="150">
        <v>22.716354040079999</v>
      </c>
      <c r="AI12" s="149">
        <v>0.33069029336729439</v>
      </c>
      <c r="AJ12" s="153">
        <v>0.80759559404000003</v>
      </c>
      <c r="AK12" s="153">
        <v>2.1038777241100002</v>
      </c>
    </row>
    <row r="13" spans="1:37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2">
        <v>0</v>
      </c>
      <c r="I13" s="72" t="s">
        <v>689</v>
      </c>
      <c r="J13" s="72" t="s">
        <v>689</v>
      </c>
      <c r="K13" s="72" t="s">
        <v>689</v>
      </c>
      <c r="L13" s="72" t="s">
        <v>689</v>
      </c>
      <c r="M13" s="75">
        <v>0</v>
      </c>
      <c r="N13" s="75" t="s">
        <v>689</v>
      </c>
      <c r="O13" s="75" t="s">
        <v>689</v>
      </c>
      <c r="P13" s="75" t="s">
        <v>689</v>
      </c>
      <c r="Q13" s="75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</row>
    <row r="14" spans="1:37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2">
        <v>0</v>
      </c>
      <c r="I14" s="72" t="s">
        <v>689</v>
      </c>
      <c r="J14" s="72" t="s">
        <v>689</v>
      </c>
      <c r="K14" s="72" t="s">
        <v>689</v>
      </c>
      <c r="L14" s="72" t="s">
        <v>689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</row>
    <row r="15" spans="1:3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F4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53"/>
  </cols>
  <sheetData>
    <row r="1" spans="1:27" ht="11.25" customHeight="1" x14ac:dyDescent="0.2">
      <c r="A1" s="1" t="s">
        <v>690</v>
      </c>
      <c r="B1" s="53"/>
      <c r="W1" s="3"/>
      <c r="X1" s="3"/>
      <c r="Y1" s="3"/>
      <c r="Z1" s="3"/>
      <c r="AA1" s="3" t="s">
        <v>2</v>
      </c>
    </row>
    <row r="2" spans="1:27" ht="11.25" customHeight="1" x14ac:dyDescent="0.2">
      <c r="A2" s="2" t="s">
        <v>613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 ht="11.25" customHeight="1" x14ac:dyDescent="0.2">
      <c r="A3" s="60"/>
    </row>
    <row r="4" spans="1:27" ht="11.25" customHeight="1" x14ac:dyDescent="0.2">
      <c r="A4" s="60"/>
    </row>
    <row r="5" spans="1:27" ht="11.25" customHeight="1" x14ac:dyDescent="0.2">
      <c r="A5" s="62"/>
    </row>
    <row r="6" spans="1:2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44</v>
      </c>
      <c r="I6" s="214"/>
      <c r="J6" s="214"/>
      <c r="K6" s="214"/>
      <c r="L6" s="214"/>
      <c r="M6" s="214" t="s">
        <v>608</v>
      </c>
      <c r="N6" s="214"/>
      <c r="O6" s="214"/>
      <c r="P6" s="214"/>
      <c r="Q6" s="214"/>
      <c r="R6" s="214" t="s">
        <v>479</v>
      </c>
      <c r="S6" s="214"/>
      <c r="T6" s="214"/>
      <c r="U6" s="214"/>
      <c r="V6" s="214"/>
      <c r="W6" s="214" t="s">
        <v>45</v>
      </c>
      <c r="X6" s="214"/>
      <c r="Y6" s="214"/>
      <c r="Z6" s="214"/>
      <c r="AA6" s="214"/>
    </row>
    <row r="7" spans="1:2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108499.0342076221</v>
      </c>
      <c r="I11" s="94">
        <v>3.4017819193599999</v>
      </c>
      <c r="J11" s="96">
        <v>3690.9005283561</v>
      </c>
      <c r="K11" s="77">
        <v>101265.00210152434</v>
      </c>
      <c r="L11" s="77">
        <v>115733.06631371957</v>
      </c>
      <c r="M11" s="77">
        <v>65613.066419149924</v>
      </c>
      <c r="N11" s="94">
        <v>4.1044908640499997</v>
      </c>
      <c r="O11" s="96">
        <v>2693.0823167953372</v>
      </c>
      <c r="P11" s="77">
        <v>60334.722070829579</v>
      </c>
      <c r="Q11" s="77">
        <v>70891.410767470385</v>
      </c>
      <c r="R11" s="77">
        <v>99797.319282306154</v>
      </c>
      <c r="S11" s="94">
        <v>3.2971280702799999</v>
      </c>
      <c r="T11" s="96">
        <v>3290.4454274404111</v>
      </c>
      <c r="U11" s="77">
        <v>93348.164751428936</v>
      </c>
      <c r="V11" s="77">
        <v>106246.47381318401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</row>
    <row r="12" spans="1:2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146.08323023202425</v>
      </c>
      <c r="F12" s="77">
        <v>10920.641044648341</v>
      </c>
      <c r="G12" s="77">
        <v>11493.2767846484</v>
      </c>
      <c r="H12" s="112">
        <v>202.84447666196479</v>
      </c>
      <c r="I12" s="113">
        <v>26.28112858403</v>
      </c>
      <c r="J12" s="114">
        <v>53.309817737127048</v>
      </c>
      <c r="K12" s="112">
        <v>98.3591538748</v>
      </c>
      <c r="L12" s="112">
        <v>307.32979944913001</v>
      </c>
      <c r="M12" s="78">
        <v>3830.7720715838468</v>
      </c>
      <c r="N12" s="95">
        <v>5.7179277993299999</v>
      </c>
      <c r="O12" s="97">
        <v>219.04078120995217</v>
      </c>
      <c r="P12" s="78">
        <v>3401.4600292668401</v>
      </c>
      <c r="Q12" s="78">
        <v>4260.0841139008598</v>
      </c>
      <c r="R12" s="78">
        <v>7173.342366402584</v>
      </c>
      <c r="S12" s="95">
        <v>3.15454010352</v>
      </c>
      <c r="T12" s="97">
        <v>226.28596171062088</v>
      </c>
      <c r="U12" s="78">
        <v>6729.83003124277</v>
      </c>
      <c r="V12" s="78">
        <v>7616.8547015623999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</row>
    <row r="13" spans="1:2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234.68600511372364</v>
      </c>
      <c r="F13" s="77">
        <v>18261.029982301519</v>
      </c>
      <c r="G13" s="77">
        <v>19180.98221769846</v>
      </c>
      <c r="H13" s="78">
        <v>1418.5991323518799</v>
      </c>
      <c r="I13" s="95">
        <v>15.78711705806</v>
      </c>
      <c r="J13" s="97">
        <v>223.95590560905723</v>
      </c>
      <c r="K13" s="78">
        <v>979.65362323309</v>
      </c>
      <c r="L13" s="78">
        <v>1857.5446414706701</v>
      </c>
      <c r="M13" s="78">
        <v>7857.1153684398596</v>
      </c>
      <c r="N13" s="95">
        <v>5.6133966249</v>
      </c>
      <c r="O13" s="97">
        <v>441.05104890626438</v>
      </c>
      <c r="P13" s="78">
        <v>6992.6711972399899</v>
      </c>
      <c r="Q13" s="78">
        <v>8721.5595396397293</v>
      </c>
      <c r="R13" s="78">
        <v>9445.291599208258</v>
      </c>
      <c r="S13" s="95">
        <v>4.4151370201600004</v>
      </c>
      <c r="T13" s="97">
        <v>417.02256605860805</v>
      </c>
      <c r="U13" s="78">
        <v>8627.9423889929403</v>
      </c>
      <c r="V13" s="78">
        <v>10262.64080942359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</row>
    <row r="14" spans="1:2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1264.3731579269975</v>
      </c>
      <c r="F14" s="77">
        <v>99676.865447443866</v>
      </c>
      <c r="G14" s="77">
        <v>104633.11715255592</v>
      </c>
      <c r="H14" s="78">
        <v>26588.387497379681</v>
      </c>
      <c r="I14" s="95">
        <v>5.7021746044899997</v>
      </c>
      <c r="J14" s="97">
        <v>1516.1162796185085</v>
      </c>
      <c r="K14" s="78">
        <v>23616.854192952651</v>
      </c>
      <c r="L14" s="78">
        <v>29559.920801806758</v>
      </c>
      <c r="M14" s="78">
        <v>30815.28992891949</v>
      </c>
      <c r="N14" s="95">
        <v>5.2780671155499999</v>
      </c>
      <c r="O14" s="97">
        <v>1626.4516843003623</v>
      </c>
      <c r="P14" s="78">
        <v>27627.50320509636</v>
      </c>
      <c r="Q14" s="78">
        <v>34003.076652742631</v>
      </c>
      <c r="R14" s="78">
        <v>44751.313873700958</v>
      </c>
      <c r="S14" s="95">
        <v>4.1487428507599997</v>
      </c>
      <c r="T14" s="97">
        <v>1856.6169349581689</v>
      </c>
      <c r="U14" s="78">
        <v>41112.411548095959</v>
      </c>
      <c r="V14" s="78">
        <v>48390.216199306073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</row>
    <row r="15" spans="1:27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3482.6368392005843</v>
      </c>
      <c r="F15" s="85">
        <v>135000.62081836472</v>
      </c>
      <c r="G15" s="85">
        <v>148652.30637049547</v>
      </c>
      <c r="H15" s="84">
        <v>80289.203101228384</v>
      </c>
      <c r="I15" s="98">
        <v>4.1814487074200004</v>
      </c>
      <c r="J15" s="99">
        <v>3357.2518452702852</v>
      </c>
      <c r="K15" s="84">
        <v>73709.110397468176</v>
      </c>
      <c r="L15" s="84">
        <v>86869.295804988637</v>
      </c>
      <c r="M15" s="84">
        <v>23109.889050206792</v>
      </c>
      <c r="N15" s="98">
        <v>9.0403745256899999</v>
      </c>
      <c r="O15" s="99">
        <v>2089.2205226107299</v>
      </c>
      <c r="P15" s="84">
        <v>19015.092070127928</v>
      </c>
      <c r="Q15" s="84">
        <v>27204.686030285669</v>
      </c>
      <c r="R15" s="84">
        <v>38427.371442994598</v>
      </c>
      <c r="S15" s="98">
        <v>6.96082712723</v>
      </c>
      <c r="T15" s="99">
        <v>2674.86289568655</v>
      </c>
      <c r="U15" s="84">
        <v>33184.736503866588</v>
      </c>
      <c r="V15" s="84">
        <v>43670.006382122607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10" t="s">
        <v>624</v>
      </c>
    </row>
    <row r="26" spans="1:110" s="42" customFormat="1" ht="11.25" customHeight="1" x14ac:dyDescent="0.2">
      <c r="A26" s="9" t="s">
        <v>630</v>
      </c>
    </row>
    <row r="27" spans="1:110" s="42" customFormat="1" ht="11.25" customHeight="1" x14ac:dyDescent="0.2">
      <c r="A27" s="9"/>
    </row>
    <row r="28" spans="1:110" s="42" customFormat="1" ht="11.25" customHeight="1" x14ac:dyDescent="0.2">
      <c r="A28" s="9"/>
    </row>
    <row r="29" spans="1:110" s="42" customFormat="1" ht="11.25" customHeight="1" x14ac:dyDescent="0.2">
      <c r="A29" s="9"/>
    </row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</row>
    <row r="34" spans="3:11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3:11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</row>
    <row r="36" spans="3:110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</row>
    <row r="37" spans="3:110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3:110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3:110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3:110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3:110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</sheetData>
  <mergeCells count="4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A12:B12"/>
    <mergeCell ref="A13:B13"/>
    <mergeCell ref="A14:B14"/>
    <mergeCell ref="A15:B15"/>
    <mergeCell ref="A11:B11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54" t="s">
        <v>733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409</v>
      </c>
    </row>
    <row r="2" spans="1:37" ht="11.25" customHeight="1" x14ac:dyDescent="0.2">
      <c r="A2" s="1" t="s">
        <v>576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1325.0811286904759</v>
      </c>
      <c r="D11" s="110">
        <v>30.384136530069998</v>
      </c>
      <c r="E11" s="111">
        <v>402.61445927547311</v>
      </c>
      <c r="F11" s="103">
        <v>535.97128885550001</v>
      </c>
      <c r="G11" s="103">
        <v>2114.19096852545</v>
      </c>
      <c r="H11" s="70">
        <v>2.4414026745250639</v>
      </c>
      <c r="I11" s="123">
        <v>15.32367443249</v>
      </c>
      <c r="J11" s="74">
        <v>0.37411259743036407</v>
      </c>
      <c r="K11" s="70">
        <v>1.7081554574</v>
      </c>
      <c r="L11" s="70">
        <v>3.1746498916500001</v>
      </c>
      <c r="M11" s="148">
        <v>0.43751660959060001</v>
      </c>
      <c r="N11" s="147">
        <v>49.61564217366</v>
      </c>
      <c r="O11" s="148">
        <v>0.21707667546481638</v>
      </c>
      <c r="P11" s="148">
        <v>1.20541438E-2</v>
      </c>
      <c r="Q11" s="148">
        <v>0.86297907538999996</v>
      </c>
      <c r="R11" s="103">
        <v>1253.1447286904761</v>
      </c>
      <c r="S11" s="110">
        <v>31.946005982199999</v>
      </c>
      <c r="T11" s="111">
        <v>400.32968999306769</v>
      </c>
      <c r="U11" s="103">
        <v>468.51295436200002</v>
      </c>
      <c r="V11" s="103">
        <v>2037.7765030189501</v>
      </c>
      <c r="W11" s="103">
        <v>71.936400000000006</v>
      </c>
      <c r="X11" s="110">
        <v>60.480765870159999</v>
      </c>
      <c r="Y11" s="111">
        <v>43.507685659418826</v>
      </c>
      <c r="Z11" s="103">
        <v>0</v>
      </c>
      <c r="AA11" s="103">
        <v>157.20989694315</v>
      </c>
      <c r="AB11" s="146">
        <v>6.4005200480859923</v>
      </c>
      <c r="AC11" s="147">
        <v>36.343119499190003</v>
      </c>
      <c r="AD11" s="148">
        <v>2.3261486496455746</v>
      </c>
      <c r="AE11" s="146">
        <v>1.8413524720900001</v>
      </c>
      <c r="AF11" s="146">
        <v>10.959687624080001</v>
      </c>
      <c r="AG11" s="146">
        <v>153.61847285269559</v>
      </c>
      <c r="AH11" s="147">
        <v>92.754883490910004</v>
      </c>
      <c r="AI11" s="148">
        <v>142.48863551502538</v>
      </c>
      <c r="AJ11" s="146">
        <v>0</v>
      </c>
      <c r="AK11" s="146">
        <v>432.89106666839001</v>
      </c>
    </row>
    <row r="12" spans="1:37" ht="11.25" customHeight="1" x14ac:dyDescent="0.2">
      <c r="A12" s="212" t="s">
        <v>31</v>
      </c>
      <c r="B12" s="212"/>
      <c r="C12" s="118">
        <v>186.69</v>
      </c>
      <c r="D12" s="119">
        <v>29.190788805019999</v>
      </c>
      <c r="E12" s="120">
        <v>54.496283620085762</v>
      </c>
      <c r="F12" s="118">
        <v>79.879246813349994</v>
      </c>
      <c r="G12" s="118">
        <v>293.50075318665</v>
      </c>
      <c r="H12" s="72">
        <v>4.7577283196743263</v>
      </c>
      <c r="I12" s="127">
        <v>17.63686904483</v>
      </c>
      <c r="J12" s="75">
        <v>0.83911431324988073</v>
      </c>
      <c r="K12" s="72">
        <v>3.1130944867900001</v>
      </c>
      <c r="L12" s="72">
        <v>6.4023621525600003</v>
      </c>
      <c r="M12" s="151">
        <v>1.444410091595693</v>
      </c>
      <c r="N12" s="152">
        <v>51.757288207800002</v>
      </c>
      <c r="O12" s="151">
        <v>0.74758749400976188</v>
      </c>
      <c r="P12" s="151">
        <v>0</v>
      </c>
      <c r="Q12" s="151">
        <v>2.9096546551500002</v>
      </c>
      <c r="R12" s="106">
        <v>151.44499999999999</v>
      </c>
      <c r="S12" s="104">
        <v>32.345808734110001</v>
      </c>
      <c r="T12" s="105">
        <v>48.986110037377131</v>
      </c>
      <c r="U12" s="106">
        <v>55.433988584029997</v>
      </c>
      <c r="V12" s="106">
        <v>247.45601141597001</v>
      </c>
      <c r="W12" s="106">
        <v>35.244999999999997</v>
      </c>
      <c r="X12" s="104">
        <v>68.607162784720003</v>
      </c>
      <c r="Y12" s="105">
        <v>24.180594523473761</v>
      </c>
      <c r="Z12" s="106">
        <v>0</v>
      </c>
      <c r="AA12" s="106">
        <v>82.638094390769993</v>
      </c>
      <c r="AB12" s="153">
        <v>15.373176924313031</v>
      </c>
      <c r="AC12" s="150">
        <v>24.4100003404</v>
      </c>
      <c r="AD12" s="149">
        <v>3.7525925395555548</v>
      </c>
      <c r="AE12" s="153">
        <v>8.0182306981299991</v>
      </c>
      <c r="AF12" s="153">
        <v>22.7281231505</v>
      </c>
      <c r="AG12" s="153">
        <v>11.53387112325245</v>
      </c>
      <c r="AH12" s="150">
        <v>28.599234992100001</v>
      </c>
      <c r="AI12" s="149">
        <v>3.2985989062250636</v>
      </c>
      <c r="AJ12" s="153">
        <v>5.0687360676099997</v>
      </c>
      <c r="AK12" s="153">
        <v>17.9990061789</v>
      </c>
    </row>
    <row r="13" spans="1:37" ht="11.25" customHeight="1" x14ac:dyDescent="0.2">
      <c r="A13" s="212" t="s">
        <v>32</v>
      </c>
      <c r="B13" s="212"/>
      <c r="C13" s="103">
        <v>361.6054953571429</v>
      </c>
      <c r="D13" s="110">
        <v>32.938220661160003</v>
      </c>
      <c r="E13" s="111">
        <v>119.1064159836168</v>
      </c>
      <c r="F13" s="103">
        <v>128.16120970161001</v>
      </c>
      <c r="G13" s="103">
        <v>595.04978101267</v>
      </c>
      <c r="H13" s="153">
        <v>1.9858273378977871</v>
      </c>
      <c r="I13" s="150">
        <v>23.582115031059999</v>
      </c>
      <c r="J13" s="149">
        <v>0.46830008714137167</v>
      </c>
      <c r="K13" s="153">
        <v>1.0679760331399999</v>
      </c>
      <c r="L13" s="153">
        <v>2.9036786426500001</v>
      </c>
      <c r="M13" s="151">
        <v>0.85753144473338705</v>
      </c>
      <c r="N13" s="152">
        <v>54.679779063509997</v>
      </c>
      <c r="O13" s="151">
        <v>0.46889629938038396</v>
      </c>
      <c r="P13" s="151">
        <v>0</v>
      </c>
      <c r="Q13" s="151">
        <v>1.7765513040000001</v>
      </c>
      <c r="R13" s="106">
        <v>324.91409535714291</v>
      </c>
      <c r="S13" s="104">
        <v>34.986165989930001</v>
      </c>
      <c r="T13" s="105">
        <v>113.67498472633889</v>
      </c>
      <c r="U13" s="106">
        <v>102.11521935038</v>
      </c>
      <c r="V13" s="106">
        <v>547.71297136390001</v>
      </c>
      <c r="W13" s="106">
        <v>36.691400000000002</v>
      </c>
      <c r="X13" s="104">
        <v>98.577024283339995</v>
      </c>
      <c r="Y13" s="105">
        <v>36.169290287896928</v>
      </c>
      <c r="Z13" s="106">
        <v>0</v>
      </c>
      <c r="AA13" s="106">
        <v>107.58190631065</v>
      </c>
      <c r="AB13" s="157">
        <v>9.1733734842191392</v>
      </c>
      <c r="AC13" s="152">
        <v>69.216277348259993</v>
      </c>
      <c r="AD13" s="151">
        <v>6.3494676330290192</v>
      </c>
      <c r="AE13" s="157">
        <v>0</v>
      </c>
      <c r="AF13" s="157">
        <v>21.618101365960001</v>
      </c>
      <c r="AG13" s="157">
        <v>530.81751842786412</v>
      </c>
      <c r="AH13" s="152">
        <v>91.862068783349997</v>
      </c>
      <c r="AI13" s="151">
        <v>487.6199538922549</v>
      </c>
      <c r="AJ13" s="157">
        <v>0</v>
      </c>
      <c r="AK13" s="157">
        <v>1486.53506619974</v>
      </c>
    </row>
    <row r="14" spans="1:37" ht="11.25" customHeight="1" x14ac:dyDescent="0.2">
      <c r="A14" s="212" t="s">
        <v>33</v>
      </c>
      <c r="B14" s="212"/>
      <c r="C14" s="103">
        <v>294.9581</v>
      </c>
      <c r="D14" s="110">
        <v>58.475912492740001</v>
      </c>
      <c r="E14" s="111">
        <v>172.47944044624731</v>
      </c>
      <c r="F14" s="103">
        <v>0</v>
      </c>
      <c r="G14" s="103">
        <v>633.01159134826003</v>
      </c>
      <c r="H14" s="153">
        <v>2.3051501213223169</v>
      </c>
      <c r="I14" s="150">
        <v>24.217101712430001</v>
      </c>
      <c r="J14" s="149">
        <v>0.55824054950477608</v>
      </c>
      <c r="K14" s="153">
        <v>1.21101874958</v>
      </c>
      <c r="L14" s="153">
        <v>3.3992814930600002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106">
        <v>294.9581</v>
      </c>
      <c r="S14" s="104">
        <v>58.475912492740001</v>
      </c>
      <c r="T14" s="105">
        <v>172.47944044624731</v>
      </c>
      <c r="U14" s="106">
        <v>0</v>
      </c>
      <c r="V14" s="106">
        <v>633.01159134826003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157">
        <v>1.0422748180165251</v>
      </c>
      <c r="AC14" s="152">
        <v>80.339734759270002</v>
      </c>
      <c r="AD14" s="151">
        <v>0.83736082425716418</v>
      </c>
      <c r="AE14" s="157">
        <v>0</v>
      </c>
      <c r="AF14" s="157">
        <v>2.68347187563</v>
      </c>
      <c r="AG14" s="157">
        <v>12.460138914645841</v>
      </c>
      <c r="AH14" s="152">
        <v>49.249579302550003</v>
      </c>
      <c r="AI14" s="151">
        <v>6.1365659959767571</v>
      </c>
      <c r="AJ14" s="157">
        <v>0.43269057377999998</v>
      </c>
      <c r="AK14" s="157">
        <v>24.48758725551</v>
      </c>
    </row>
    <row r="15" spans="1:37" ht="11.25" customHeight="1" x14ac:dyDescent="0.2">
      <c r="A15" s="210" t="s">
        <v>34</v>
      </c>
      <c r="B15" s="210"/>
      <c r="C15" s="154">
        <v>481.82753333333301</v>
      </c>
      <c r="D15" s="155">
        <v>70.440356967499994</v>
      </c>
      <c r="E15" s="156">
        <v>339.40103444770699</v>
      </c>
      <c r="F15" s="154">
        <v>0</v>
      </c>
      <c r="G15" s="154">
        <v>1147.0413371664599</v>
      </c>
      <c r="H15" s="135">
        <v>1.969226471491252</v>
      </c>
      <c r="I15" s="136">
        <v>35.752692695340002</v>
      </c>
      <c r="J15" s="137">
        <v>0.7040514888275804</v>
      </c>
      <c r="K15" s="135">
        <v>0.58931091013000003</v>
      </c>
      <c r="L15" s="135">
        <v>3.3491420328600001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107">
        <v>481.82753333333301</v>
      </c>
      <c r="S15" s="108">
        <v>70.440356967499994</v>
      </c>
      <c r="T15" s="109">
        <v>339.40103444770699</v>
      </c>
      <c r="U15" s="107">
        <v>0</v>
      </c>
      <c r="V15" s="107">
        <v>1147.0413371664599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135">
        <v>4.1230941140349913</v>
      </c>
      <c r="AC15" s="136">
        <v>68.303217860679993</v>
      </c>
      <c r="AD15" s="137">
        <v>2.8162059553103216</v>
      </c>
      <c r="AE15" s="135">
        <v>0</v>
      </c>
      <c r="AF15" s="135">
        <v>9.6427563594900008</v>
      </c>
      <c r="AG15" s="89">
        <v>12</v>
      </c>
      <c r="AH15" s="126">
        <v>0</v>
      </c>
      <c r="AI15" s="91">
        <v>0</v>
      </c>
      <c r="AJ15" s="89">
        <v>12</v>
      </c>
      <c r="AK15" s="89">
        <v>12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DL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54" t="s">
        <v>734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410</v>
      </c>
    </row>
    <row r="2" spans="1:37" ht="11.25" customHeight="1" x14ac:dyDescent="0.2">
      <c r="A2" s="1" t="s">
        <v>577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7">
        <v>0</v>
      </c>
      <c r="D11" s="77" t="s">
        <v>689</v>
      </c>
      <c r="E11" s="77" t="s">
        <v>689</v>
      </c>
      <c r="F11" s="77" t="s">
        <v>689</v>
      </c>
      <c r="G11" s="77" t="s">
        <v>689</v>
      </c>
      <c r="H11" s="70">
        <v>0</v>
      </c>
      <c r="I11" s="70" t="s">
        <v>689</v>
      </c>
      <c r="J11" s="70" t="s">
        <v>689</v>
      </c>
      <c r="K11" s="70" t="s">
        <v>689</v>
      </c>
      <c r="L11" s="70" t="s">
        <v>689</v>
      </c>
      <c r="M11" s="74">
        <v>0</v>
      </c>
      <c r="N11" s="74" t="s">
        <v>689</v>
      </c>
      <c r="O11" s="74" t="s">
        <v>689</v>
      </c>
      <c r="P11" s="74" t="s">
        <v>689</v>
      </c>
      <c r="Q11" s="74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  <c r="AG11" s="70">
        <v>0</v>
      </c>
      <c r="AH11" s="70" t="s">
        <v>689</v>
      </c>
      <c r="AI11" s="70" t="s">
        <v>689</v>
      </c>
      <c r="AJ11" s="70" t="s">
        <v>689</v>
      </c>
      <c r="AK11" s="70" t="s">
        <v>689</v>
      </c>
    </row>
    <row r="12" spans="1:37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2">
        <v>0</v>
      </c>
      <c r="I12" s="72" t="s">
        <v>689</v>
      </c>
      <c r="J12" s="72" t="s">
        <v>689</v>
      </c>
      <c r="K12" s="72" t="s">
        <v>689</v>
      </c>
      <c r="L12" s="72" t="s">
        <v>689</v>
      </c>
      <c r="M12" s="75">
        <v>0</v>
      </c>
      <c r="N12" s="75" t="s">
        <v>689</v>
      </c>
      <c r="O12" s="75" t="s">
        <v>689</v>
      </c>
      <c r="P12" s="75" t="s">
        <v>689</v>
      </c>
      <c r="Q12" s="75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</row>
    <row r="13" spans="1:37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2">
        <v>0</v>
      </c>
      <c r="I13" s="72" t="s">
        <v>689</v>
      </c>
      <c r="J13" s="72" t="s">
        <v>689</v>
      </c>
      <c r="K13" s="72" t="s">
        <v>689</v>
      </c>
      <c r="L13" s="72" t="s">
        <v>689</v>
      </c>
      <c r="M13" s="75">
        <v>0</v>
      </c>
      <c r="N13" s="75" t="s">
        <v>689</v>
      </c>
      <c r="O13" s="75" t="s">
        <v>689</v>
      </c>
      <c r="P13" s="75" t="s">
        <v>689</v>
      </c>
      <c r="Q13" s="75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</row>
    <row r="14" spans="1:37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2">
        <v>0</v>
      </c>
      <c r="I14" s="72" t="s">
        <v>689</v>
      </c>
      <c r="J14" s="72" t="s">
        <v>689</v>
      </c>
      <c r="K14" s="72" t="s">
        <v>689</v>
      </c>
      <c r="L14" s="72" t="s">
        <v>689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</row>
    <row r="15" spans="1:3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  <row r="34" spans="3:11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</row>
    <row r="35" spans="3:11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</row>
    <row r="36" spans="3:11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</row>
    <row r="37" spans="3:116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DL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1.42578125" style="34"/>
  </cols>
  <sheetData>
    <row r="1" spans="1:37" s="53" customFormat="1" ht="11.25" customHeight="1" x14ac:dyDescent="0.2">
      <c r="A1" s="54" t="s">
        <v>727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411</v>
      </c>
    </row>
    <row r="2" spans="1:37" s="9" customFormat="1" ht="11.25" customHeight="1" x14ac:dyDescent="0.2">
      <c r="A2" s="1" t="s">
        <v>603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1:37" s="9" customFormat="1" ht="11.25" customHeight="1" x14ac:dyDescent="0.2">
      <c r="A3" s="1" t="s">
        <v>575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1:37" s="9" customFormat="1" ht="11.25" customHeight="1" x14ac:dyDescent="0.2">
      <c r="A4" s="2" t="s">
        <v>613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</row>
    <row r="5" spans="1:37" s="9" customFormat="1" ht="11.25" customHeight="1" x14ac:dyDescent="0.2">
      <c r="A5" s="60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9" customFormat="1" ht="11.25" customHeight="1" x14ac:dyDescent="0.2">
      <c r="A11" s="211" t="s">
        <v>1</v>
      </c>
      <c r="B11" s="211"/>
      <c r="C11" s="103">
        <v>161.02760000000001</v>
      </c>
      <c r="D11" s="110">
        <v>40.015699655740001</v>
      </c>
      <c r="E11" s="111">
        <v>64.436320778844646</v>
      </c>
      <c r="F11" s="103">
        <v>34.734731977199999</v>
      </c>
      <c r="G11" s="103">
        <v>287.32046802280001</v>
      </c>
      <c r="H11" s="146">
        <v>22.467238535505722</v>
      </c>
      <c r="I11" s="147">
        <v>43.657353411019997</v>
      </c>
      <c r="J11" s="148">
        <v>9.8086017291427172</v>
      </c>
      <c r="K11" s="146">
        <v>3.2427324076900002</v>
      </c>
      <c r="L11" s="146">
        <v>41.691744663320002</v>
      </c>
      <c r="M11" s="74">
        <v>5.7467154947350654</v>
      </c>
      <c r="N11" s="123">
        <v>14.704120073129999</v>
      </c>
      <c r="O11" s="74">
        <v>0.84500394660698397</v>
      </c>
      <c r="P11" s="74">
        <v>4.0905381925900004</v>
      </c>
      <c r="Q11" s="74">
        <v>7.4028927968799998</v>
      </c>
      <c r="R11" s="103">
        <v>93.188999999999993</v>
      </c>
      <c r="S11" s="110">
        <v>59.402779500240001</v>
      </c>
      <c r="T11" s="111">
        <v>55.356856188475604</v>
      </c>
      <c r="U11" s="103">
        <v>0</v>
      </c>
      <c r="V11" s="103">
        <v>201.68644442677001</v>
      </c>
      <c r="W11" s="103">
        <v>67.8386</v>
      </c>
      <c r="X11" s="110">
        <v>48.687001616590003</v>
      </c>
      <c r="Y11" s="111">
        <v>33.028580278670773</v>
      </c>
      <c r="Z11" s="103">
        <v>3.1037721933200002</v>
      </c>
      <c r="AA11" s="103">
        <v>132.57342780668</v>
      </c>
      <c r="AB11" s="134">
        <v>28.50532144800022</v>
      </c>
      <c r="AC11" s="138">
        <v>25.00607886025</v>
      </c>
      <c r="AD11" s="139">
        <v>7.1280631606555946</v>
      </c>
      <c r="AE11" s="134">
        <v>14.534574373590001</v>
      </c>
      <c r="AF11" s="134">
        <v>42.476068522410003</v>
      </c>
      <c r="AG11" s="146">
        <v>5.642666226162472</v>
      </c>
      <c r="AH11" s="147">
        <v>36.64934445139</v>
      </c>
      <c r="AI11" s="148">
        <v>2.0680001814684532</v>
      </c>
      <c r="AJ11" s="146">
        <v>1.58946035046</v>
      </c>
      <c r="AK11" s="146">
        <v>9.6958721018599991</v>
      </c>
    </row>
    <row r="12" spans="1:37" s="9" customFormat="1" ht="11.25" customHeight="1" x14ac:dyDescent="0.2">
      <c r="A12" s="212" t="s">
        <v>31</v>
      </c>
      <c r="B12" s="212"/>
      <c r="C12" s="103">
        <v>85.367199999999997</v>
      </c>
      <c r="D12" s="110">
        <v>43.451858302609999</v>
      </c>
      <c r="E12" s="111">
        <v>37.093634780909319</v>
      </c>
      <c r="F12" s="103">
        <v>12.66501177374</v>
      </c>
      <c r="G12" s="103">
        <v>158.06938822626</v>
      </c>
      <c r="H12" s="72">
        <v>13.132119830567239</v>
      </c>
      <c r="I12" s="127">
        <v>18.523456303650001</v>
      </c>
      <c r="J12" s="75">
        <v>2.4325224785581825</v>
      </c>
      <c r="K12" s="72">
        <v>8.3644633810099993</v>
      </c>
      <c r="L12" s="72">
        <v>17.899776280129998</v>
      </c>
      <c r="M12" s="75">
        <v>5.4956422607277737</v>
      </c>
      <c r="N12" s="127">
        <v>17.57980849035</v>
      </c>
      <c r="O12" s="75">
        <v>0.9661233847508669</v>
      </c>
      <c r="P12" s="75">
        <v>3.6020752219899999</v>
      </c>
      <c r="Q12" s="75">
        <v>7.38920929946</v>
      </c>
      <c r="R12" s="106">
        <v>17.528600000000001</v>
      </c>
      <c r="S12" s="104">
        <v>96.863442603349995</v>
      </c>
      <c r="T12" s="105">
        <v>16.978805400170959</v>
      </c>
      <c r="U12" s="106">
        <v>0</v>
      </c>
      <c r="V12" s="106">
        <v>50.806447084849999</v>
      </c>
      <c r="W12" s="106">
        <v>67.8386</v>
      </c>
      <c r="X12" s="104">
        <v>48.687001616590003</v>
      </c>
      <c r="Y12" s="105">
        <v>33.028580278670887</v>
      </c>
      <c r="Z12" s="106">
        <v>3.1037721933200002</v>
      </c>
      <c r="AA12" s="106">
        <v>132.57342780668</v>
      </c>
      <c r="AB12" s="153">
        <v>39.145560590015833</v>
      </c>
      <c r="AC12" s="150">
        <v>24.500542135620002</v>
      </c>
      <c r="AD12" s="149">
        <v>9.5908745665805615</v>
      </c>
      <c r="AE12" s="153">
        <v>20.347791859280001</v>
      </c>
      <c r="AF12" s="153">
        <v>57.943329320750003</v>
      </c>
      <c r="AG12" s="72">
        <v>9.7574314256529444</v>
      </c>
      <c r="AH12" s="127">
        <v>19.04114743349</v>
      </c>
      <c r="AI12" s="75">
        <v>1.8579269034804318</v>
      </c>
      <c r="AJ12" s="72">
        <v>6.1159616089200002</v>
      </c>
      <c r="AK12" s="72">
        <v>13.398901242379999</v>
      </c>
    </row>
    <row r="13" spans="1:37" s="9" customFormat="1" ht="11.25" customHeight="1" x14ac:dyDescent="0.2">
      <c r="A13" s="212" t="s">
        <v>32</v>
      </c>
      <c r="B13" s="212"/>
      <c r="C13" s="103">
        <v>75.660399999999996</v>
      </c>
      <c r="D13" s="110">
        <v>69.638443023990007</v>
      </c>
      <c r="E13" s="111">
        <v>52.688724545719509</v>
      </c>
      <c r="F13" s="103">
        <v>0</v>
      </c>
      <c r="G13" s="103">
        <v>178.92840250096</v>
      </c>
      <c r="H13" s="157">
        <v>33</v>
      </c>
      <c r="I13" s="152">
        <v>57.08492112127</v>
      </c>
      <c r="J13" s="151">
        <v>18.838023970018398</v>
      </c>
      <c r="K13" s="157">
        <v>0</v>
      </c>
      <c r="L13" s="157">
        <v>69.921848521140006</v>
      </c>
      <c r="M13" s="149">
        <v>6.03</v>
      </c>
      <c r="N13" s="150">
        <v>23.488230857529999</v>
      </c>
      <c r="O13" s="149">
        <v>1.4163403207087903</v>
      </c>
      <c r="P13" s="149">
        <v>3.2540239815600001</v>
      </c>
      <c r="Q13" s="149">
        <v>8.8059760184400009</v>
      </c>
      <c r="R13" s="106">
        <v>75.660399999999996</v>
      </c>
      <c r="S13" s="104">
        <v>69.638443023990007</v>
      </c>
      <c r="T13" s="105">
        <v>52.688724545719509</v>
      </c>
      <c r="U13" s="106">
        <v>0</v>
      </c>
      <c r="V13" s="106">
        <v>178.92840250096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2">
        <v>16.5</v>
      </c>
      <c r="AC13" s="127">
        <v>19.02830704042</v>
      </c>
      <c r="AD13" s="75">
        <v>3.1396706616697325</v>
      </c>
      <c r="AE13" s="72">
        <v>10.34635857981</v>
      </c>
      <c r="AF13" s="72">
        <v>22.653641420189999</v>
      </c>
      <c r="AG13" s="72">
        <v>1</v>
      </c>
      <c r="AH13" s="127">
        <v>0</v>
      </c>
      <c r="AI13" s="75">
        <v>0</v>
      </c>
      <c r="AJ13" s="72">
        <v>1</v>
      </c>
      <c r="AK13" s="72">
        <v>1</v>
      </c>
    </row>
    <row r="14" spans="1:37" s="9" customFormat="1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2">
        <v>0</v>
      </c>
      <c r="I14" s="72" t="s">
        <v>689</v>
      </c>
      <c r="J14" s="72" t="s">
        <v>689</v>
      </c>
      <c r="K14" s="72" t="s">
        <v>689</v>
      </c>
      <c r="L14" s="72" t="s">
        <v>689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</row>
    <row r="15" spans="1:37" s="9" customFormat="1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35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52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AI9:AI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DL3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735</v>
      </c>
      <c r="B1" s="23"/>
      <c r="C1" s="23"/>
      <c r="D1" s="23"/>
      <c r="E1" s="23"/>
      <c r="F1" s="23"/>
      <c r="G1" s="23"/>
      <c r="H1" s="5"/>
      <c r="I1" s="5"/>
      <c r="J1" s="5"/>
      <c r="K1" s="5"/>
      <c r="L1" s="5"/>
      <c r="M1" s="23"/>
      <c r="N1" s="23"/>
      <c r="O1" s="23"/>
      <c r="P1" s="23"/>
      <c r="Q1" s="23"/>
      <c r="R1" s="23"/>
      <c r="S1" s="23"/>
      <c r="T1" s="23"/>
      <c r="U1" s="23"/>
      <c r="V1" s="23"/>
      <c r="W1" s="5"/>
      <c r="X1" s="5"/>
      <c r="Y1" s="5"/>
      <c r="Z1" s="5"/>
      <c r="AA1" s="5"/>
      <c r="AB1" s="23"/>
      <c r="AC1" s="23"/>
      <c r="AD1" s="23"/>
      <c r="AE1" s="23"/>
      <c r="AF1" s="23"/>
      <c r="AG1" s="5"/>
      <c r="AH1" s="5"/>
      <c r="AI1" s="5"/>
      <c r="AJ1" s="5"/>
      <c r="AK1" s="5" t="s">
        <v>412</v>
      </c>
    </row>
    <row r="2" spans="1:37" ht="11.25" customHeight="1" x14ac:dyDescent="0.2">
      <c r="A2" s="1" t="s">
        <v>578</v>
      </c>
    </row>
    <row r="3" spans="1:37" ht="11.25" customHeight="1" x14ac:dyDescent="0.2">
      <c r="A3" s="2" t="s">
        <v>613</v>
      </c>
    </row>
    <row r="4" spans="1:37" ht="11.25" customHeight="1" x14ac:dyDescent="0.2">
      <c r="A4" s="63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102</v>
      </c>
      <c r="I6" s="214"/>
      <c r="J6" s="214"/>
      <c r="K6" s="214"/>
      <c r="L6" s="214"/>
      <c r="M6" s="214" t="s">
        <v>103</v>
      </c>
      <c r="N6" s="214"/>
      <c r="O6" s="214"/>
      <c r="P6" s="214"/>
      <c r="Q6" s="214"/>
      <c r="R6" s="251" t="s">
        <v>403</v>
      </c>
      <c r="S6" s="251"/>
      <c r="T6" s="251"/>
      <c r="U6" s="251"/>
      <c r="V6" s="251"/>
      <c r="W6" s="251"/>
      <c r="X6" s="251"/>
      <c r="Y6" s="251"/>
      <c r="Z6" s="251"/>
      <c r="AA6" s="251"/>
      <c r="AB6" s="214" t="s">
        <v>104</v>
      </c>
      <c r="AC6" s="214"/>
      <c r="AD6" s="214"/>
      <c r="AE6" s="214"/>
      <c r="AF6" s="214"/>
      <c r="AG6" s="214" t="s">
        <v>105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57" t="s">
        <v>404</v>
      </c>
      <c r="S8" s="257"/>
      <c r="T8" s="257"/>
      <c r="U8" s="257"/>
      <c r="V8" s="257"/>
      <c r="W8" s="257" t="s">
        <v>405</v>
      </c>
      <c r="X8" s="257"/>
      <c r="Y8" s="257"/>
      <c r="Z8" s="257"/>
      <c r="AA8" s="257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103">
        <v>59.877327586206903</v>
      </c>
      <c r="D11" s="110">
        <v>55.887270312470001</v>
      </c>
      <c r="E11" s="111">
        <v>33.463803923985381</v>
      </c>
      <c r="F11" s="103">
        <v>0</v>
      </c>
      <c r="G11" s="103">
        <v>125.46517806292999</v>
      </c>
      <c r="H11" s="146">
        <v>52.679951798000793</v>
      </c>
      <c r="I11" s="147">
        <v>52.23963631606</v>
      </c>
      <c r="J11" s="148">
        <v>27.519815230750385</v>
      </c>
      <c r="K11" s="146">
        <v>0</v>
      </c>
      <c r="L11" s="146">
        <v>106.61779851147</v>
      </c>
      <c r="M11" s="74">
        <v>4.4256419017617912</v>
      </c>
      <c r="N11" s="123">
        <v>5.4058649402499999</v>
      </c>
      <c r="O11" s="74">
        <v>0.23924422394843911</v>
      </c>
      <c r="P11" s="74">
        <v>3.9567318393100002</v>
      </c>
      <c r="Q11" s="74">
        <v>4.8945519642099997</v>
      </c>
      <c r="R11" s="103">
        <v>39.417027586206899</v>
      </c>
      <c r="S11" s="110">
        <v>68.509652698069999</v>
      </c>
      <c r="T11" s="111">
        <v>27.004468703211302</v>
      </c>
      <c r="U11" s="103">
        <v>0</v>
      </c>
      <c r="V11" s="103">
        <v>92.344813666139999</v>
      </c>
      <c r="W11" s="103">
        <v>20.4603</v>
      </c>
      <c r="X11" s="110">
        <v>96.863442603349995</v>
      </c>
      <c r="Y11" s="111">
        <v>19.818550946973687</v>
      </c>
      <c r="Z11" s="103">
        <v>0</v>
      </c>
      <c r="AA11" s="103">
        <v>59.303946081840003</v>
      </c>
      <c r="AB11" s="146">
        <v>30.801158172528019</v>
      </c>
      <c r="AC11" s="147">
        <v>47.404870210639999</v>
      </c>
      <c r="AD11" s="148">
        <v>14.601249055060549</v>
      </c>
      <c r="AE11" s="146">
        <v>2.1832358953100002</v>
      </c>
      <c r="AF11" s="146">
        <v>59.419080449749998</v>
      </c>
      <c r="AG11" s="70">
        <v>1</v>
      </c>
      <c r="AH11" s="123">
        <v>0</v>
      </c>
      <c r="AI11" s="74">
        <v>0</v>
      </c>
      <c r="AJ11" s="70">
        <v>1</v>
      </c>
      <c r="AK11" s="70">
        <v>1</v>
      </c>
    </row>
    <row r="12" spans="1:37" ht="11.25" customHeight="1" x14ac:dyDescent="0.2">
      <c r="A12" s="212" t="s">
        <v>31</v>
      </c>
      <c r="B12" s="212"/>
      <c r="C12" s="103">
        <v>59.877327586206903</v>
      </c>
      <c r="D12" s="110">
        <v>55.887270312470001</v>
      </c>
      <c r="E12" s="111">
        <v>33.463803923985658</v>
      </c>
      <c r="F12" s="103">
        <v>0</v>
      </c>
      <c r="G12" s="103">
        <v>125.46517806292999</v>
      </c>
      <c r="H12" s="157">
        <v>52.679951798000793</v>
      </c>
      <c r="I12" s="152">
        <v>52.23963631606</v>
      </c>
      <c r="J12" s="151">
        <v>27.519815230750389</v>
      </c>
      <c r="K12" s="157">
        <v>0</v>
      </c>
      <c r="L12" s="157">
        <v>106.61779851147</v>
      </c>
      <c r="M12" s="75">
        <v>4.4256419017617912</v>
      </c>
      <c r="N12" s="127">
        <v>5.4058649402499999</v>
      </c>
      <c r="O12" s="75">
        <v>0.23924422394843911</v>
      </c>
      <c r="P12" s="75">
        <v>3.9567318393100002</v>
      </c>
      <c r="Q12" s="75">
        <v>4.8945519642099997</v>
      </c>
      <c r="R12" s="106">
        <v>39.417027586206899</v>
      </c>
      <c r="S12" s="104">
        <v>68.509652698069999</v>
      </c>
      <c r="T12" s="105">
        <v>27.004468703211305</v>
      </c>
      <c r="U12" s="106">
        <v>0</v>
      </c>
      <c r="V12" s="106">
        <v>92.344813666139999</v>
      </c>
      <c r="W12" s="106">
        <v>20.4603</v>
      </c>
      <c r="X12" s="104">
        <v>96.863442603349995</v>
      </c>
      <c r="Y12" s="105">
        <v>19.818550946973435</v>
      </c>
      <c r="Z12" s="106">
        <v>0</v>
      </c>
      <c r="AA12" s="106">
        <v>59.303946081840003</v>
      </c>
      <c r="AB12" s="157">
        <v>30.801158172528019</v>
      </c>
      <c r="AC12" s="152">
        <v>47.404870210639999</v>
      </c>
      <c r="AD12" s="151">
        <v>14.601249055060551</v>
      </c>
      <c r="AE12" s="157">
        <v>2.1832358953100002</v>
      </c>
      <c r="AF12" s="157">
        <v>59.419080449749998</v>
      </c>
      <c r="AG12" s="72">
        <v>1</v>
      </c>
      <c r="AH12" s="127">
        <v>0</v>
      </c>
      <c r="AI12" s="75">
        <v>0</v>
      </c>
      <c r="AJ12" s="72">
        <v>1</v>
      </c>
      <c r="AK12" s="72">
        <v>1</v>
      </c>
    </row>
    <row r="13" spans="1:37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2">
        <v>0</v>
      </c>
      <c r="I13" s="72" t="s">
        <v>689</v>
      </c>
      <c r="J13" s="72" t="s">
        <v>689</v>
      </c>
      <c r="K13" s="72" t="s">
        <v>689</v>
      </c>
      <c r="L13" s="72" t="s">
        <v>689</v>
      </c>
      <c r="M13" s="75">
        <v>0</v>
      </c>
      <c r="N13" s="75" t="s">
        <v>689</v>
      </c>
      <c r="O13" s="75" t="s">
        <v>689</v>
      </c>
      <c r="P13" s="75" t="s">
        <v>689</v>
      </c>
      <c r="Q13" s="75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</row>
    <row r="14" spans="1:37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2">
        <v>0</v>
      </c>
      <c r="I14" s="72" t="s">
        <v>689</v>
      </c>
      <c r="J14" s="72" t="s">
        <v>689</v>
      </c>
      <c r="K14" s="72" t="s">
        <v>689</v>
      </c>
      <c r="L14" s="72" t="s">
        <v>689</v>
      </c>
      <c r="M14" s="75">
        <v>0</v>
      </c>
      <c r="N14" s="75" t="s">
        <v>689</v>
      </c>
      <c r="O14" s="75" t="s">
        <v>689</v>
      </c>
      <c r="P14" s="75" t="s">
        <v>689</v>
      </c>
      <c r="Q14" s="75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</row>
    <row r="15" spans="1:37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9">
        <v>0</v>
      </c>
      <c r="I15" s="89" t="s">
        <v>689</v>
      </c>
      <c r="J15" s="89" t="s">
        <v>689</v>
      </c>
      <c r="K15" s="89" t="s">
        <v>689</v>
      </c>
      <c r="L15" s="89" t="s">
        <v>689</v>
      </c>
      <c r="M15" s="91">
        <v>0</v>
      </c>
      <c r="N15" s="91" t="s">
        <v>689</v>
      </c>
      <c r="O15" s="91" t="s">
        <v>689</v>
      </c>
      <c r="P15" s="91" t="s">
        <v>689</v>
      </c>
      <c r="Q15" s="91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89">
        <v>0</v>
      </c>
      <c r="AH15" s="89" t="s">
        <v>689</v>
      </c>
      <c r="AI15" s="89" t="s">
        <v>689</v>
      </c>
      <c r="AJ15" s="89" t="s">
        <v>689</v>
      </c>
      <c r="AK15" s="89" t="s">
        <v>689</v>
      </c>
    </row>
    <row r="16" spans="1:37" s="22" customFormat="1" ht="11.25" customHeight="1" x14ac:dyDescent="0.2">
      <c r="A16" s="9"/>
    </row>
    <row r="17" spans="1:11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6" s="22" customFormat="1" ht="11.25" customHeight="1" thickTop="1" x14ac:dyDescent="0.2">
      <c r="A24" s="9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53"/>
    </row>
    <row r="28" spans="1:116" s="42" customFormat="1" ht="11.25" customHeight="1" x14ac:dyDescent="0.2">
      <c r="A28" s="53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  <row r="34" spans="3:116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</row>
    <row r="35" spans="3:116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</row>
    <row r="36" spans="3:116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</row>
  </sheetData>
  <mergeCells count="52"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C6:G8"/>
    <mergeCell ref="A6:B10"/>
    <mergeCell ref="C9:C10"/>
    <mergeCell ref="D9:D10"/>
    <mergeCell ref="E9:E10"/>
    <mergeCell ref="F9:G9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DR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42" width="8.28515625" style="34" customWidth="1"/>
    <col min="43" max="43" width="10.28515625" style="34" customWidth="1"/>
    <col min="44" max="16384" width="15.7109375" style="34"/>
  </cols>
  <sheetData>
    <row r="1" spans="1:42" s="53" customFormat="1" ht="11.25" customHeight="1" x14ac:dyDescent="0.2">
      <c r="A1" s="1" t="s">
        <v>736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5"/>
      <c r="N1" s="5"/>
      <c r="O1" s="5"/>
      <c r="P1" s="5"/>
      <c r="Q1" s="5"/>
      <c r="R1" s="5"/>
      <c r="S1" s="5"/>
      <c r="T1" s="5"/>
      <c r="U1" s="5"/>
      <c r="V1" s="5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5"/>
      <c r="AM1" s="5"/>
      <c r="AN1" s="5"/>
      <c r="AO1" s="5"/>
      <c r="AP1" s="5" t="s">
        <v>344</v>
      </c>
    </row>
    <row r="2" spans="1:42" s="53" customFormat="1" ht="11.25" customHeight="1" x14ac:dyDescent="0.2">
      <c r="A2" s="1" t="s">
        <v>634</v>
      </c>
      <c r="B2" s="9"/>
    </row>
    <row r="3" spans="1:42" s="53" customFormat="1" ht="11.25" customHeight="1" x14ac:dyDescent="0.2">
      <c r="A3" s="2" t="s">
        <v>613</v>
      </c>
      <c r="B3" s="9"/>
    </row>
    <row r="4" spans="1:42" s="53" customFormat="1" ht="11.25" customHeight="1" x14ac:dyDescent="0.2">
      <c r="A4" s="63"/>
      <c r="B4" s="9"/>
    </row>
    <row r="5" spans="1:42" s="53" customFormat="1" ht="11.25" customHeight="1" x14ac:dyDescent="0.2">
      <c r="A5" s="62"/>
      <c r="B5" s="9"/>
    </row>
    <row r="6" spans="1:4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345</v>
      </c>
      <c r="I6" s="214"/>
      <c r="J6" s="214"/>
      <c r="K6" s="214"/>
      <c r="L6" s="214"/>
      <c r="M6" s="214" t="s">
        <v>232</v>
      </c>
      <c r="N6" s="214"/>
      <c r="O6" s="214"/>
      <c r="P6" s="214"/>
      <c r="Q6" s="214"/>
      <c r="R6" s="214" t="s">
        <v>260</v>
      </c>
      <c r="S6" s="214"/>
      <c r="T6" s="214"/>
      <c r="U6" s="214"/>
      <c r="V6" s="214"/>
      <c r="W6" s="214" t="s">
        <v>230</v>
      </c>
      <c r="X6" s="214"/>
      <c r="Y6" s="214"/>
      <c r="Z6" s="214"/>
      <c r="AA6" s="214"/>
      <c r="AB6" s="214" t="s">
        <v>346</v>
      </c>
      <c r="AC6" s="214"/>
      <c r="AD6" s="214"/>
      <c r="AE6" s="214"/>
      <c r="AF6" s="214"/>
      <c r="AG6" s="214" t="s">
        <v>298</v>
      </c>
      <c r="AH6" s="214"/>
      <c r="AI6" s="214"/>
      <c r="AJ6" s="214"/>
      <c r="AK6" s="214"/>
      <c r="AL6" s="214" t="s">
        <v>88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118">
        <v>2345.5995860949661</v>
      </c>
      <c r="D11" s="119">
        <v>21.029361350199999</v>
      </c>
      <c r="E11" s="120">
        <v>493.26461278866498</v>
      </c>
      <c r="F11" s="118">
        <v>1378.81871018111</v>
      </c>
      <c r="G11" s="118">
        <v>3312.3804620088199</v>
      </c>
      <c r="H11" s="103">
        <v>752.38399176039206</v>
      </c>
      <c r="I11" s="110">
        <v>36.711211285330002</v>
      </c>
      <c r="J11" s="111">
        <v>276.20927689217046</v>
      </c>
      <c r="K11" s="103">
        <v>211.02375685589999</v>
      </c>
      <c r="L11" s="103">
        <v>1293.74422666488</v>
      </c>
      <c r="M11" s="103">
        <v>173.02012091503261</v>
      </c>
      <c r="N11" s="110">
        <v>40.669781019749998</v>
      </c>
      <c r="O11" s="111">
        <v>70.366904296243533</v>
      </c>
      <c r="P11" s="103">
        <v>35.103522790820001</v>
      </c>
      <c r="Q11" s="103">
        <v>310.93671903924002</v>
      </c>
      <c r="R11" s="103">
        <v>31.976800000000001</v>
      </c>
      <c r="S11" s="110">
        <v>66.481704085659999</v>
      </c>
      <c r="T11" s="111">
        <v>21.258721552062365</v>
      </c>
      <c r="U11" s="103">
        <v>0</v>
      </c>
      <c r="V11" s="103">
        <v>73.643128599410005</v>
      </c>
      <c r="W11" s="103">
        <v>1325.0811286904759</v>
      </c>
      <c r="X11" s="110">
        <v>30.384136530069998</v>
      </c>
      <c r="Y11" s="111">
        <v>402.61445927547567</v>
      </c>
      <c r="Z11" s="103">
        <v>535.97128885550001</v>
      </c>
      <c r="AA11" s="103">
        <v>2114.19096852546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103">
        <v>161.02760000000001</v>
      </c>
      <c r="AH11" s="110">
        <v>40.015699655740001</v>
      </c>
      <c r="AI11" s="111">
        <v>64.436320778844689</v>
      </c>
      <c r="AJ11" s="103">
        <v>34.734731977199999</v>
      </c>
      <c r="AK11" s="103">
        <v>287.32046802280001</v>
      </c>
      <c r="AL11" s="103">
        <v>59.877327586206903</v>
      </c>
      <c r="AM11" s="110">
        <v>55.887270312470001</v>
      </c>
      <c r="AN11" s="111">
        <v>33.463803923985346</v>
      </c>
      <c r="AO11" s="103">
        <v>0</v>
      </c>
      <c r="AP11" s="103">
        <v>125.46517806292999</v>
      </c>
    </row>
    <row r="12" spans="1:42" s="53" customFormat="1" ht="11.25" customHeight="1" x14ac:dyDescent="0.2">
      <c r="A12" s="212" t="s">
        <v>31</v>
      </c>
      <c r="B12" s="212"/>
      <c r="C12" s="77">
        <v>558.97388126834835</v>
      </c>
      <c r="D12" s="94">
        <v>17.509210019779999</v>
      </c>
      <c r="E12" s="96">
        <v>97.871910827008108</v>
      </c>
      <c r="F12" s="77">
        <v>367.14846094929999</v>
      </c>
      <c r="G12" s="77">
        <v>750.79930158740001</v>
      </c>
      <c r="H12" s="106">
        <v>197.90140923769721</v>
      </c>
      <c r="I12" s="104">
        <v>30.739559968119998</v>
      </c>
      <c r="J12" s="105">
        <v>60.834022370382819</v>
      </c>
      <c r="K12" s="106">
        <v>78.668916357049994</v>
      </c>
      <c r="L12" s="106">
        <v>317.13390211835002</v>
      </c>
      <c r="M12" s="106">
        <v>68.820344444444402</v>
      </c>
      <c r="N12" s="104">
        <v>54.058169268299999</v>
      </c>
      <c r="O12" s="105">
        <v>37.203018290803733</v>
      </c>
      <c r="P12" s="106">
        <v>0</v>
      </c>
      <c r="Q12" s="106">
        <v>141.73692041059999</v>
      </c>
      <c r="R12" s="106">
        <v>31.976800000000001</v>
      </c>
      <c r="S12" s="104">
        <v>66.481704085659999</v>
      </c>
      <c r="T12" s="105">
        <v>21.258721552062465</v>
      </c>
      <c r="U12" s="106">
        <v>0</v>
      </c>
      <c r="V12" s="106">
        <v>73.643128599410005</v>
      </c>
      <c r="W12" s="112">
        <v>186.69</v>
      </c>
      <c r="X12" s="113">
        <v>29.190788805019999</v>
      </c>
      <c r="Y12" s="114">
        <v>54.496283620086054</v>
      </c>
      <c r="Z12" s="112">
        <v>79.879246813349994</v>
      </c>
      <c r="AA12" s="112">
        <v>293.50075318665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106">
        <v>85.367199999999997</v>
      </c>
      <c r="AH12" s="104">
        <v>43.451858302609999</v>
      </c>
      <c r="AI12" s="105">
        <v>37.093634780908943</v>
      </c>
      <c r="AJ12" s="106">
        <v>12.66501177374</v>
      </c>
      <c r="AK12" s="106">
        <v>158.06938822626</v>
      </c>
      <c r="AL12" s="106">
        <v>59.877327586206903</v>
      </c>
      <c r="AM12" s="104">
        <v>55.887270312470001</v>
      </c>
      <c r="AN12" s="105">
        <v>33.463803923985466</v>
      </c>
      <c r="AO12" s="106">
        <v>0</v>
      </c>
      <c r="AP12" s="106">
        <v>125.46517806292999</v>
      </c>
    </row>
    <row r="13" spans="1:42" s="53" customFormat="1" ht="11.25" customHeight="1" x14ac:dyDescent="0.2">
      <c r="A13" s="212" t="s">
        <v>32</v>
      </c>
      <c r="B13" s="212"/>
      <c r="C13" s="118">
        <v>606.44277182773112</v>
      </c>
      <c r="D13" s="119">
        <v>24.576604904170001</v>
      </c>
      <c r="E13" s="120">
        <v>149.04304400197597</v>
      </c>
      <c r="F13" s="118">
        <v>314.32377343765</v>
      </c>
      <c r="G13" s="118">
        <v>898.56177021781002</v>
      </c>
      <c r="H13" s="106">
        <v>151.08528285714289</v>
      </c>
      <c r="I13" s="104">
        <v>50.308108292939998</v>
      </c>
      <c r="J13" s="105">
        <v>76.008147714461401</v>
      </c>
      <c r="K13" s="106">
        <v>2.1120508052</v>
      </c>
      <c r="L13" s="106">
        <v>300.05851490907997</v>
      </c>
      <c r="M13" s="106">
        <v>104.1997764705882</v>
      </c>
      <c r="N13" s="104">
        <v>57.320681812719997</v>
      </c>
      <c r="O13" s="105">
        <v>59.72802232027162</v>
      </c>
      <c r="P13" s="106">
        <v>0</v>
      </c>
      <c r="Q13" s="106">
        <v>221.26454908612001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106">
        <v>361.6054953571429</v>
      </c>
      <c r="X13" s="104">
        <v>32.938220661160003</v>
      </c>
      <c r="Y13" s="105">
        <v>119.10641598361674</v>
      </c>
      <c r="Z13" s="106">
        <v>128.16120970161001</v>
      </c>
      <c r="AA13" s="106">
        <v>595.04978101267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106">
        <v>75.660399999999996</v>
      </c>
      <c r="AH13" s="104">
        <v>69.638443023990007</v>
      </c>
      <c r="AI13" s="105">
        <v>52.688724545719424</v>
      </c>
      <c r="AJ13" s="106">
        <v>0</v>
      </c>
      <c r="AK13" s="106">
        <v>178.92840250096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</row>
    <row r="14" spans="1:42" s="53" customFormat="1" ht="11.25" customHeight="1" x14ac:dyDescent="0.2">
      <c r="A14" s="212" t="s">
        <v>33</v>
      </c>
      <c r="B14" s="212"/>
      <c r="C14" s="103">
        <v>698.35539966555211</v>
      </c>
      <c r="D14" s="110">
        <v>44.441750427759999</v>
      </c>
      <c r="E14" s="111">
        <v>310.36136381816925</v>
      </c>
      <c r="F14" s="103">
        <v>90.058304389219998</v>
      </c>
      <c r="G14" s="103">
        <v>1306.6524949418799</v>
      </c>
      <c r="H14" s="106">
        <v>403.39729966555211</v>
      </c>
      <c r="I14" s="104">
        <v>64.076573552710002</v>
      </c>
      <c r="J14" s="105">
        <v>258.48316742982485</v>
      </c>
      <c r="K14" s="106">
        <v>0</v>
      </c>
      <c r="L14" s="106">
        <v>910.01499843782995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106">
        <v>294.9581</v>
      </c>
      <c r="X14" s="104">
        <v>58.475912492740001</v>
      </c>
      <c r="Y14" s="105">
        <v>172.47944044624808</v>
      </c>
      <c r="Z14" s="106">
        <v>0</v>
      </c>
      <c r="AA14" s="106">
        <v>633.01159134826003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</row>
    <row r="15" spans="1:42" s="53" customFormat="1" ht="11.25" customHeight="1" x14ac:dyDescent="0.2">
      <c r="A15" s="210" t="s">
        <v>34</v>
      </c>
      <c r="B15" s="210"/>
      <c r="C15" s="154">
        <v>481.82753333333301</v>
      </c>
      <c r="D15" s="155">
        <v>70.440356967499994</v>
      </c>
      <c r="E15" s="156">
        <v>339.40103444770341</v>
      </c>
      <c r="F15" s="154">
        <v>0</v>
      </c>
      <c r="G15" s="154">
        <v>1147.0413371664499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481.82753333333301</v>
      </c>
      <c r="X15" s="108">
        <v>70.440356967499994</v>
      </c>
      <c r="Y15" s="109">
        <v>339.40103444770341</v>
      </c>
      <c r="Z15" s="107">
        <v>0</v>
      </c>
      <c r="AA15" s="107">
        <v>1147.0413371664499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</row>
    <row r="16" spans="1:42" s="22" customFormat="1" ht="11.25" customHeight="1" x14ac:dyDescent="0.2">
      <c r="A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</row>
    <row r="25" spans="1:122" s="42" customFormat="1" ht="11.25" customHeight="1" x14ac:dyDescent="0.2">
      <c r="A25" s="57" t="s">
        <v>628</v>
      </c>
    </row>
    <row r="26" spans="1:122" s="42" customFormat="1" ht="11.25" customHeight="1" x14ac:dyDescent="0.2">
      <c r="A26" s="10" t="s">
        <v>624</v>
      </c>
    </row>
    <row r="27" spans="1:122" s="42" customFormat="1" ht="11.25" customHeight="1" x14ac:dyDescent="0.2">
      <c r="A27" s="9" t="s">
        <v>630</v>
      </c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</row>
    <row r="33" spans="3:122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</row>
    <row r="34" spans="3:122" ht="11.25" customHeight="1" x14ac:dyDescent="0.2"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</row>
    <row r="35" spans="3:122" ht="11.25" customHeight="1" x14ac:dyDescent="0.2"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</row>
    <row r="36" spans="3:122" ht="11.25" customHeight="1" x14ac:dyDescent="0.2"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</row>
    <row r="37" spans="3:122" ht="11.25" customHeight="1" x14ac:dyDescent="0.2"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</row>
    <row r="38" spans="3:122" ht="11.25" customHeight="1" x14ac:dyDescent="0.2"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</row>
    <row r="39" spans="3:122" ht="11.25" customHeight="1" x14ac:dyDescent="0.2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</row>
    <row r="40" spans="3:122" ht="11.25" customHeight="1" x14ac:dyDescent="0.2"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A11:B11"/>
    <mergeCell ref="A12:B12"/>
    <mergeCell ref="A13:B13"/>
    <mergeCell ref="A14:B14"/>
    <mergeCell ref="A15:B15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CX3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34" customWidth="1"/>
    <col min="2" max="2" width="17.85546875" style="34" customWidth="1"/>
    <col min="3" max="17" width="8.28515625" style="34" customWidth="1"/>
    <col min="18" max="16384" width="11.42578125" style="34"/>
  </cols>
  <sheetData>
    <row r="1" spans="1:17" s="53" customFormat="1" ht="11.25" customHeight="1" x14ac:dyDescent="0.2">
      <c r="A1" s="1" t="s">
        <v>737</v>
      </c>
      <c r="M1" s="5"/>
      <c r="N1" s="5"/>
      <c r="O1" s="5"/>
      <c r="P1" s="5"/>
      <c r="Q1" s="5" t="s">
        <v>442</v>
      </c>
    </row>
    <row r="2" spans="1:17" s="53" customFormat="1" ht="11.25" customHeight="1" x14ac:dyDescent="0.2">
      <c r="A2" s="1" t="s">
        <v>543</v>
      </c>
      <c r="B2" s="9"/>
    </row>
    <row r="3" spans="1:17" s="53" customFormat="1" ht="11.25" customHeight="1" x14ac:dyDescent="0.2">
      <c r="A3" s="2" t="s">
        <v>613</v>
      </c>
      <c r="B3" s="9"/>
    </row>
    <row r="4" spans="1:17" s="53" customFormat="1" ht="11.25" customHeight="1" x14ac:dyDescent="0.2">
      <c r="A4" s="59"/>
      <c r="B4" s="9"/>
    </row>
    <row r="5" spans="1:17" s="53" customFormat="1" ht="11.25" customHeight="1" x14ac:dyDescent="0.2">
      <c r="A5" s="62"/>
      <c r="B5" s="9"/>
    </row>
    <row r="6" spans="1:17" s="7" customFormat="1" ht="11.25" customHeight="1" x14ac:dyDescent="0.2">
      <c r="A6" s="204" t="s">
        <v>413</v>
      </c>
      <c r="B6" s="204"/>
      <c r="C6" s="214">
        <v>2018</v>
      </c>
      <c r="D6" s="214"/>
      <c r="E6" s="214"/>
      <c r="F6" s="214"/>
      <c r="G6" s="214"/>
      <c r="H6" s="214">
        <v>2017</v>
      </c>
      <c r="I6" s="214"/>
      <c r="J6" s="214"/>
      <c r="K6" s="214"/>
      <c r="L6" s="214"/>
      <c r="M6" s="214">
        <v>2016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13" t="s">
        <v>667</v>
      </c>
      <c r="G9" s="213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44937.863511602212</v>
      </c>
      <c r="D11" s="94">
        <v>5.2688402908</v>
      </c>
      <c r="E11" s="96">
        <v>2367.7042585261765</v>
      </c>
      <c r="F11" s="77">
        <v>40297.248438848939</v>
      </c>
      <c r="G11" s="77">
        <v>49578.478584355522</v>
      </c>
      <c r="H11" s="77">
        <v>64871.667728466557</v>
      </c>
      <c r="I11" s="94">
        <v>4.4171158151099998</v>
      </c>
      <c r="J11" s="96">
        <v>2865.4566947607022</v>
      </c>
      <c r="K11" s="77">
        <v>59255.475807476731</v>
      </c>
      <c r="L11" s="77">
        <v>70487.859649456746</v>
      </c>
      <c r="M11" s="77">
        <v>54975.267252860081</v>
      </c>
      <c r="N11" s="94">
        <v>4.72229285442</v>
      </c>
      <c r="O11" s="96">
        <v>2596.0931171815087</v>
      </c>
      <c r="P11" s="77">
        <v>49887.018242672231</v>
      </c>
      <c r="Q11" s="77">
        <v>60063.516263048114</v>
      </c>
    </row>
    <row r="12" spans="1:17" s="53" customFormat="1" ht="11.25" customHeight="1" x14ac:dyDescent="0.2">
      <c r="A12" s="212" t="s">
        <v>31</v>
      </c>
      <c r="B12" s="212"/>
      <c r="C12" s="78">
        <v>3306.1676386873692</v>
      </c>
      <c r="D12" s="95">
        <v>6.67688986803</v>
      </c>
      <c r="E12" s="97">
        <v>220.74917208760732</v>
      </c>
      <c r="F12" s="78">
        <v>2873.5072117786299</v>
      </c>
      <c r="G12" s="78">
        <v>3738.8280655960998</v>
      </c>
      <c r="H12" s="78">
        <v>4034.6088228193248</v>
      </c>
      <c r="I12" s="95">
        <v>5.9584207893299999</v>
      </c>
      <c r="J12" s="97">
        <v>240.39897086715555</v>
      </c>
      <c r="K12" s="78">
        <v>3563.4354979992199</v>
      </c>
      <c r="L12" s="78">
        <v>4505.7821476394301</v>
      </c>
      <c r="M12" s="78">
        <v>3690.7020458327111</v>
      </c>
      <c r="N12" s="95">
        <v>6.2491855644200003</v>
      </c>
      <c r="O12" s="97">
        <v>230.63881947375651</v>
      </c>
      <c r="P12" s="78">
        <v>3238.6582662273299</v>
      </c>
      <c r="Q12" s="78">
        <v>4142.7458254380999</v>
      </c>
    </row>
    <row r="13" spans="1:17" s="53" customFormat="1" ht="11.25" customHeight="1" x14ac:dyDescent="0.2">
      <c r="A13" s="212" t="s">
        <v>32</v>
      </c>
      <c r="B13" s="212"/>
      <c r="C13" s="78">
        <v>5902.0912842275411</v>
      </c>
      <c r="D13" s="95">
        <v>7.2602303161600004</v>
      </c>
      <c r="E13" s="97">
        <v>428.50542070486603</v>
      </c>
      <c r="F13" s="78">
        <v>5062.2360924658396</v>
      </c>
      <c r="G13" s="78">
        <v>6741.9464759892398</v>
      </c>
      <c r="H13" s="78">
        <v>7883.6374829471042</v>
      </c>
      <c r="I13" s="95">
        <v>5.9683921474800004</v>
      </c>
      <c r="J13" s="97">
        <v>470.52640046832011</v>
      </c>
      <c r="K13" s="78">
        <v>6961.4226842539601</v>
      </c>
      <c r="L13" s="78">
        <v>8805.8522816402601</v>
      </c>
      <c r="M13" s="78">
        <v>6994.3146583575799</v>
      </c>
      <c r="N13" s="95">
        <v>6.4185753628300004</v>
      </c>
      <c r="O13" s="97">
        <v>448.93535746022968</v>
      </c>
      <c r="P13" s="78">
        <v>6114.4175263489396</v>
      </c>
      <c r="Q13" s="78">
        <v>7874.2117903662202</v>
      </c>
    </row>
    <row r="14" spans="1:17" s="53" customFormat="1" ht="11.25" customHeight="1" x14ac:dyDescent="0.2">
      <c r="A14" s="212" t="s">
        <v>33</v>
      </c>
      <c r="B14" s="212"/>
      <c r="C14" s="78">
        <v>19013.382616233121</v>
      </c>
      <c r="D14" s="95">
        <v>7.3742067301900001</v>
      </c>
      <c r="E14" s="97">
        <v>1402.0861405234514</v>
      </c>
      <c r="F14" s="78">
        <v>16265.344277584471</v>
      </c>
      <c r="G14" s="78">
        <v>21761.420954881782</v>
      </c>
      <c r="H14" s="78">
        <v>27273.44370218748</v>
      </c>
      <c r="I14" s="95">
        <v>6.0589272764300004</v>
      </c>
      <c r="J14" s="97">
        <v>1652.4781196924819</v>
      </c>
      <c r="K14" s="78">
        <v>24034.646102349849</v>
      </c>
      <c r="L14" s="78">
        <v>30512.241302025141</v>
      </c>
      <c r="M14" s="78">
        <v>24249.745622735831</v>
      </c>
      <c r="N14" s="95">
        <v>6.3772977970099998</v>
      </c>
      <c r="O14" s="97">
        <v>1546.4784933780977</v>
      </c>
      <c r="P14" s="78">
        <v>21218.703472849091</v>
      </c>
      <c r="Q14" s="78">
        <v>27280.7877726226</v>
      </c>
    </row>
    <row r="15" spans="1:17" s="53" customFormat="1" ht="11.25" customHeight="1" x14ac:dyDescent="0.2">
      <c r="A15" s="210" t="s">
        <v>34</v>
      </c>
      <c r="B15" s="210"/>
      <c r="C15" s="84">
        <v>16716.221972454201</v>
      </c>
      <c r="D15" s="98">
        <v>11.04335119425</v>
      </c>
      <c r="E15" s="99">
        <v>1846.0310988291119</v>
      </c>
      <c r="F15" s="84">
        <v>13098.067504408349</v>
      </c>
      <c r="G15" s="84">
        <v>20334.376440500069</v>
      </c>
      <c r="H15" s="84">
        <v>25679.977720512801</v>
      </c>
      <c r="I15" s="98">
        <v>8.8807079705300005</v>
      </c>
      <c r="J15" s="99">
        <v>2280.5638282571276</v>
      </c>
      <c r="K15" s="84">
        <v>21210.154752684179</v>
      </c>
      <c r="L15" s="84">
        <v>30149.80068834146</v>
      </c>
      <c r="M15" s="84">
        <v>20040.504925934059</v>
      </c>
      <c r="N15" s="98">
        <v>10.09558889349</v>
      </c>
      <c r="O15" s="99">
        <v>2023.2069895020672</v>
      </c>
      <c r="P15" s="84">
        <v>16075.09209324041</v>
      </c>
      <c r="Q15" s="84">
        <v>24005.917758627711</v>
      </c>
    </row>
    <row r="16" spans="1:17" s="22" customFormat="1" ht="11.25" customHeight="1" x14ac:dyDescent="0.2">
      <c r="A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</row>
    <row r="25" spans="1:102" s="42" customFormat="1" ht="11.25" customHeight="1" x14ac:dyDescent="0.2">
      <c r="A25" s="10" t="s">
        <v>624</v>
      </c>
    </row>
    <row r="26" spans="1:102" s="42" customFormat="1" ht="11.25" customHeight="1" x14ac:dyDescent="0.2">
      <c r="A26" s="9" t="s">
        <v>630</v>
      </c>
    </row>
    <row r="27" spans="1:102" s="42" customFormat="1" ht="11.25" customHeight="1" x14ac:dyDescent="0.2">
      <c r="A27" s="9"/>
    </row>
    <row r="28" spans="1:102" s="42" customFormat="1" ht="11.25" customHeight="1" x14ac:dyDescent="0.2">
      <c r="A28" s="9"/>
    </row>
    <row r="29" spans="1:102" s="42" customFormat="1" ht="11.25" customHeight="1" x14ac:dyDescent="0.2">
      <c r="A29" s="9"/>
    </row>
    <row r="30" spans="1:102" s="42" customFormat="1" ht="11.25" customHeight="1" x14ac:dyDescent="0.2">
      <c r="A30" s="9"/>
    </row>
    <row r="31" spans="1:102" s="35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</row>
    <row r="33" spans="3:102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DV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1" t="s">
        <v>738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 t="s">
        <v>299</v>
      </c>
    </row>
    <row r="2" spans="1:47" ht="11.25" customHeight="1" x14ac:dyDescent="0.2">
      <c r="A2" s="2" t="s">
        <v>613</v>
      </c>
    </row>
    <row r="3" spans="1:47" ht="11.25" customHeight="1" x14ac:dyDescent="0.2">
      <c r="A3" s="1"/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3">
        <v>2018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>
        <v>2017</v>
      </c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>
        <v>2016</v>
      </c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</row>
    <row r="7" spans="1:47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24" t="s">
        <v>106</v>
      </c>
      <c r="I7" s="224"/>
      <c r="J7" s="224"/>
      <c r="K7" s="224"/>
      <c r="L7" s="224"/>
      <c r="M7" s="224" t="s">
        <v>107</v>
      </c>
      <c r="N7" s="224"/>
      <c r="O7" s="224"/>
      <c r="P7" s="224"/>
      <c r="Q7" s="224"/>
      <c r="R7" s="225" t="s">
        <v>1</v>
      </c>
      <c r="S7" s="225"/>
      <c r="T7" s="225"/>
      <c r="U7" s="225"/>
      <c r="V7" s="225"/>
      <c r="W7" s="224" t="s">
        <v>106</v>
      </c>
      <c r="X7" s="224"/>
      <c r="Y7" s="224"/>
      <c r="Z7" s="224"/>
      <c r="AA7" s="224"/>
      <c r="AB7" s="224" t="s">
        <v>107</v>
      </c>
      <c r="AC7" s="224"/>
      <c r="AD7" s="224"/>
      <c r="AE7" s="224"/>
      <c r="AF7" s="224"/>
      <c r="AG7" s="225" t="s">
        <v>1</v>
      </c>
      <c r="AH7" s="225"/>
      <c r="AI7" s="225"/>
      <c r="AJ7" s="225"/>
      <c r="AK7" s="225"/>
      <c r="AL7" s="224" t="s">
        <v>106</v>
      </c>
      <c r="AM7" s="224"/>
      <c r="AN7" s="224"/>
      <c r="AO7" s="224"/>
      <c r="AP7" s="224"/>
      <c r="AQ7" s="224" t="s">
        <v>107</v>
      </c>
      <c r="AR7" s="224"/>
      <c r="AS7" s="224"/>
      <c r="AT7" s="224"/>
      <c r="AU7" s="224"/>
    </row>
    <row r="8" spans="1:4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26"/>
      <c r="S8" s="226"/>
      <c r="T8" s="226"/>
      <c r="U8" s="226"/>
      <c r="V8" s="22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26"/>
      <c r="AH8" s="226"/>
      <c r="AI8" s="226"/>
      <c r="AJ8" s="226"/>
      <c r="AK8" s="22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20" t="s">
        <v>664</v>
      </c>
      <c r="S9" s="220" t="s">
        <v>665</v>
      </c>
      <c r="T9" s="220" t="s">
        <v>666</v>
      </c>
      <c r="U9" s="222" t="s">
        <v>667</v>
      </c>
      <c r="V9" s="222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20" t="s">
        <v>664</v>
      </c>
      <c r="AH9" s="220" t="s">
        <v>665</v>
      </c>
      <c r="AI9" s="220" t="s">
        <v>666</v>
      </c>
      <c r="AJ9" s="222" t="s">
        <v>667</v>
      </c>
      <c r="AK9" s="222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20"/>
      <c r="S10" s="221"/>
      <c r="T10" s="220"/>
      <c r="U10" s="82" t="s">
        <v>668</v>
      </c>
      <c r="V10" s="82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20"/>
      <c r="AH10" s="221"/>
      <c r="AI10" s="220"/>
      <c r="AJ10" s="82" t="s">
        <v>668</v>
      </c>
      <c r="AK10" s="82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7">
        <v>86721.410154137193</v>
      </c>
      <c r="D11" s="94">
        <v>8.8006231265900006</v>
      </c>
      <c r="E11" s="96">
        <v>7632.0244777279404</v>
      </c>
      <c r="F11" s="77">
        <v>71762.917048662857</v>
      </c>
      <c r="G11" s="77">
        <v>101679.90325961178</v>
      </c>
      <c r="H11" s="77">
        <v>77606.928086383457</v>
      </c>
      <c r="I11" s="94">
        <v>9.4655425128699999</v>
      </c>
      <c r="J11" s="96">
        <v>7345.916770948631</v>
      </c>
      <c r="K11" s="77">
        <v>63209.195781895862</v>
      </c>
      <c r="L11" s="77">
        <v>92004.660390871228</v>
      </c>
      <c r="M11" s="77">
        <v>9114.4820677537555</v>
      </c>
      <c r="N11" s="94">
        <v>15.184527752079999</v>
      </c>
      <c r="O11" s="96">
        <v>1383.9910590362738</v>
      </c>
      <c r="P11" s="77">
        <v>6401.9094371172896</v>
      </c>
      <c r="Q11" s="77">
        <v>11827.05469839023</v>
      </c>
      <c r="R11" s="77">
        <v>120536.23644836069</v>
      </c>
      <c r="S11" s="94">
        <v>7.3931992394300003</v>
      </c>
      <c r="T11" s="96">
        <v>8911.4841163375258</v>
      </c>
      <c r="U11" s="77">
        <v>103070.04853153885</v>
      </c>
      <c r="V11" s="77">
        <v>138002.42436518249</v>
      </c>
      <c r="W11" s="77">
        <v>108811.4189190296</v>
      </c>
      <c r="X11" s="94">
        <v>7.9131511356899997</v>
      </c>
      <c r="Y11" s="96">
        <v>8610.4120319561371</v>
      </c>
      <c r="Z11" s="77">
        <v>91935.32144434558</v>
      </c>
      <c r="AA11" s="77">
        <v>125687.51639371339</v>
      </c>
      <c r="AB11" s="77">
        <v>11724.8175293312</v>
      </c>
      <c r="AC11" s="94">
        <v>14.17311518242</v>
      </c>
      <c r="AD11" s="96">
        <v>1661.7718933601868</v>
      </c>
      <c r="AE11" s="77">
        <v>8467.8044678243805</v>
      </c>
      <c r="AF11" s="77">
        <v>14981.83059083801</v>
      </c>
      <c r="AG11" s="77">
        <v>107604.164313196</v>
      </c>
      <c r="AH11" s="94">
        <v>8.2816991688900004</v>
      </c>
      <c r="AI11" s="96">
        <v>8911.4531816153394</v>
      </c>
      <c r="AJ11" s="77">
        <v>90138.037027315571</v>
      </c>
      <c r="AK11" s="77">
        <v>125070.29159907649</v>
      </c>
      <c r="AL11" s="77">
        <v>96603.227764868338</v>
      </c>
      <c r="AM11" s="94">
        <v>8.7205631350400008</v>
      </c>
      <c r="AN11" s="96">
        <v>8424.3454677202026</v>
      </c>
      <c r="AO11" s="77">
        <v>80091.814054814036</v>
      </c>
      <c r="AP11" s="77">
        <v>113114.64147492278</v>
      </c>
      <c r="AQ11" s="118">
        <v>11000.93654832764</v>
      </c>
      <c r="AR11" s="119">
        <v>22.10609110939</v>
      </c>
      <c r="AS11" s="120">
        <v>2431.8770562593963</v>
      </c>
      <c r="AT11" s="118">
        <v>6234.5451032300698</v>
      </c>
      <c r="AU11" s="118">
        <v>15767.32799342522</v>
      </c>
    </row>
    <row r="12" spans="1:47" ht="11.25" customHeight="1" x14ac:dyDescent="0.2">
      <c r="A12" s="212" t="s">
        <v>31</v>
      </c>
      <c r="B12" s="212"/>
      <c r="C12" s="77">
        <v>9748.0483200701656</v>
      </c>
      <c r="D12" s="94">
        <v>16.666075554430002</v>
      </c>
      <c r="E12" s="96">
        <v>1624.6170981053865</v>
      </c>
      <c r="F12" s="77">
        <v>6563.8573191157202</v>
      </c>
      <c r="G12" s="77">
        <v>12932.23932102461</v>
      </c>
      <c r="H12" s="78">
        <v>9572.4520506120407</v>
      </c>
      <c r="I12" s="95">
        <v>16.93428590924</v>
      </c>
      <c r="J12" s="97">
        <v>1621.0263987754677</v>
      </c>
      <c r="K12" s="78">
        <v>6395.2986910235404</v>
      </c>
      <c r="L12" s="78">
        <v>12749.605410200529</v>
      </c>
      <c r="M12" s="106">
        <v>175.59626945812821</v>
      </c>
      <c r="N12" s="104">
        <v>40.238566780729997</v>
      </c>
      <c r="O12" s="105">
        <v>70.657422150383482</v>
      </c>
      <c r="P12" s="106">
        <v>37.110266802939996</v>
      </c>
      <c r="Q12" s="106">
        <v>314.08227211332002</v>
      </c>
      <c r="R12" s="77">
        <v>11964.14311429567</v>
      </c>
      <c r="S12" s="94">
        <v>11.931566105210001</v>
      </c>
      <c r="T12" s="96">
        <v>1427.5096446036443</v>
      </c>
      <c r="U12" s="77">
        <v>9166.2756232890297</v>
      </c>
      <c r="V12" s="77">
        <v>14762.01060530231</v>
      </c>
      <c r="W12" s="78">
        <v>11654.658355876511</v>
      </c>
      <c r="X12" s="95">
        <v>12.196683852290001</v>
      </c>
      <c r="Y12" s="97">
        <v>1421.4818337312781</v>
      </c>
      <c r="Z12" s="78">
        <v>8868.6051570853197</v>
      </c>
      <c r="AA12" s="78">
        <v>14440.711554667691</v>
      </c>
      <c r="AB12" s="106">
        <v>309.48475841916718</v>
      </c>
      <c r="AC12" s="104">
        <v>34.166920312270001</v>
      </c>
      <c r="AD12" s="105">
        <v>105.74141078770351</v>
      </c>
      <c r="AE12" s="106">
        <v>102.23540160082</v>
      </c>
      <c r="AF12" s="106">
        <v>516.73411523751997</v>
      </c>
      <c r="AG12" s="77">
        <v>11015.341473879191</v>
      </c>
      <c r="AH12" s="94">
        <v>13.70700960449</v>
      </c>
      <c r="AI12" s="96">
        <v>1509.8739137915604</v>
      </c>
      <c r="AJ12" s="77">
        <v>8056.0429816512697</v>
      </c>
      <c r="AK12" s="77">
        <v>13974.639966107099</v>
      </c>
      <c r="AL12" s="78">
        <v>10726.01397736479</v>
      </c>
      <c r="AM12" s="95">
        <v>14.0267683743</v>
      </c>
      <c r="AN12" s="97">
        <v>1504.5131364004924</v>
      </c>
      <c r="AO12" s="78">
        <v>7777.2224157524997</v>
      </c>
      <c r="AP12" s="78">
        <v>13674.805538977071</v>
      </c>
      <c r="AQ12" s="106">
        <v>289.32749651440531</v>
      </c>
      <c r="AR12" s="104">
        <v>39.720917073640003</v>
      </c>
      <c r="AS12" s="105">
        <v>114.92353496172832</v>
      </c>
      <c r="AT12" s="106">
        <v>64.081507013389995</v>
      </c>
      <c r="AU12" s="106">
        <v>514.57348601542003</v>
      </c>
    </row>
    <row r="13" spans="1:47" ht="11.25" customHeight="1" x14ac:dyDescent="0.2">
      <c r="A13" s="212" t="s">
        <v>32</v>
      </c>
      <c r="B13" s="212"/>
      <c r="C13" s="118">
        <v>16194.15322442362</v>
      </c>
      <c r="D13" s="119">
        <v>24.96438891216</v>
      </c>
      <c r="E13" s="120">
        <v>4042.771391975873</v>
      </c>
      <c r="F13" s="118">
        <v>8270.4668984222608</v>
      </c>
      <c r="G13" s="118">
        <v>24117.839550424971</v>
      </c>
      <c r="H13" s="112">
        <v>15142.17815837319</v>
      </c>
      <c r="I13" s="113">
        <v>26.598240343019999</v>
      </c>
      <c r="J13" s="114">
        <v>4027.5529397324176</v>
      </c>
      <c r="K13" s="112">
        <v>7248.3194506694599</v>
      </c>
      <c r="L13" s="112">
        <v>23036.036866076942</v>
      </c>
      <c r="M13" s="112">
        <v>1051.9750660504201</v>
      </c>
      <c r="N13" s="113">
        <v>26.396334042989999</v>
      </c>
      <c r="O13" s="114">
        <v>277.68285248358137</v>
      </c>
      <c r="P13" s="112">
        <v>507.72667605827002</v>
      </c>
      <c r="Q13" s="112">
        <v>1596.22345604257</v>
      </c>
      <c r="R13" s="118">
        <v>19788.156087463911</v>
      </c>
      <c r="S13" s="119">
        <v>20.642417319709999</v>
      </c>
      <c r="T13" s="120">
        <v>4084.7537594494938</v>
      </c>
      <c r="U13" s="118">
        <v>11782.18583322855</v>
      </c>
      <c r="V13" s="118">
        <v>27794.12634169931</v>
      </c>
      <c r="W13" s="112">
        <v>18588.794660068961</v>
      </c>
      <c r="X13" s="113">
        <v>21.871180766879998</v>
      </c>
      <c r="Y13" s="114">
        <v>4065.5888824871304</v>
      </c>
      <c r="Z13" s="112">
        <v>10620.386874447961</v>
      </c>
      <c r="AA13" s="112">
        <v>26557.202445689971</v>
      </c>
      <c r="AB13" s="112">
        <v>1199.3614273949579</v>
      </c>
      <c r="AC13" s="113">
        <v>24.110667133909999</v>
      </c>
      <c r="AD13" s="114">
        <v>289.17404149170301</v>
      </c>
      <c r="AE13" s="112">
        <v>632.59072080733995</v>
      </c>
      <c r="AF13" s="112">
        <v>1766.1321339825699</v>
      </c>
      <c r="AG13" s="118">
        <v>18228.22075001023</v>
      </c>
      <c r="AH13" s="119">
        <v>22.432561471820001</v>
      </c>
      <c r="AI13" s="120">
        <v>4089.0568249657617</v>
      </c>
      <c r="AJ13" s="118">
        <v>10213.816642339871</v>
      </c>
      <c r="AK13" s="118">
        <v>26242.624857680621</v>
      </c>
      <c r="AL13" s="112">
        <v>17365.770834800151</v>
      </c>
      <c r="AM13" s="113">
        <v>23.481378883489999</v>
      </c>
      <c r="AN13" s="114">
        <v>4077.7224457575508</v>
      </c>
      <c r="AO13" s="112">
        <v>9373.58170216498</v>
      </c>
      <c r="AP13" s="112">
        <v>25357.959967435308</v>
      </c>
      <c r="AQ13" s="112">
        <v>862.44991521008387</v>
      </c>
      <c r="AR13" s="113">
        <v>26.482276335910001</v>
      </c>
      <c r="AS13" s="114">
        <v>228.39636980476229</v>
      </c>
      <c r="AT13" s="112">
        <v>414.80125619307</v>
      </c>
      <c r="AU13" s="112">
        <v>1310.0985742271</v>
      </c>
    </row>
    <row r="14" spans="1:47" ht="11.25" customHeight="1" x14ac:dyDescent="0.2">
      <c r="A14" s="212" t="s">
        <v>33</v>
      </c>
      <c r="B14" s="212"/>
      <c r="C14" s="77">
        <v>32617.949817189339</v>
      </c>
      <c r="D14" s="94">
        <v>10.258671426299999</v>
      </c>
      <c r="E14" s="96">
        <v>3346.1682977411529</v>
      </c>
      <c r="F14" s="77">
        <v>26059.580467407151</v>
      </c>
      <c r="G14" s="77">
        <v>39176.319166971509</v>
      </c>
      <c r="H14" s="78">
        <v>27852.900403991742</v>
      </c>
      <c r="I14" s="95">
        <v>11.283584197290001</v>
      </c>
      <c r="J14" s="97">
        <v>3142.8054684716094</v>
      </c>
      <c r="K14" s="78">
        <v>21693.114875372001</v>
      </c>
      <c r="L14" s="78">
        <v>34012.685932611443</v>
      </c>
      <c r="M14" s="112">
        <v>4765.0494131975911</v>
      </c>
      <c r="N14" s="113">
        <v>20.962715876650002</v>
      </c>
      <c r="O14" s="114">
        <v>998.88376987051254</v>
      </c>
      <c r="P14" s="112">
        <v>2807.2731995098502</v>
      </c>
      <c r="Q14" s="112">
        <v>6722.8256268853402</v>
      </c>
      <c r="R14" s="77">
        <v>46424.033087040698</v>
      </c>
      <c r="S14" s="94">
        <v>9.7962352629599998</v>
      </c>
      <c r="T14" s="96">
        <v>4547.8074997601025</v>
      </c>
      <c r="U14" s="77">
        <v>37510.494178889981</v>
      </c>
      <c r="V14" s="77">
        <v>55337.5719951914</v>
      </c>
      <c r="W14" s="78">
        <v>41672.378118523651</v>
      </c>
      <c r="X14" s="95">
        <v>10.19124713743</v>
      </c>
      <c r="Y14" s="97">
        <v>4246.9350421050285</v>
      </c>
      <c r="Z14" s="78">
        <v>33348.538391316913</v>
      </c>
      <c r="AA14" s="78">
        <v>49996.21784573036</v>
      </c>
      <c r="AB14" s="78">
        <v>4751.6549685170676</v>
      </c>
      <c r="AC14" s="95">
        <v>19.25904873408</v>
      </c>
      <c r="AD14" s="97">
        <v>915.12354606194845</v>
      </c>
      <c r="AE14" s="78">
        <v>2958.0457768311198</v>
      </c>
      <c r="AF14" s="78">
        <v>6545.2641602030199</v>
      </c>
      <c r="AG14" s="77">
        <v>41259.354049324953</v>
      </c>
      <c r="AH14" s="94">
        <v>9.8680691566000007</v>
      </c>
      <c r="AI14" s="96">
        <v>4071.5015911556125</v>
      </c>
      <c r="AJ14" s="77">
        <v>33279.357567662621</v>
      </c>
      <c r="AK14" s="77">
        <v>49239.35053098722</v>
      </c>
      <c r="AL14" s="78">
        <v>37133.434131769442</v>
      </c>
      <c r="AM14" s="95">
        <v>10.098273332230001</v>
      </c>
      <c r="AN14" s="97">
        <v>3749.8356762679164</v>
      </c>
      <c r="AO14" s="78">
        <v>29783.8912583411</v>
      </c>
      <c r="AP14" s="78">
        <v>44482.977005197718</v>
      </c>
      <c r="AQ14" s="112">
        <v>4125.9199175555314</v>
      </c>
      <c r="AR14" s="113">
        <v>23.004832143790001</v>
      </c>
      <c r="AS14" s="114">
        <v>949.1609514209772</v>
      </c>
      <c r="AT14" s="112">
        <v>2265.5986372387001</v>
      </c>
      <c r="AU14" s="112">
        <v>5986.2411978723703</v>
      </c>
    </row>
    <row r="15" spans="1:47" ht="11.25" customHeight="1" x14ac:dyDescent="0.2">
      <c r="A15" s="210" t="s">
        <v>34</v>
      </c>
      <c r="B15" s="210"/>
      <c r="C15" s="85">
        <v>28161.258792454209</v>
      </c>
      <c r="D15" s="101">
        <v>18.812667311790001</v>
      </c>
      <c r="E15" s="102">
        <v>5297.8839274370248</v>
      </c>
      <c r="F15" s="85">
        <v>17777.597100404309</v>
      </c>
      <c r="G15" s="85">
        <v>38544.920484504109</v>
      </c>
      <c r="H15" s="115">
        <v>25039.397473406589</v>
      </c>
      <c r="I15" s="116">
        <v>20.06270388659</v>
      </c>
      <c r="J15" s="117">
        <v>5023.5801700753855</v>
      </c>
      <c r="K15" s="115">
        <v>15193.36126660951</v>
      </c>
      <c r="L15" s="115">
        <v>34885.433680203678</v>
      </c>
      <c r="M15" s="115">
        <v>3121.861319047619</v>
      </c>
      <c r="N15" s="116">
        <v>29.28031825779</v>
      </c>
      <c r="O15" s="117">
        <v>914.09092978392744</v>
      </c>
      <c r="P15" s="115">
        <v>1330.2760180764401</v>
      </c>
      <c r="Q15" s="115">
        <v>4913.4466200187999</v>
      </c>
      <c r="R15" s="85">
        <v>42359.904159560399</v>
      </c>
      <c r="S15" s="101">
        <v>14.93220261568</v>
      </c>
      <c r="T15" s="102">
        <v>6325.2667169131155</v>
      </c>
      <c r="U15" s="85">
        <v>29962.60920180113</v>
      </c>
      <c r="V15" s="85">
        <v>54757.19911731968</v>
      </c>
      <c r="W15" s="84">
        <v>36895.587784560419</v>
      </c>
      <c r="X15" s="98">
        <v>16.609193604600001</v>
      </c>
      <c r="Y15" s="99">
        <v>6128.0596066915414</v>
      </c>
      <c r="Z15" s="84">
        <v>24884.811660330652</v>
      </c>
      <c r="AA15" s="84">
        <v>48906.363908790212</v>
      </c>
      <c r="AB15" s="115">
        <v>5464.3163749999994</v>
      </c>
      <c r="AC15" s="116">
        <v>24.751330017659999</v>
      </c>
      <c r="AD15" s="117">
        <v>1352.4909791850264</v>
      </c>
      <c r="AE15" s="115">
        <v>2813.4827663821102</v>
      </c>
      <c r="AF15" s="115">
        <v>8115.14998361789</v>
      </c>
      <c r="AG15" s="85">
        <v>37101.248039981678</v>
      </c>
      <c r="AH15" s="101">
        <v>17.845583090240002</v>
      </c>
      <c r="AI15" s="102">
        <v>6620.9340464916104</v>
      </c>
      <c r="AJ15" s="85">
        <v>24124.455764843431</v>
      </c>
      <c r="AK15" s="85">
        <v>50078.040315119921</v>
      </c>
      <c r="AL15" s="84">
        <v>31378.008820934061</v>
      </c>
      <c r="AM15" s="98">
        <v>19.650031387310001</v>
      </c>
      <c r="AN15" s="99">
        <v>6165.7885820266392</v>
      </c>
      <c r="AO15" s="84">
        <v>19293.285263873899</v>
      </c>
      <c r="AP15" s="84">
        <v>43462.732377994238</v>
      </c>
      <c r="AQ15" s="107">
        <v>5723.2392190476194</v>
      </c>
      <c r="AR15" s="108">
        <v>38.865284513349998</v>
      </c>
      <c r="AS15" s="109">
        <v>2224.3532058623941</v>
      </c>
      <c r="AT15" s="107">
        <v>1363.58704666124</v>
      </c>
      <c r="AU15" s="107">
        <v>10082.891391433999</v>
      </c>
    </row>
    <row r="16" spans="1:47" s="22" customFormat="1" ht="11.25" customHeight="1" x14ac:dyDescent="0.2">
      <c r="A16" s="9"/>
    </row>
    <row r="17" spans="1:126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6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6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6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6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6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6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6" s="22" customFormat="1" ht="11.25" customHeight="1" thickTop="1" x14ac:dyDescent="0.2">
      <c r="A24" s="9"/>
    </row>
    <row r="25" spans="1:126" s="42" customFormat="1" ht="11.25" customHeight="1" x14ac:dyDescent="0.2">
      <c r="A25" s="10" t="s">
        <v>624</v>
      </c>
    </row>
    <row r="26" spans="1:126" s="42" customFormat="1" ht="11.25" customHeight="1" x14ac:dyDescent="0.2">
      <c r="A26" s="9" t="s">
        <v>630</v>
      </c>
    </row>
    <row r="27" spans="1:126" s="42" customFormat="1" ht="11.25" customHeight="1" x14ac:dyDescent="0.2">
      <c r="A27" s="9"/>
    </row>
    <row r="28" spans="1:126" s="42" customFormat="1" ht="11.25" customHeight="1" x14ac:dyDescent="0.2">
      <c r="A28" s="9"/>
    </row>
    <row r="29" spans="1:126" s="42" customFormat="1" ht="11.25" customHeight="1" x14ac:dyDescent="0.2">
      <c r="A29" s="9"/>
    </row>
    <row r="30" spans="1:126" s="42" customFormat="1" ht="11.25" customHeight="1" x14ac:dyDescent="0.2">
      <c r="A30" s="9"/>
    </row>
    <row r="31" spans="1:12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</row>
    <row r="33" spans="3:12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</row>
  </sheetData>
  <mergeCells count="64">
    <mergeCell ref="A6:B10"/>
    <mergeCell ref="C9:C10"/>
    <mergeCell ref="D9:D10"/>
    <mergeCell ref="E9:E10"/>
    <mergeCell ref="F9:G9"/>
    <mergeCell ref="C6:Q6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7:G8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O9:AP9"/>
    <mergeCell ref="AG9:AG10"/>
    <mergeCell ref="AH9:AH10"/>
    <mergeCell ref="AI9:AI10"/>
    <mergeCell ref="AJ9:AK9"/>
    <mergeCell ref="AG6:AU6"/>
    <mergeCell ref="AQ7:AU8"/>
    <mergeCell ref="AG7:AK8"/>
    <mergeCell ref="A15:B15"/>
    <mergeCell ref="A13:B13"/>
    <mergeCell ref="A14:B14"/>
    <mergeCell ref="A11:B11"/>
    <mergeCell ref="A12:B12"/>
    <mergeCell ref="AQ9:AQ10"/>
    <mergeCell ref="AR9:AR10"/>
    <mergeCell ref="AS9:AS10"/>
    <mergeCell ref="AT9:AU9"/>
    <mergeCell ref="AL7:AP8"/>
    <mergeCell ref="AL9:AL10"/>
    <mergeCell ref="AM9:AM10"/>
    <mergeCell ref="AN9:AN10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FF3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739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347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31629.245119690549</v>
      </c>
      <c r="D11" s="94">
        <v>6.3198884185699997</v>
      </c>
      <c r="E11" s="96">
        <v>1998.932999199435</v>
      </c>
      <c r="F11" s="77">
        <v>27711.408433751109</v>
      </c>
      <c r="G11" s="77">
        <v>35547.081805629939</v>
      </c>
      <c r="H11" s="118">
        <v>3281.3901121466179</v>
      </c>
      <c r="I11" s="119">
        <v>22.231164344330001</v>
      </c>
      <c r="J11" s="120">
        <v>729.49122860975842</v>
      </c>
      <c r="K11" s="118">
        <v>1851.61357703366</v>
      </c>
      <c r="L11" s="118">
        <v>4711.1666472595798</v>
      </c>
      <c r="M11" s="77">
        <v>3842.2550368971179</v>
      </c>
      <c r="N11" s="94">
        <v>19.830466715459998</v>
      </c>
      <c r="O11" s="96">
        <v>761.93710621506705</v>
      </c>
      <c r="P11" s="77">
        <v>2348.8857502309602</v>
      </c>
      <c r="Q11" s="77">
        <v>5335.6243235632801</v>
      </c>
      <c r="R11" s="77">
        <v>12988.404798172511</v>
      </c>
      <c r="S11" s="94">
        <v>9.7207735277000005</v>
      </c>
      <c r="T11" s="96">
        <v>1262.5734152916041</v>
      </c>
      <c r="U11" s="77">
        <v>10513.8063763633</v>
      </c>
      <c r="V11" s="77">
        <v>15463.00321998172</v>
      </c>
      <c r="W11" s="77">
        <v>6252.4145683045545</v>
      </c>
      <c r="X11" s="94">
        <v>14.451398398809999</v>
      </c>
      <c r="Y11" s="96">
        <v>903.56133881105143</v>
      </c>
      <c r="Z11" s="77">
        <v>4481.4668864121504</v>
      </c>
      <c r="AA11" s="77">
        <v>8023.3622501969603</v>
      </c>
      <c r="AB11" s="103">
        <v>1330.1742741880339</v>
      </c>
      <c r="AC11" s="110">
        <v>30.259571300400001</v>
      </c>
      <c r="AD11" s="111">
        <v>402.50503291744099</v>
      </c>
      <c r="AE11" s="103">
        <v>541.27890607376003</v>
      </c>
      <c r="AF11" s="103">
        <v>2119.0696423023101</v>
      </c>
      <c r="AG11" s="103">
        <v>1646.41487217086</v>
      </c>
      <c r="AH11" s="110">
        <v>31.269050157439999</v>
      </c>
      <c r="AI11" s="111">
        <v>514.81829217872439</v>
      </c>
      <c r="AJ11" s="103">
        <v>637.38956091816999</v>
      </c>
      <c r="AK11" s="103">
        <v>2655.44018342355</v>
      </c>
      <c r="AL11" s="118">
        <v>2227.36755781081</v>
      </c>
      <c r="AM11" s="119">
        <v>24.480200262779999</v>
      </c>
      <c r="AN11" s="120">
        <v>545.26403874024322</v>
      </c>
      <c r="AO11" s="118">
        <v>1158.6696798151099</v>
      </c>
      <c r="AP11" s="118">
        <v>3296.0654358065099</v>
      </c>
      <c r="AQ11" s="103">
        <v>60.823900000000002</v>
      </c>
      <c r="AR11" s="110">
        <v>73.640247631890006</v>
      </c>
      <c r="AS11" s="111">
        <v>44.790870579374435</v>
      </c>
      <c r="AT11" s="103">
        <v>0</v>
      </c>
      <c r="AU11" s="103">
        <v>148.61239317177001</v>
      </c>
      <c r="AV11" s="77">
        <v>11079.99071878575</v>
      </c>
      <c r="AW11" s="94">
        <v>11.296058026940001</v>
      </c>
      <c r="AX11" s="96">
        <v>1251.6021809739209</v>
      </c>
      <c r="AY11" s="77">
        <v>8626.8955211051507</v>
      </c>
      <c r="AZ11" s="77">
        <v>13533.08591646636</v>
      </c>
      <c r="BA11" s="77">
        <v>17923.226123258792</v>
      </c>
      <c r="BB11" s="94">
        <v>8.2563091019799995</v>
      </c>
      <c r="BC11" s="96">
        <v>1479.7969497835963</v>
      </c>
      <c r="BD11" s="77">
        <v>15022.877397250781</v>
      </c>
      <c r="BE11" s="77">
        <v>20823.57484926677</v>
      </c>
      <c r="BF11" s="118">
        <v>2626.0282776459749</v>
      </c>
      <c r="BG11" s="119">
        <v>24.84170593136</v>
      </c>
      <c r="BH11" s="120">
        <v>652.35022240707337</v>
      </c>
      <c r="BI11" s="118">
        <v>1347.4453364214501</v>
      </c>
      <c r="BJ11" s="118">
        <v>3904.6112188705001</v>
      </c>
      <c r="BK11" s="76">
        <v>95.63989832398552</v>
      </c>
      <c r="BL11" s="140">
        <v>1.0156151985899999</v>
      </c>
      <c r="BM11" s="76">
        <v>0.97133334329234822</v>
      </c>
      <c r="BN11" s="76">
        <v>93.736119954149999</v>
      </c>
      <c r="BO11" s="76">
        <v>97.543676693820004</v>
      </c>
      <c r="BP11" s="76">
        <v>15.426544655532251</v>
      </c>
      <c r="BQ11" s="140">
        <v>4.0721534372099999</v>
      </c>
      <c r="BR11" s="76">
        <v>0.62819256843371363</v>
      </c>
      <c r="BS11" s="76">
        <v>14.19530984605</v>
      </c>
      <c r="BT11" s="76">
        <v>16.657779465019999</v>
      </c>
      <c r="BU11" s="77">
        <v>22962.043457246818</v>
      </c>
      <c r="BV11" s="94">
        <v>7.6808212524600004</v>
      </c>
      <c r="BW11" s="96">
        <v>1763.6735138623042</v>
      </c>
      <c r="BX11" s="77">
        <v>19505.306889589581</v>
      </c>
      <c r="BY11" s="77">
        <v>26418.78002490403</v>
      </c>
      <c r="BZ11" s="77">
        <v>8667.2016624437092</v>
      </c>
      <c r="CA11" s="94">
        <v>11.62118157193</v>
      </c>
      <c r="CB11" s="96">
        <v>1007.2312423981788</v>
      </c>
      <c r="CC11" s="77">
        <v>6693.0647032398001</v>
      </c>
      <c r="CD11" s="77">
        <v>10641.338621647619</v>
      </c>
      <c r="CE11" s="70">
        <v>27.12053954730407</v>
      </c>
      <c r="CF11" s="123">
        <v>3.9038771430299999</v>
      </c>
      <c r="CG11" s="74">
        <v>1.0587525444538375</v>
      </c>
      <c r="CH11" s="70">
        <v>25.045422691630002</v>
      </c>
      <c r="CI11" s="70">
        <v>29.195656402969998</v>
      </c>
      <c r="CJ11" s="77">
        <v>8217.1032164341395</v>
      </c>
      <c r="CK11" s="94">
        <v>12.393860278889999</v>
      </c>
      <c r="CL11" s="96">
        <v>1018.4162916174188</v>
      </c>
      <c r="CM11" s="77">
        <v>6221.0439635952098</v>
      </c>
      <c r="CN11" s="77">
        <v>10213.162469273069</v>
      </c>
      <c r="CO11" s="77">
        <v>23412.14190325639</v>
      </c>
      <c r="CP11" s="94">
        <v>7.5020449967499996</v>
      </c>
      <c r="CQ11" s="96">
        <v>1756.3894202842589</v>
      </c>
      <c r="CR11" s="77">
        <v>19969.68189667214</v>
      </c>
      <c r="CS11" s="77">
        <v>26854.60190984061</v>
      </c>
      <c r="CT11" s="76">
        <v>108.8842566911562</v>
      </c>
      <c r="CU11" s="140">
        <v>5.5630343156900004</v>
      </c>
      <c r="CV11" s="76">
        <v>6.0572685641147235</v>
      </c>
      <c r="CW11" s="76">
        <v>97.012228460800003</v>
      </c>
      <c r="CX11" s="76">
        <v>120.75628492151</v>
      </c>
      <c r="CY11" s="103">
        <v>370.83483809523813</v>
      </c>
      <c r="CZ11" s="110">
        <v>71.559962925410005</v>
      </c>
      <c r="DA11" s="111">
        <v>265.36927265544892</v>
      </c>
      <c r="DB11" s="103">
        <v>0</v>
      </c>
      <c r="DC11" s="103">
        <v>890.94905510348997</v>
      </c>
      <c r="DD11" s="77">
        <v>3985.7933138805711</v>
      </c>
      <c r="DE11" s="94">
        <v>19.15568339439</v>
      </c>
      <c r="DF11" s="96">
        <v>763.50594796191854</v>
      </c>
      <c r="DG11" s="77">
        <v>2489.3491538931398</v>
      </c>
      <c r="DH11" s="77">
        <v>5482.2374738680001</v>
      </c>
      <c r="DI11" s="77">
        <v>13600.692678080361</v>
      </c>
      <c r="DJ11" s="94">
        <v>9.3764762845099998</v>
      </c>
      <c r="DK11" s="96">
        <v>1275.2657234896296</v>
      </c>
      <c r="DL11" s="77">
        <v>11101.21778932234</v>
      </c>
      <c r="DM11" s="77">
        <v>16100.16756683838</v>
      </c>
      <c r="DN11" s="77">
        <v>4098.2419789676333</v>
      </c>
      <c r="DO11" s="94">
        <v>19.670074975449999</v>
      </c>
      <c r="DP11" s="96">
        <v>806.12726993823026</v>
      </c>
      <c r="DQ11" s="77">
        <v>2518.2615629331499</v>
      </c>
      <c r="DR11" s="77">
        <v>5678.2223950021198</v>
      </c>
      <c r="DS11" s="77">
        <v>3822.7010789855012</v>
      </c>
      <c r="DT11" s="94">
        <v>18.099432479339999</v>
      </c>
      <c r="DU11" s="96">
        <v>691.88720067780207</v>
      </c>
      <c r="DV11" s="77">
        <v>2466.6270842928102</v>
      </c>
      <c r="DW11" s="77">
        <v>5178.77507367819</v>
      </c>
      <c r="DX11" s="103">
        <v>962.54445141564315</v>
      </c>
      <c r="DY11" s="110">
        <v>41.950045591150001</v>
      </c>
      <c r="DZ11" s="111">
        <v>403.78783620396189</v>
      </c>
      <c r="EA11" s="103">
        <v>171.13483506054001</v>
      </c>
      <c r="EB11" s="103">
        <v>1753.95406777075</v>
      </c>
      <c r="EC11" s="103">
        <v>286.03487714285711</v>
      </c>
      <c r="ED11" s="110">
        <v>90.29319698674</v>
      </c>
      <c r="EE11" s="111">
        <v>258.27003506937928</v>
      </c>
      <c r="EF11" s="103">
        <v>0</v>
      </c>
      <c r="EG11" s="103">
        <v>792.23484416472002</v>
      </c>
      <c r="EH11" s="77">
        <v>4244.9834031227047</v>
      </c>
      <c r="EI11" s="94">
        <v>18.18591851887</v>
      </c>
      <c r="EJ11" s="96">
        <v>771.98922283139348</v>
      </c>
      <c r="EK11" s="77">
        <v>2731.9123299201501</v>
      </c>
      <c r="EL11" s="77">
        <v>5758.0544763252601</v>
      </c>
      <c r="EM11" s="103">
        <v>131.66919999999999</v>
      </c>
      <c r="EN11" s="110">
        <v>60.372035354419999</v>
      </c>
      <c r="EO11" s="111">
        <v>79.491375974876235</v>
      </c>
      <c r="EP11" s="103">
        <v>0</v>
      </c>
      <c r="EQ11" s="103">
        <v>287.46943399229002</v>
      </c>
      <c r="ER11" s="103">
        <v>125.74930000000001</v>
      </c>
      <c r="ES11" s="110">
        <v>73.249619986669998</v>
      </c>
      <c r="ET11" s="111">
        <v>92.11088438589924</v>
      </c>
      <c r="EU11" s="103">
        <v>0</v>
      </c>
      <c r="EV11" s="103">
        <v>306.28331598048999</v>
      </c>
      <c r="EW11" s="77">
        <v>9964.0147189180807</v>
      </c>
      <c r="EX11" s="94">
        <v>11.5777829178</v>
      </c>
      <c r="EY11" s="96">
        <v>1153.6119940540032</v>
      </c>
      <c r="EZ11" s="77">
        <v>7702.9767584388601</v>
      </c>
      <c r="FA11" s="77">
        <v>12225.0526793973</v>
      </c>
      <c r="FB11" s="77">
        <v>21665.230400772449</v>
      </c>
      <c r="FC11" s="94">
        <v>7.73873072596</v>
      </c>
      <c r="FD11" s="96">
        <v>1676.6138418743212</v>
      </c>
      <c r="FE11" s="77">
        <v>18379.127654717518</v>
      </c>
      <c r="FF11" s="77">
        <v>24951.33314682735</v>
      </c>
    </row>
    <row r="12" spans="1:162" ht="11.25" customHeight="1" x14ac:dyDescent="0.2">
      <c r="A12" s="212" t="s">
        <v>31</v>
      </c>
      <c r="B12" s="212"/>
      <c r="C12" s="77">
        <v>2664.4234614146412</v>
      </c>
      <c r="D12" s="94">
        <v>7.8073594262299997</v>
      </c>
      <c r="E12" s="96">
        <v>208.02111626954098</v>
      </c>
      <c r="F12" s="77">
        <v>2256.70956550253</v>
      </c>
      <c r="G12" s="77">
        <v>3072.1373573267501</v>
      </c>
      <c r="H12" s="106">
        <v>123.1849937229438</v>
      </c>
      <c r="I12" s="104">
        <v>43.330927750880001</v>
      </c>
      <c r="J12" s="105">
        <v>53.377200630009625</v>
      </c>
      <c r="K12" s="106">
        <v>18.56760289256</v>
      </c>
      <c r="L12" s="106">
        <v>227.80238455333</v>
      </c>
      <c r="M12" s="106">
        <v>197.66215158978949</v>
      </c>
      <c r="N12" s="104">
        <v>32.768605990010002</v>
      </c>
      <c r="O12" s="105">
        <v>64.771131645834373</v>
      </c>
      <c r="P12" s="106">
        <v>70.713066326060002</v>
      </c>
      <c r="Q12" s="106">
        <v>324.61123685351998</v>
      </c>
      <c r="R12" s="78">
        <v>1045.6641780016921</v>
      </c>
      <c r="S12" s="95">
        <v>13.126628437000001</v>
      </c>
      <c r="T12" s="97">
        <v>137.26045134504835</v>
      </c>
      <c r="U12" s="78">
        <v>776.63863686368995</v>
      </c>
      <c r="V12" s="78">
        <v>1314.6897191396899</v>
      </c>
      <c r="W12" s="78">
        <v>924.59735546350157</v>
      </c>
      <c r="X12" s="95">
        <v>13.904533914110001</v>
      </c>
      <c r="Y12" s="97">
        <v>128.56095285941291</v>
      </c>
      <c r="Z12" s="78">
        <v>672.62251804090999</v>
      </c>
      <c r="AA12" s="78">
        <v>1176.5721928861001</v>
      </c>
      <c r="AB12" s="106">
        <v>76.953644444444393</v>
      </c>
      <c r="AC12" s="104">
        <v>50.263329767400002</v>
      </c>
      <c r="AD12" s="105">
        <v>38.6794640751408</v>
      </c>
      <c r="AE12" s="106">
        <v>1.14328791586</v>
      </c>
      <c r="AF12" s="106">
        <v>152.76400097302999</v>
      </c>
      <c r="AG12" s="106">
        <v>90.583362001791301</v>
      </c>
      <c r="AH12" s="104">
        <v>49.08122869556</v>
      </c>
      <c r="AI12" s="105">
        <v>44.459427064225437</v>
      </c>
      <c r="AJ12" s="106">
        <v>3.4444861826299999</v>
      </c>
      <c r="AK12" s="106">
        <v>177.72223782096</v>
      </c>
      <c r="AL12" s="106">
        <v>185.3174761904761</v>
      </c>
      <c r="AM12" s="104">
        <v>33.475191433699997</v>
      </c>
      <c r="AN12" s="105">
        <v>62.035379914865395</v>
      </c>
      <c r="AO12" s="106">
        <v>63.73036579008</v>
      </c>
      <c r="AP12" s="106">
        <v>306.90458659087</v>
      </c>
      <c r="AQ12" s="106">
        <v>20.4603</v>
      </c>
      <c r="AR12" s="104">
        <v>96.863442603349995</v>
      </c>
      <c r="AS12" s="105">
        <v>19.818550946973581</v>
      </c>
      <c r="AT12" s="106">
        <v>0</v>
      </c>
      <c r="AU12" s="106">
        <v>59.303946081840003</v>
      </c>
      <c r="AV12" s="78">
        <v>799.69727133651736</v>
      </c>
      <c r="AW12" s="95">
        <v>15.49891560467</v>
      </c>
      <c r="AX12" s="97">
        <v>123.94440517725607</v>
      </c>
      <c r="AY12" s="78">
        <v>556.77070110386001</v>
      </c>
      <c r="AZ12" s="78">
        <v>1042.6238415691701</v>
      </c>
      <c r="BA12" s="78">
        <v>1817.657732935266</v>
      </c>
      <c r="BB12" s="95">
        <v>9.7042267322299995</v>
      </c>
      <c r="BC12" s="97">
        <v>176.38962761987869</v>
      </c>
      <c r="BD12" s="78">
        <v>1471.94041555388</v>
      </c>
      <c r="BE12" s="78">
        <v>2163.3750503166498</v>
      </c>
      <c r="BF12" s="106">
        <v>47.068457142857099</v>
      </c>
      <c r="BG12" s="104">
        <v>69.794660042949999</v>
      </c>
      <c r="BH12" s="105">
        <v>32.851269650317221</v>
      </c>
      <c r="BI12" s="106">
        <v>0</v>
      </c>
      <c r="BJ12" s="106">
        <v>111.45576250389</v>
      </c>
      <c r="BK12" s="75">
        <v>95.810967109109967</v>
      </c>
      <c r="BL12" s="127">
        <v>1.43304440581</v>
      </c>
      <c r="BM12" s="75">
        <v>1.3730137043091863</v>
      </c>
      <c r="BN12" s="75">
        <v>93.119909698379999</v>
      </c>
      <c r="BO12" s="75">
        <v>98.502024519840006</v>
      </c>
      <c r="BP12" s="75">
        <v>12.231163820746421</v>
      </c>
      <c r="BQ12" s="127">
        <v>4.8926265393500001</v>
      </c>
      <c r="BR12" s="75">
        <v>0.59842516716536953</v>
      </c>
      <c r="BS12" s="75">
        <v>11.058272045660001</v>
      </c>
      <c r="BT12" s="75">
        <v>13.40405559583</v>
      </c>
      <c r="BU12" s="78">
        <v>1399.7008335074891</v>
      </c>
      <c r="BV12" s="95">
        <v>11.442153821470001</v>
      </c>
      <c r="BW12" s="97">
        <v>160.15592241037379</v>
      </c>
      <c r="BX12" s="78">
        <v>1085.8009936723699</v>
      </c>
      <c r="BY12" s="78">
        <v>1713.6006733426</v>
      </c>
      <c r="BZ12" s="78">
        <v>1264.7226279071499</v>
      </c>
      <c r="CA12" s="95">
        <v>11.8418910006</v>
      </c>
      <c r="CB12" s="97">
        <v>149.76707505666897</v>
      </c>
      <c r="CC12" s="78">
        <v>971.18455472617995</v>
      </c>
      <c r="CD12" s="78">
        <v>1558.26070108812</v>
      </c>
      <c r="CE12" s="72">
        <v>24.99315180363288</v>
      </c>
      <c r="CF12" s="127">
        <v>6.3282602674900001</v>
      </c>
      <c r="CG12" s="75">
        <v>1.581631695183781</v>
      </c>
      <c r="CH12" s="72">
        <v>21.893210644269999</v>
      </c>
      <c r="CI12" s="72">
        <v>28.093092963</v>
      </c>
      <c r="CJ12" s="78">
        <v>952.93419572324206</v>
      </c>
      <c r="CK12" s="95">
        <v>13.986401004779999</v>
      </c>
      <c r="CL12" s="97">
        <v>133.28119792550009</v>
      </c>
      <c r="CM12" s="78">
        <v>691.70784797291003</v>
      </c>
      <c r="CN12" s="78">
        <v>1214.16054347357</v>
      </c>
      <c r="CO12" s="78">
        <v>1711.4892656913969</v>
      </c>
      <c r="CP12" s="95">
        <v>10.109665173750001</v>
      </c>
      <c r="CQ12" s="97">
        <v>173.02583424610089</v>
      </c>
      <c r="CR12" s="78">
        <v>1372.3648621740499</v>
      </c>
      <c r="CS12" s="78">
        <v>2050.6136692087398</v>
      </c>
      <c r="CT12" s="75">
        <v>103.09691238806511</v>
      </c>
      <c r="CU12" s="127">
        <v>12.121519612609999</v>
      </c>
      <c r="CV12" s="75">
        <v>12.496912455110143</v>
      </c>
      <c r="CW12" s="75">
        <v>78.6034140581</v>
      </c>
      <c r="CX12" s="75">
        <v>127.59041071803</v>
      </c>
      <c r="CY12" s="106">
        <v>22.202704761904801</v>
      </c>
      <c r="CZ12" s="104">
        <v>96.863442603349995</v>
      </c>
      <c r="DA12" s="105">
        <v>21.506304183439276</v>
      </c>
      <c r="DB12" s="106">
        <v>0</v>
      </c>
      <c r="DC12" s="106">
        <v>64.354286402010004</v>
      </c>
      <c r="DD12" s="112">
        <v>494.8849273000946</v>
      </c>
      <c r="DE12" s="113">
        <v>20.11034485119</v>
      </c>
      <c r="DF12" s="114">
        <v>99.523065496597411</v>
      </c>
      <c r="DG12" s="112">
        <v>299.82330329575001</v>
      </c>
      <c r="DH12" s="112">
        <v>689.94655130444005</v>
      </c>
      <c r="DI12" s="78">
        <v>1168.21074572573</v>
      </c>
      <c r="DJ12" s="95">
        <v>12.27374906056</v>
      </c>
      <c r="DK12" s="97">
        <v>143.38325542889567</v>
      </c>
      <c r="DL12" s="78">
        <v>887.18472909900004</v>
      </c>
      <c r="DM12" s="78">
        <v>1449.2367623524699</v>
      </c>
      <c r="DN12" s="112">
        <v>404.32796693287571</v>
      </c>
      <c r="DO12" s="113">
        <v>22.696606135940002</v>
      </c>
      <c r="DP12" s="114">
        <v>91.768726152202206</v>
      </c>
      <c r="DQ12" s="112">
        <v>224.46456876745</v>
      </c>
      <c r="DR12" s="112">
        <v>584.19136509831003</v>
      </c>
      <c r="DS12" s="112">
        <v>277.68420656814448</v>
      </c>
      <c r="DT12" s="113">
        <v>26.227137230890001</v>
      </c>
      <c r="DU12" s="114">
        <v>72.828617925125798</v>
      </c>
      <c r="DV12" s="112">
        <v>134.94273839107001</v>
      </c>
      <c r="DW12" s="112">
        <v>420.42567474522002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106">
        <v>28.227257142857098</v>
      </c>
      <c r="ED12" s="104">
        <v>96.863442603349995</v>
      </c>
      <c r="EE12" s="105">
        <v>27.341893021071691</v>
      </c>
      <c r="EF12" s="106">
        <v>0</v>
      </c>
      <c r="EG12" s="106">
        <v>81.816382733300003</v>
      </c>
      <c r="EH12" s="112">
        <v>232.02155298303239</v>
      </c>
      <c r="EI12" s="113">
        <v>28.19525726541</v>
      </c>
      <c r="EJ12" s="114">
        <v>65.419073774773764</v>
      </c>
      <c r="EK12" s="112">
        <v>103.80252448250999</v>
      </c>
      <c r="EL12" s="112">
        <v>360.24058148354999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106">
        <v>36.864100000000001</v>
      </c>
      <c r="ES12" s="104">
        <v>68.857543016700006</v>
      </c>
      <c r="ET12" s="105">
        <v>25.38371351521975</v>
      </c>
      <c r="EU12" s="106">
        <v>0</v>
      </c>
      <c r="EV12" s="106">
        <v>86.615264283710005</v>
      </c>
      <c r="EW12" s="78">
        <v>793.69582746927369</v>
      </c>
      <c r="EX12" s="95">
        <v>15.75527073814</v>
      </c>
      <c r="EY12" s="97">
        <v>125.04892645512268</v>
      </c>
      <c r="EZ12" s="78">
        <v>548.60443531184001</v>
      </c>
      <c r="FA12" s="78">
        <v>1038.7872196267101</v>
      </c>
      <c r="FB12" s="78">
        <v>1870.727633945367</v>
      </c>
      <c r="FC12" s="95">
        <v>9.5125661010000009</v>
      </c>
      <c r="FD12" s="97">
        <v>177.95420274875343</v>
      </c>
      <c r="FE12" s="78">
        <v>1521.9438056602801</v>
      </c>
      <c r="FF12" s="78">
        <v>2219.51146223045</v>
      </c>
    </row>
    <row r="13" spans="1:162" ht="11.25" customHeight="1" x14ac:dyDescent="0.2">
      <c r="A13" s="212" t="s">
        <v>32</v>
      </c>
      <c r="B13" s="212"/>
      <c r="C13" s="77">
        <v>4450.9571603102813</v>
      </c>
      <c r="D13" s="94">
        <v>8.8955036489699992</v>
      </c>
      <c r="E13" s="96">
        <v>395.9350566095282</v>
      </c>
      <c r="F13" s="77">
        <v>3674.9387091387998</v>
      </c>
      <c r="G13" s="77">
        <v>5226.9756114817601</v>
      </c>
      <c r="H13" s="106">
        <v>289.83165948717948</v>
      </c>
      <c r="I13" s="104">
        <v>40.986912600419998</v>
      </c>
      <c r="J13" s="105">
        <v>118.79304896236664</v>
      </c>
      <c r="K13" s="106">
        <v>57.001561907240003</v>
      </c>
      <c r="L13" s="106">
        <v>522.66175706711999</v>
      </c>
      <c r="M13" s="112">
        <v>664.20894381652658</v>
      </c>
      <c r="N13" s="113">
        <v>25.36606287036</v>
      </c>
      <c r="O13" s="114">
        <v>168.48365827903336</v>
      </c>
      <c r="P13" s="112">
        <v>333.98704160608003</v>
      </c>
      <c r="Q13" s="112">
        <v>994.43084602698002</v>
      </c>
      <c r="R13" s="78">
        <v>2106.150895827408</v>
      </c>
      <c r="S13" s="95">
        <v>13.653813251400001</v>
      </c>
      <c r="T13" s="97">
        <v>287.56991010891335</v>
      </c>
      <c r="U13" s="78">
        <v>1542.5242289765299</v>
      </c>
      <c r="V13" s="78">
        <v>2669.77756267828</v>
      </c>
      <c r="W13" s="112">
        <v>930.61867798319315</v>
      </c>
      <c r="X13" s="113">
        <v>20.444455950239998</v>
      </c>
      <c r="Y13" s="114">
        <v>190.25992568499194</v>
      </c>
      <c r="Z13" s="112">
        <v>557.71607593935005</v>
      </c>
      <c r="AA13" s="112">
        <v>1303.5212800270299</v>
      </c>
      <c r="AB13" s="106">
        <v>194.1568192673993</v>
      </c>
      <c r="AC13" s="104">
        <v>49.622452129620001</v>
      </c>
      <c r="AD13" s="105">
        <v>96.345374697363539</v>
      </c>
      <c r="AE13" s="106">
        <v>5.3233547835600001</v>
      </c>
      <c r="AF13" s="106">
        <v>382.99028375123999</v>
      </c>
      <c r="AG13" s="106">
        <v>194.5774782142858</v>
      </c>
      <c r="AH13" s="104">
        <v>49.20209873244</v>
      </c>
      <c r="AI13" s="105">
        <v>95.736202942092405</v>
      </c>
      <c r="AJ13" s="106">
        <v>6.9379684311699998</v>
      </c>
      <c r="AK13" s="106">
        <v>382.2169879974</v>
      </c>
      <c r="AL13" s="106">
        <v>71.412685714285701</v>
      </c>
      <c r="AM13" s="104">
        <v>70.166225034440004</v>
      </c>
      <c r="AN13" s="105">
        <v>50.10758576142657</v>
      </c>
      <c r="AO13" s="106">
        <v>0</v>
      </c>
      <c r="AP13" s="106">
        <v>169.62174915892999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12">
        <v>1002.346524844323</v>
      </c>
      <c r="AW13" s="113">
        <v>20.163115135519998</v>
      </c>
      <c r="AX13" s="114">
        <v>202.1042838612675</v>
      </c>
      <c r="AY13" s="112">
        <v>606.22940735499003</v>
      </c>
      <c r="AZ13" s="112">
        <v>1398.4636423336599</v>
      </c>
      <c r="BA13" s="78">
        <v>3311.590369751671</v>
      </c>
      <c r="BB13" s="95">
        <v>10.637463121010001</v>
      </c>
      <c r="BC13" s="97">
        <v>352.26920430114916</v>
      </c>
      <c r="BD13" s="78">
        <v>2621.1554164588601</v>
      </c>
      <c r="BE13" s="78">
        <v>4002.0253230444901</v>
      </c>
      <c r="BF13" s="106">
        <v>137.02026571428581</v>
      </c>
      <c r="BG13" s="104">
        <v>57.552249909899999</v>
      </c>
      <c r="BH13" s="105">
        <v>78.858245751088987</v>
      </c>
      <c r="BI13" s="106">
        <v>0</v>
      </c>
      <c r="BJ13" s="106">
        <v>291.57958727042001</v>
      </c>
      <c r="BK13" s="75">
        <v>97.545398796959674</v>
      </c>
      <c r="BL13" s="127">
        <v>0.93124854315000005</v>
      </c>
      <c r="BM13" s="75">
        <v>0.90839010520177366</v>
      </c>
      <c r="BN13" s="75">
        <v>95.764986906849998</v>
      </c>
      <c r="BO13" s="75">
        <v>99.325810687070003</v>
      </c>
      <c r="BP13" s="75">
        <v>11.765508323749581</v>
      </c>
      <c r="BQ13" s="127">
        <v>4.4971538198600003</v>
      </c>
      <c r="BR13" s="75">
        <v>0.52911300700772701</v>
      </c>
      <c r="BS13" s="75">
        <v>10.72846588626</v>
      </c>
      <c r="BT13" s="75">
        <v>12.802550761239999</v>
      </c>
      <c r="BU13" s="78">
        <v>2880.7649926368249</v>
      </c>
      <c r="BV13" s="95">
        <v>11.55613663702</v>
      </c>
      <c r="BW13" s="97">
        <v>332.90513874041523</v>
      </c>
      <c r="BX13" s="78">
        <v>2228.28291043732</v>
      </c>
      <c r="BY13" s="78">
        <v>3533.2470748363298</v>
      </c>
      <c r="BZ13" s="78">
        <v>1570.1921676734539</v>
      </c>
      <c r="CA13" s="95">
        <v>15.93288698409</v>
      </c>
      <c r="CB13" s="97">
        <v>250.17694350844369</v>
      </c>
      <c r="CC13" s="78">
        <v>1079.85436863461</v>
      </c>
      <c r="CD13" s="78">
        <v>2060.5299667122999</v>
      </c>
      <c r="CE13" s="72">
        <v>24.41745191554644</v>
      </c>
      <c r="CF13" s="127">
        <v>6.3702062508999999</v>
      </c>
      <c r="CG13" s="75">
        <v>1.555442048233749</v>
      </c>
      <c r="CH13" s="72">
        <v>21.368841520970001</v>
      </c>
      <c r="CI13" s="72">
        <v>27.466062310120002</v>
      </c>
      <c r="CJ13" s="78">
        <v>1454.9074565179919</v>
      </c>
      <c r="CK13" s="95">
        <v>16.654786774320002</v>
      </c>
      <c r="CL13" s="97">
        <v>242.31173464672273</v>
      </c>
      <c r="CM13" s="78">
        <v>979.98518357900002</v>
      </c>
      <c r="CN13" s="78">
        <v>1929.82972945698</v>
      </c>
      <c r="CO13" s="78">
        <v>2996.0497037922869</v>
      </c>
      <c r="CP13" s="95">
        <v>11.274128073030001</v>
      </c>
      <c r="CQ13" s="97">
        <v>337.77848073724647</v>
      </c>
      <c r="CR13" s="78">
        <v>2334.0160467946498</v>
      </c>
      <c r="CS13" s="78">
        <v>3658.0833607899299</v>
      </c>
      <c r="CT13" s="75">
        <v>115.9025461702598</v>
      </c>
      <c r="CU13" s="127">
        <v>8.2110366689099994</v>
      </c>
      <c r="CV13" s="75">
        <v>9.516800566240704</v>
      </c>
      <c r="CW13" s="75">
        <v>97.249959812379998</v>
      </c>
      <c r="CX13" s="75">
        <v>134.55513252814001</v>
      </c>
      <c r="CY13" s="106">
        <v>90.8245133333333</v>
      </c>
      <c r="CZ13" s="104">
        <v>69.656632369500002</v>
      </c>
      <c r="DA13" s="105">
        <v>63.265297353989403</v>
      </c>
      <c r="DB13" s="106">
        <v>0</v>
      </c>
      <c r="DC13" s="106">
        <v>214.82221761836999</v>
      </c>
      <c r="DD13" s="112">
        <v>538.82131145227322</v>
      </c>
      <c r="DE13" s="113">
        <v>27.71465913055</v>
      </c>
      <c r="DF13" s="114">
        <v>149.33248979174951</v>
      </c>
      <c r="DG13" s="112">
        <v>246.13500973876</v>
      </c>
      <c r="DH13" s="112">
        <v>831.50761316578996</v>
      </c>
      <c r="DI13" s="78">
        <v>1987.513860673346</v>
      </c>
      <c r="DJ13" s="95">
        <v>14.149083677589999</v>
      </c>
      <c r="DK13" s="97">
        <v>281.21499925031219</v>
      </c>
      <c r="DL13" s="78">
        <v>1436.3425902302899</v>
      </c>
      <c r="DM13" s="78">
        <v>2538.6851311164</v>
      </c>
      <c r="DN13" s="112">
        <v>480.77519908963592</v>
      </c>
      <c r="DO13" s="113">
        <v>29.67440538108</v>
      </c>
      <c r="DP13" s="114">
        <v>142.6671815495574</v>
      </c>
      <c r="DQ13" s="112">
        <v>201.15266147667</v>
      </c>
      <c r="DR13" s="112">
        <v>760.39773670260001</v>
      </c>
      <c r="DS13" s="112">
        <v>679.87910869586312</v>
      </c>
      <c r="DT13" s="113">
        <v>25.499850744650001</v>
      </c>
      <c r="DU13" s="114">
        <v>173.36815796153277</v>
      </c>
      <c r="DV13" s="112">
        <v>340.08376302521998</v>
      </c>
      <c r="DW13" s="112">
        <v>1019.67445436651</v>
      </c>
      <c r="DX13" s="106">
        <v>39.222676470588198</v>
      </c>
      <c r="DY13" s="104">
        <v>98.577024283339995</v>
      </c>
      <c r="DZ13" s="105">
        <v>38.66454730898684</v>
      </c>
      <c r="EA13" s="106">
        <v>0</v>
      </c>
      <c r="EB13" s="106">
        <v>115.00379667475001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12">
        <v>605.6347905952382</v>
      </c>
      <c r="EI13" s="113">
        <v>26.30622178434</v>
      </c>
      <c r="EJ13" s="114">
        <v>159.3196312171346</v>
      </c>
      <c r="EK13" s="112">
        <v>293.37405137946001</v>
      </c>
      <c r="EL13" s="112">
        <v>917.89552981101997</v>
      </c>
      <c r="EM13" s="106">
        <v>28.285699999999999</v>
      </c>
      <c r="EN13" s="104">
        <v>98.577024283339995</v>
      </c>
      <c r="EO13" s="105">
        <v>27.8832013577121</v>
      </c>
      <c r="EP13" s="106">
        <v>0</v>
      </c>
      <c r="EQ13" s="106">
        <v>82.935770434790001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1514.758150411549</v>
      </c>
      <c r="EX13" s="95">
        <v>16.360569255510001</v>
      </c>
      <c r="EY13" s="97">
        <v>247.82305625151793</v>
      </c>
      <c r="EZ13" s="78">
        <v>1029.0338856199401</v>
      </c>
      <c r="FA13" s="78">
        <v>2000.4824152031499</v>
      </c>
      <c r="FB13" s="78">
        <v>2936.1990098987289</v>
      </c>
      <c r="FC13" s="95">
        <v>11.383575602580001</v>
      </c>
      <c r="FD13" s="97">
        <v>334.24443413406891</v>
      </c>
      <c r="FE13" s="78">
        <v>2281.091956963</v>
      </c>
      <c r="FF13" s="78">
        <v>3591.3060628344601</v>
      </c>
    </row>
    <row r="14" spans="1:162" ht="11.25" customHeight="1" x14ac:dyDescent="0.2">
      <c r="A14" s="212" t="s">
        <v>33</v>
      </c>
      <c r="B14" s="212"/>
      <c r="C14" s="77">
        <v>13674.111419559011</v>
      </c>
      <c r="D14" s="94">
        <v>8.9964846103700005</v>
      </c>
      <c r="E14" s="96">
        <v>1230.1893294655326</v>
      </c>
      <c r="F14" s="77">
        <v>11262.98463964115</v>
      </c>
      <c r="G14" s="77">
        <v>16085.238199476869</v>
      </c>
      <c r="H14" s="106">
        <v>1172.465404504261</v>
      </c>
      <c r="I14" s="104">
        <v>33.028247059009999</v>
      </c>
      <c r="J14" s="105">
        <v>387.24477048106814</v>
      </c>
      <c r="K14" s="106">
        <v>413.47960115990998</v>
      </c>
      <c r="L14" s="106">
        <v>1931.45120784861</v>
      </c>
      <c r="M14" s="106">
        <v>1111.178548194099</v>
      </c>
      <c r="N14" s="104">
        <v>32.821515972450001</v>
      </c>
      <c r="O14" s="105">
        <v>364.70564467796299</v>
      </c>
      <c r="P14" s="106">
        <v>396.36861966685001</v>
      </c>
      <c r="Q14" s="106">
        <v>1825.98847672135</v>
      </c>
      <c r="R14" s="78">
        <v>6413.0734308635529</v>
      </c>
      <c r="S14" s="95">
        <v>13.582983052459999</v>
      </c>
      <c r="T14" s="97">
        <v>871.08667725606313</v>
      </c>
      <c r="U14" s="78">
        <v>4705.7749160290496</v>
      </c>
      <c r="V14" s="78">
        <v>8120.3719456980598</v>
      </c>
      <c r="W14" s="112">
        <v>2559.2387057552951</v>
      </c>
      <c r="X14" s="113">
        <v>21.995762771270002</v>
      </c>
      <c r="Y14" s="114">
        <v>562.92407446848199</v>
      </c>
      <c r="Z14" s="112">
        <v>1455.9277937665599</v>
      </c>
      <c r="AA14" s="112">
        <v>3662.54961774403</v>
      </c>
      <c r="AB14" s="106">
        <v>495.79578333333342</v>
      </c>
      <c r="AC14" s="104">
        <v>37.892215272969999</v>
      </c>
      <c r="AD14" s="105">
        <v>187.86800553496457</v>
      </c>
      <c r="AE14" s="106">
        <v>127.58125863744</v>
      </c>
      <c r="AF14" s="106">
        <v>864.01030802923003</v>
      </c>
      <c r="AG14" s="106">
        <v>660.42129862144986</v>
      </c>
      <c r="AH14" s="104">
        <v>45.860768837320002</v>
      </c>
      <c r="AI14" s="105">
        <v>302.87428511319172</v>
      </c>
      <c r="AJ14" s="106">
        <v>66.798607956289999</v>
      </c>
      <c r="AK14" s="106">
        <v>1254.04398928661</v>
      </c>
      <c r="AL14" s="106">
        <v>1221.574648287002</v>
      </c>
      <c r="AM14" s="104">
        <v>32.838163285439997</v>
      </c>
      <c r="AN14" s="105">
        <v>401.14267765804016</v>
      </c>
      <c r="AO14" s="106">
        <v>435.34944741530001</v>
      </c>
      <c r="AP14" s="106">
        <v>2007.7998491587</v>
      </c>
      <c r="AQ14" s="106">
        <v>40.363599999999998</v>
      </c>
      <c r="AR14" s="104">
        <v>99.514754314360005</v>
      </c>
      <c r="AS14" s="105">
        <v>40.167737372429777</v>
      </c>
      <c r="AT14" s="106">
        <v>0</v>
      </c>
      <c r="AU14" s="106">
        <v>119.09091859042</v>
      </c>
      <c r="AV14" s="78">
        <v>4417.6071749309212</v>
      </c>
      <c r="AW14" s="95">
        <v>15.701839081219999</v>
      </c>
      <c r="AX14" s="97">
        <v>693.64556984823639</v>
      </c>
      <c r="AY14" s="78">
        <v>3058.0868399926499</v>
      </c>
      <c r="AZ14" s="78">
        <v>5777.1275098691904</v>
      </c>
      <c r="BA14" s="78">
        <v>7689.7881886487603</v>
      </c>
      <c r="BB14" s="95">
        <v>12.357050510420001</v>
      </c>
      <c r="BC14" s="97">
        <v>950.23101061530633</v>
      </c>
      <c r="BD14" s="78">
        <v>5827.3696308497201</v>
      </c>
      <c r="BE14" s="78">
        <v>9552.2067464478096</v>
      </c>
      <c r="BF14" s="106">
        <v>1566.716055979309</v>
      </c>
      <c r="BG14" s="104">
        <v>30.968624743669999</v>
      </c>
      <c r="BH14" s="105">
        <v>485.19041617503007</v>
      </c>
      <c r="BI14" s="106">
        <v>615.76031463228003</v>
      </c>
      <c r="BJ14" s="106">
        <v>2517.6717973263399</v>
      </c>
      <c r="BK14" s="75">
        <v>92.690801592387515</v>
      </c>
      <c r="BL14" s="127">
        <v>2.1672342121099999</v>
      </c>
      <c r="BM14" s="75">
        <v>2.0088267635881851</v>
      </c>
      <c r="BN14" s="75">
        <v>88.753573484569998</v>
      </c>
      <c r="BO14" s="75">
        <v>96.628029700200003</v>
      </c>
      <c r="BP14" s="75">
        <v>16.047140226385071</v>
      </c>
      <c r="BQ14" s="127">
        <v>6.2521791180199999</v>
      </c>
      <c r="BR14" s="75">
        <v>1.0032959502738064</v>
      </c>
      <c r="BS14" s="75">
        <v>14.08071629801</v>
      </c>
      <c r="BT14" s="75">
        <v>18.013564154760001</v>
      </c>
      <c r="BU14" s="78">
        <v>10059.78560337355</v>
      </c>
      <c r="BV14" s="95">
        <v>10.550050307679999</v>
      </c>
      <c r="BW14" s="97">
        <v>1061.3124420006232</v>
      </c>
      <c r="BX14" s="78">
        <v>7979.6514407081304</v>
      </c>
      <c r="BY14" s="78">
        <v>12139.919766038969</v>
      </c>
      <c r="BZ14" s="78">
        <v>3614.3258161854469</v>
      </c>
      <c r="CA14" s="95">
        <v>18.762500860719999</v>
      </c>
      <c r="CB14" s="97">
        <v>678.13791237106409</v>
      </c>
      <c r="CC14" s="78">
        <v>2285.1999313870201</v>
      </c>
      <c r="CD14" s="78">
        <v>4943.4517009838801</v>
      </c>
      <c r="CE14" s="72">
        <v>27.48450613464988</v>
      </c>
      <c r="CF14" s="127">
        <v>5.31709476216</v>
      </c>
      <c r="CG14" s="75">
        <v>1.4613772360918265</v>
      </c>
      <c r="CH14" s="72">
        <v>24.620259384080001</v>
      </c>
      <c r="CI14" s="72">
        <v>30.348752885220001</v>
      </c>
      <c r="CJ14" s="78">
        <v>3073.36133399144</v>
      </c>
      <c r="CK14" s="95">
        <v>19.42258787063</v>
      </c>
      <c r="CL14" s="97">
        <v>596.9263056763416</v>
      </c>
      <c r="CM14" s="78">
        <v>1903.4072734413</v>
      </c>
      <c r="CN14" s="78">
        <v>4243.3153945415797</v>
      </c>
      <c r="CO14" s="78">
        <v>10600.750085567561</v>
      </c>
      <c r="CP14" s="95">
        <v>10.429477110460001</v>
      </c>
      <c r="CQ14" s="97">
        <v>1105.6028037116403</v>
      </c>
      <c r="CR14" s="78">
        <v>8433.8084090862994</v>
      </c>
      <c r="CS14" s="78">
        <v>12767.691762048829</v>
      </c>
      <c r="CT14" s="75">
        <v>109.9846925362892</v>
      </c>
      <c r="CU14" s="127">
        <v>8.4837665970899998</v>
      </c>
      <c r="CV14" s="75">
        <v>9.3308446073066431</v>
      </c>
      <c r="CW14" s="75">
        <v>91.696573160629995</v>
      </c>
      <c r="CX14" s="75">
        <v>128.27281191194999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12">
        <v>1721.5428730769211</v>
      </c>
      <c r="DE14" s="113">
        <v>29.129518513080001</v>
      </c>
      <c r="DF14" s="114">
        <v>501.47714992360818</v>
      </c>
      <c r="DG14" s="112">
        <v>738.66572015687996</v>
      </c>
      <c r="DH14" s="112">
        <v>2704.4200259969598</v>
      </c>
      <c r="DI14" s="78">
        <v>6357.5091821025253</v>
      </c>
      <c r="DJ14" s="95">
        <v>12.98634640399</v>
      </c>
      <c r="DK14" s="97">
        <v>825.6081650535275</v>
      </c>
      <c r="DL14" s="78">
        <v>4739.3469132554601</v>
      </c>
      <c r="DM14" s="78">
        <v>7975.6714509495996</v>
      </c>
      <c r="DN14" s="112">
        <v>1657.4705871758911</v>
      </c>
      <c r="DO14" s="113">
        <v>28.778302691579999</v>
      </c>
      <c r="DP14" s="114">
        <v>476.99190260138766</v>
      </c>
      <c r="DQ14" s="112">
        <v>722.58363715995995</v>
      </c>
      <c r="DR14" s="112">
        <v>2592.35753719182</v>
      </c>
      <c r="DS14" s="112">
        <v>1369.289612531016</v>
      </c>
      <c r="DT14" s="113">
        <v>29.403085420629999</v>
      </c>
      <c r="DU14" s="114">
        <v>402.61339442824726</v>
      </c>
      <c r="DV14" s="112">
        <v>580.18185975824997</v>
      </c>
      <c r="DW14" s="112">
        <v>2158.3973653037801</v>
      </c>
      <c r="DX14" s="106">
        <v>346.96436923076902</v>
      </c>
      <c r="DY14" s="104">
        <v>61.338495899309997</v>
      </c>
      <c r="DZ14" s="105">
        <v>212.82272539267515</v>
      </c>
      <c r="EA14" s="106">
        <v>0</v>
      </c>
      <c r="EB14" s="106">
        <v>764.08924609205997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112">
        <v>2117.9512954418701</v>
      </c>
      <c r="EI14" s="113">
        <v>24.736561272199999</v>
      </c>
      <c r="EJ14" s="114">
        <v>523.90831991230061</v>
      </c>
      <c r="EK14" s="112">
        <v>1091.1098572128999</v>
      </c>
      <c r="EL14" s="112">
        <v>3144.7927336708399</v>
      </c>
      <c r="EM14" s="106">
        <v>103.3835</v>
      </c>
      <c r="EN14" s="104">
        <v>72.004352923300004</v>
      </c>
      <c r="EO14" s="105">
        <v>74.440620204459165</v>
      </c>
      <c r="EP14" s="106">
        <v>0</v>
      </c>
      <c r="EQ14" s="106">
        <v>249.28443458756001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4021.659724169122</v>
      </c>
      <c r="EX14" s="95">
        <v>17.357334061970001</v>
      </c>
      <c r="EY14" s="97">
        <v>698.0529131598289</v>
      </c>
      <c r="EZ14" s="78">
        <v>2653.5011550726299</v>
      </c>
      <c r="FA14" s="78">
        <v>5389.81829326562</v>
      </c>
      <c r="FB14" s="78">
        <v>9652.4516953898765</v>
      </c>
      <c r="FC14" s="95">
        <v>10.8850086288</v>
      </c>
      <c r="FD14" s="97">
        <v>1050.6701999339289</v>
      </c>
      <c r="FE14" s="78">
        <v>7593.1759438899398</v>
      </c>
      <c r="FF14" s="78">
        <v>11711.727446889819</v>
      </c>
    </row>
    <row r="15" spans="1:162" ht="11.25" customHeight="1" x14ac:dyDescent="0.2">
      <c r="A15" s="210" t="s">
        <v>34</v>
      </c>
      <c r="B15" s="210"/>
      <c r="C15" s="85">
        <v>10839.75307840658</v>
      </c>
      <c r="D15" s="101">
        <v>13.93701699278</v>
      </c>
      <c r="E15" s="102">
        <v>1510.738228513201</v>
      </c>
      <c r="F15" s="85">
        <v>7878.7605604529599</v>
      </c>
      <c r="G15" s="85">
        <v>13800.74559636023</v>
      </c>
      <c r="H15" s="107">
        <v>1695.9080544322339</v>
      </c>
      <c r="I15" s="108">
        <v>35.635732549460002</v>
      </c>
      <c r="J15" s="109">
        <v>604.34925856227233</v>
      </c>
      <c r="K15" s="107">
        <v>511.40527356672999</v>
      </c>
      <c r="L15" s="107">
        <v>2880.4108352977401</v>
      </c>
      <c r="M15" s="107">
        <v>1869.2053932967019</v>
      </c>
      <c r="N15" s="108">
        <v>34.46227539129</v>
      </c>
      <c r="O15" s="109">
        <v>644.1707102668172</v>
      </c>
      <c r="P15" s="107">
        <v>606.65400127818998</v>
      </c>
      <c r="Q15" s="107">
        <v>3131.75678531522</v>
      </c>
      <c r="R15" s="115">
        <v>3423.5162934798532</v>
      </c>
      <c r="S15" s="116">
        <v>25.02104417952</v>
      </c>
      <c r="T15" s="117">
        <v>856.59952428459121</v>
      </c>
      <c r="U15" s="115">
        <v>1744.6120767079599</v>
      </c>
      <c r="V15" s="115">
        <v>5102.4205102517499</v>
      </c>
      <c r="W15" s="107">
        <v>1837.9598291025629</v>
      </c>
      <c r="X15" s="108">
        <v>36.368618004589997</v>
      </c>
      <c r="Y15" s="109">
        <v>668.44058932417272</v>
      </c>
      <c r="Z15" s="107">
        <v>527.84034822248998</v>
      </c>
      <c r="AA15" s="107">
        <v>3148.0793099826401</v>
      </c>
      <c r="AB15" s="107">
        <v>563.26802714285702</v>
      </c>
      <c r="AC15" s="108">
        <v>60.450047206160001</v>
      </c>
      <c r="AD15" s="109">
        <v>340.49578830504112</v>
      </c>
      <c r="AE15" s="107">
        <v>0</v>
      </c>
      <c r="AF15" s="107">
        <v>1230.62750910829</v>
      </c>
      <c r="AG15" s="107">
        <v>700.83273333333295</v>
      </c>
      <c r="AH15" s="108">
        <v>57.459452112409998</v>
      </c>
      <c r="AI15" s="109">
        <v>402.69464879774978</v>
      </c>
      <c r="AJ15" s="107">
        <v>0</v>
      </c>
      <c r="AK15" s="107">
        <v>1490.09974174391</v>
      </c>
      <c r="AL15" s="107">
        <v>749.06274761904695</v>
      </c>
      <c r="AM15" s="108">
        <v>48.141252467519998</v>
      </c>
      <c r="AN15" s="109">
        <v>360.60818847141832</v>
      </c>
      <c r="AO15" s="107">
        <v>42.283685684849999</v>
      </c>
      <c r="AP15" s="107">
        <v>1455.84180955324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15">
        <v>4860.3397476739929</v>
      </c>
      <c r="AW15" s="116">
        <v>20.872471093240001</v>
      </c>
      <c r="AX15" s="117">
        <v>1014.4730088665584</v>
      </c>
      <c r="AY15" s="115">
        <v>2872.0091870076099</v>
      </c>
      <c r="AZ15" s="115">
        <v>6848.67030834038</v>
      </c>
      <c r="BA15" s="115">
        <v>5104.189831923075</v>
      </c>
      <c r="BB15" s="116">
        <v>20.841542078210001</v>
      </c>
      <c r="BC15" s="117">
        <v>1063.7918715721598</v>
      </c>
      <c r="BD15" s="115">
        <v>3019.1960765952399</v>
      </c>
      <c r="BE15" s="115">
        <v>7189.18358725091</v>
      </c>
      <c r="BF15" s="107">
        <v>875.22349880952299</v>
      </c>
      <c r="BG15" s="108">
        <v>48.857626500560002</v>
      </c>
      <c r="BH15" s="109">
        <v>427.61342809351567</v>
      </c>
      <c r="BI15" s="107">
        <v>37.116580440550003</v>
      </c>
      <c r="BJ15" s="107">
        <v>1713.3304171785001</v>
      </c>
      <c r="BK15" s="91">
        <v>98.535644786947074</v>
      </c>
      <c r="BL15" s="126">
        <v>0.98897180980999999</v>
      </c>
      <c r="BM15" s="91">
        <v>0.97448974955934065</v>
      </c>
      <c r="BN15" s="91">
        <v>96.625679974510007</v>
      </c>
      <c r="BO15" s="91">
        <v>100.44560959939</v>
      </c>
      <c r="BP15" s="91">
        <v>16.93237882343896</v>
      </c>
      <c r="BQ15" s="126">
        <v>7.4694844079199996</v>
      </c>
      <c r="BR15" s="91">
        <v>1.2647613961067878</v>
      </c>
      <c r="BS15" s="91">
        <v>14.453492038029999</v>
      </c>
      <c r="BT15" s="91">
        <v>19.411265608840001</v>
      </c>
      <c r="BU15" s="84">
        <v>8621.7920277289359</v>
      </c>
      <c r="BV15" s="98">
        <v>15.76581241217</v>
      </c>
      <c r="BW15" s="99">
        <v>1359.2955576588872</v>
      </c>
      <c r="BX15" s="84">
        <v>5957.6216903722998</v>
      </c>
      <c r="BY15" s="84">
        <v>11285.96236508557</v>
      </c>
      <c r="BZ15" s="107">
        <v>2217.9610506776539</v>
      </c>
      <c r="CA15" s="108">
        <v>30.897384683230001</v>
      </c>
      <c r="CB15" s="109">
        <v>685.29195795203873</v>
      </c>
      <c r="CC15" s="107">
        <v>874.81349419675996</v>
      </c>
      <c r="CD15" s="107">
        <v>3561.1086071585501</v>
      </c>
      <c r="CE15" s="89">
        <v>28.294244271470191</v>
      </c>
      <c r="CF15" s="126">
        <v>8.3037997322399999</v>
      </c>
      <c r="CG15" s="91">
        <v>2.3494973800527541</v>
      </c>
      <c r="CH15" s="89">
        <v>23.689314024800002</v>
      </c>
      <c r="CI15" s="89">
        <v>32.899174518140001</v>
      </c>
      <c r="CJ15" s="115">
        <v>2735.9002302014642</v>
      </c>
      <c r="CK15" s="116">
        <v>28.415275209280001</v>
      </c>
      <c r="CL15" s="117">
        <v>777.41357986300375</v>
      </c>
      <c r="CM15" s="115">
        <v>1212.19761257767</v>
      </c>
      <c r="CN15" s="115">
        <v>4259.6028478252601</v>
      </c>
      <c r="CO15" s="84">
        <v>8103.852848205127</v>
      </c>
      <c r="CP15" s="98">
        <v>16.176515946249999</v>
      </c>
      <c r="CQ15" s="99">
        <v>1310.9210482503152</v>
      </c>
      <c r="CR15" s="84">
        <v>5534.4948070590799</v>
      </c>
      <c r="CS15" s="84">
        <v>10673.21088935117</v>
      </c>
      <c r="CT15" s="91">
        <v>105.9316488825429</v>
      </c>
      <c r="CU15" s="126">
        <v>12.470311634750001</v>
      </c>
      <c r="CV15" s="91">
        <v>13.210006735480459</v>
      </c>
      <c r="CW15" s="91">
        <v>80.040511445470003</v>
      </c>
      <c r="CX15" s="91">
        <v>131.82278631962001</v>
      </c>
      <c r="CY15" s="107">
        <v>257.80761999999999</v>
      </c>
      <c r="CZ15" s="108">
        <v>99.616402005569995</v>
      </c>
      <c r="DA15" s="109">
        <v>256.81867514019007</v>
      </c>
      <c r="DB15" s="107">
        <v>0</v>
      </c>
      <c r="DC15" s="107">
        <v>761.16297383205006</v>
      </c>
      <c r="DD15" s="107">
        <v>1230.544202051281</v>
      </c>
      <c r="DE15" s="108">
        <v>44.455440398199997</v>
      </c>
      <c r="DF15" s="109">
        <v>547.04384431641188</v>
      </c>
      <c r="DG15" s="107">
        <v>158.35796922681001</v>
      </c>
      <c r="DH15" s="107">
        <v>2302.7304348757598</v>
      </c>
      <c r="DI15" s="115">
        <v>4087.4588895787542</v>
      </c>
      <c r="DJ15" s="116">
        <v>22.489690855399999</v>
      </c>
      <c r="DK15" s="117">
        <v>919.25686810801039</v>
      </c>
      <c r="DL15" s="115">
        <v>2285.7485355460199</v>
      </c>
      <c r="DM15" s="115">
        <v>5889.1692436114899</v>
      </c>
      <c r="DN15" s="107">
        <v>1555.66822576923</v>
      </c>
      <c r="DO15" s="108">
        <v>40.325515621450002</v>
      </c>
      <c r="DP15" s="109">
        <v>627.33123340057261</v>
      </c>
      <c r="DQ15" s="107">
        <v>326.12160192704999</v>
      </c>
      <c r="DR15" s="107">
        <v>2785.21484961141</v>
      </c>
      <c r="DS15" s="107">
        <v>1495.8481511904761</v>
      </c>
      <c r="DT15" s="108">
        <v>35.45345980802</v>
      </c>
      <c r="DU15" s="109">
        <v>530.32992307137545</v>
      </c>
      <c r="DV15" s="107">
        <v>456.42060204670997</v>
      </c>
      <c r="DW15" s="107">
        <v>2535.2757003342399</v>
      </c>
      <c r="DX15" s="107">
        <v>576.35740571428596</v>
      </c>
      <c r="DY15" s="108">
        <v>59.158356948920002</v>
      </c>
      <c r="DZ15" s="109">
        <v>340.96357137398672</v>
      </c>
      <c r="EA15" s="107">
        <v>0</v>
      </c>
      <c r="EB15" s="107">
        <v>1244.6337256474301</v>
      </c>
      <c r="EC15" s="107">
        <v>257.80761999999999</v>
      </c>
      <c r="ED15" s="108">
        <v>99.616402005569995</v>
      </c>
      <c r="EE15" s="109">
        <v>256.81867514019092</v>
      </c>
      <c r="EF15" s="107">
        <v>0</v>
      </c>
      <c r="EG15" s="107">
        <v>761.16297383205006</v>
      </c>
      <c r="EH15" s="107">
        <v>1289.3757641025629</v>
      </c>
      <c r="EI15" s="108">
        <v>41.896888260190003</v>
      </c>
      <c r="EJ15" s="109">
        <v>540.20832314004247</v>
      </c>
      <c r="EK15" s="107">
        <v>230.58690659933001</v>
      </c>
      <c r="EL15" s="107">
        <v>2348.1646216057902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107">
        <v>88.885199999999998</v>
      </c>
      <c r="ES15" s="108">
        <v>99.616402005569995</v>
      </c>
      <c r="ET15" s="109">
        <v>88.544238155454124</v>
      </c>
      <c r="EU15" s="107">
        <v>0</v>
      </c>
      <c r="EV15" s="107">
        <v>262.42871782321998</v>
      </c>
      <c r="EW15" s="115">
        <v>3633.9010168681311</v>
      </c>
      <c r="EX15" s="116">
        <v>24.092393289290001</v>
      </c>
      <c r="EY15" s="117">
        <v>875.49372472732557</v>
      </c>
      <c r="EZ15" s="115">
        <v>1917.9648477118001</v>
      </c>
      <c r="FA15" s="115">
        <v>5349.8371860244697</v>
      </c>
      <c r="FB15" s="84">
        <v>7205.8520615384596</v>
      </c>
      <c r="FC15" s="98">
        <v>17.353888442140001</v>
      </c>
      <c r="FD15" s="99">
        <v>1250.4955280647084</v>
      </c>
      <c r="FE15" s="84">
        <v>4754.9258637032999</v>
      </c>
      <c r="FF15" s="84">
        <v>9656.7782593736192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53"/>
    </row>
    <row r="29" spans="1:162" s="11" customFormat="1" ht="11.25" customHeight="1" x14ac:dyDescent="0.2">
      <c r="A29" s="53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</sheetData>
  <mergeCells count="182">
    <mergeCell ref="A6:B10"/>
    <mergeCell ref="C9:C10"/>
    <mergeCell ref="D9:D10"/>
    <mergeCell ref="E9:E10"/>
    <mergeCell ref="F9:G9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C6:G8"/>
    <mergeCell ref="AC9:AC10"/>
    <mergeCell ref="AD9:AD10"/>
    <mergeCell ref="AE9:AF9"/>
    <mergeCell ref="AW9:AW10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V6:BJ6"/>
    <mergeCell ref="AV7:AZ8"/>
    <mergeCell ref="W7:AA8"/>
    <mergeCell ref="M7:Q8"/>
    <mergeCell ref="AH9:AH10"/>
    <mergeCell ref="AI9:AI10"/>
    <mergeCell ref="AJ9:AK9"/>
    <mergeCell ref="AB7:AF8"/>
    <mergeCell ref="AB9:AB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F7:BJ8"/>
    <mergeCell ref="BQ9:BQ10"/>
    <mergeCell ref="BR9:BR10"/>
    <mergeCell ref="BS9:BT9"/>
    <mergeCell ref="BK6:BO8"/>
    <mergeCell ref="BK9:BK10"/>
    <mergeCell ref="BL9:BL10"/>
    <mergeCell ref="BM9:BM10"/>
    <mergeCell ref="BN9:BO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6:BT8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Y6:EV6"/>
    <mergeCell ref="ER7:EV8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7:EL8"/>
    <mergeCell ref="EH9:EH10"/>
    <mergeCell ref="EI9:EI10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A11:B11"/>
    <mergeCell ref="BF9:BF10"/>
    <mergeCell ref="AV9:AV10"/>
    <mergeCell ref="B17:G17"/>
    <mergeCell ref="B19:C19"/>
    <mergeCell ref="D19:G19"/>
    <mergeCell ref="EJ9:EJ10"/>
    <mergeCell ref="EK9:EL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DX7:EB8"/>
    <mergeCell ref="DX9:DX10"/>
    <mergeCell ref="DY9:DY10"/>
    <mergeCell ref="DZ9:DZ10"/>
    <mergeCell ref="EA9:EB9"/>
    <mergeCell ref="B20:C20"/>
    <mergeCell ref="B21:C21"/>
    <mergeCell ref="B22:C23"/>
    <mergeCell ref="D20:G20"/>
    <mergeCell ref="D21:G21"/>
    <mergeCell ref="D22:G22"/>
    <mergeCell ref="D23:G23"/>
    <mergeCell ref="A15:B15"/>
    <mergeCell ref="A12:B12"/>
    <mergeCell ref="A14:B14"/>
    <mergeCell ref="A13:B1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FF8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740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452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47388.721924554062</v>
      </c>
      <c r="D11" s="94">
        <v>5.2586409287900002</v>
      </c>
      <c r="E11" s="96">
        <v>2492.0027267563355</v>
      </c>
      <c r="F11" s="77">
        <v>42504.486330736261</v>
      </c>
      <c r="G11" s="77">
        <v>52272.957518372052</v>
      </c>
      <c r="H11" s="77">
        <v>5027.2665738150181</v>
      </c>
      <c r="I11" s="94">
        <v>18.641677643729999</v>
      </c>
      <c r="J11" s="96">
        <v>937.16682898135684</v>
      </c>
      <c r="K11" s="77">
        <v>3190.453341506</v>
      </c>
      <c r="L11" s="77">
        <v>6864.0798061240303</v>
      </c>
      <c r="M11" s="77">
        <v>4983.9930577995719</v>
      </c>
      <c r="N11" s="94">
        <v>16.912623408329999</v>
      </c>
      <c r="O11" s="96">
        <v>842.9239765627259</v>
      </c>
      <c r="P11" s="77">
        <v>3331.8924220313902</v>
      </c>
      <c r="Q11" s="77">
        <v>6636.0936935677501</v>
      </c>
      <c r="R11" s="77">
        <v>19852.81310585899</v>
      </c>
      <c r="S11" s="94">
        <v>8.3165707886500009</v>
      </c>
      <c r="T11" s="96">
        <v>1651.0732554875465</v>
      </c>
      <c r="U11" s="77">
        <v>16616.768989266169</v>
      </c>
      <c r="V11" s="77">
        <v>23088.857222451781</v>
      </c>
      <c r="W11" s="77">
        <v>9066.3895764485715</v>
      </c>
      <c r="X11" s="94">
        <v>12.308624791850001</v>
      </c>
      <c r="Y11" s="96">
        <v>1115.9478751323034</v>
      </c>
      <c r="Z11" s="77">
        <v>6879.1719325653103</v>
      </c>
      <c r="AA11" s="77">
        <v>11253.60722033182</v>
      </c>
      <c r="AB11" s="118">
        <v>2313.7934698561348</v>
      </c>
      <c r="AC11" s="119">
        <v>25.14022069064</v>
      </c>
      <c r="AD11" s="120">
        <v>581.69278464753279</v>
      </c>
      <c r="AE11" s="118">
        <v>1173.6965618801901</v>
      </c>
      <c r="AF11" s="118">
        <v>3453.89037783208</v>
      </c>
      <c r="AG11" s="118">
        <v>2133.3546585940621</v>
      </c>
      <c r="AH11" s="119">
        <v>26.296540266379999</v>
      </c>
      <c r="AI11" s="120">
        <v>560.99846682197744</v>
      </c>
      <c r="AJ11" s="118">
        <v>1033.81786824083</v>
      </c>
      <c r="AK11" s="118">
        <v>3232.8914489473</v>
      </c>
      <c r="AL11" s="77">
        <v>3799.604168506582</v>
      </c>
      <c r="AM11" s="94">
        <v>19.55049106709</v>
      </c>
      <c r="AN11" s="96">
        <v>742.84127354881809</v>
      </c>
      <c r="AO11" s="77">
        <v>2343.6620261210701</v>
      </c>
      <c r="AP11" s="77">
        <v>5255.5463108920903</v>
      </c>
      <c r="AQ11" s="103">
        <v>211.5073136752134</v>
      </c>
      <c r="AR11" s="110">
        <v>84.315770164870003</v>
      </c>
      <c r="AS11" s="111">
        <v>178.33402048027881</v>
      </c>
      <c r="AT11" s="103">
        <v>0</v>
      </c>
      <c r="AU11" s="103">
        <v>561.03557103477999</v>
      </c>
      <c r="AV11" s="77">
        <v>16889.810420111578</v>
      </c>
      <c r="AW11" s="94">
        <v>9.3937060525400007</v>
      </c>
      <c r="AX11" s="96">
        <v>1586.5791436966504</v>
      </c>
      <c r="AY11" s="77">
        <v>13780.172439843829</v>
      </c>
      <c r="AZ11" s="77">
        <v>19999.448400379319</v>
      </c>
      <c r="BA11" s="77">
        <v>26270.45520835475</v>
      </c>
      <c r="BB11" s="94">
        <v>7.0401073285400004</v>
      </c>
      <c r="BC11" s="96">
        <v>1849.4682423654401</v>
      </c>
      <c r="BD11" s="77">
        <v>22645.564062767979</v>
      </c>
      <c r="BE11" s="77">
        <v>29895.346353941499</v>
      </c>
      <c r="BF11" s="77">
        <v>4228.4562960878166</v>
      </c>
      <c r="BG11" s="94">
        <v>19.976270932870001</v>
      </c>
      <c r="BH11" s="96">
        <v>844.6878859843647</v>
      </c>
      <c r="BI11" s="77">
        <v>2572.8984613812299</v>
      </c>
      <c r="BJ11" s="77">
        <v>5884.0141307944004</v>
      </c>
      <c r="BK11" s="76">
        <v>96.393982113074244</v>
      </c>
      <c r="BL11" s="140">
        <v>0.72542585443999996</v>
      </c>
      <c r="BM11" s="76">
        <v>0.69926686837298513</v>
      </c>
      <c r="BN11" s="76">
        <v>95.02344423548</v>
      </c>
      <c r="BO11" s="76">
        <v>97.764519990669996</v>
      </c>
      <c r="BP11" s="76">
        <v>14.85902062685993</v>
      </c>
      <c r="BQ11" s="140">
        <v>3.3468701866099999</v>
      </c>
      <c r="BR11" s="76">
        <v>0.49731213138295161</v>
      </c>
      <c r="BS11" s="76">
        <v>13.88430676027</v>
      </c>
      <c r="BT11" s="76">
        <v>15.833734493450001</v>
      </c>
      <c r="BU11" s="77">
        <v>32502.483851841411</v>
      </c>
      <c r="BV11" s="94">
        <v>6.4615086279699998</v>
      </c>
      <c r="BW11" s="96">
        <v>2100.1507983925003</v>
      </c>
      <c r="BX11" s="77">
        <v>28386.263924889161</v>
      </c>
      <c r="BY11" s="77">
        <v>36618.703778793613</v>
      </c>
      <c r="BZ11" s="77">
        <v>14886.238072712769</v>
      </c>
      <c r="CA11" s="94">
        <v>9.8067243206099999</v>
      </c>
      <c r="CB11" s="96">
        <v>1459.8523295006169</v>
      </c>
      <c r="CC11" s="77">
        <v>12024.98008414473</v>
      </c>
      <c r="CD11" s="77">
        <v>17747.496061280792</v>
      </c>
      <c r="CE11" s="70">
        <v>27.128473420623969</v>
      </c>
      <c r="CF11" s="123">
        <v>3.2423000260300001</v>
      </c>
      <c r="CG11" s="74">
        <v>0.8795865007779351</v>
      </c>
      <c r="CH11" s="70">
        <v>25.404515557810001</v>
      </c>
      <c r="CI11" s="70">
        <v>28.852431283440001</v>
      </c>
      <c r="CJ11" s="77">
        <v>9806.4919286227378</v>
      </c>
      <c r="CK11" s="94">
        <v>11.278385731989999</v>
      </c>
      <c r="CL11" s="96">
        <v>1106.0139864865039</v>
      </c>
      <c r="CM11" s="77">
        <v>7638.7443487116798</v>
      </c>
      <c r="CN11" s="77">
        <v>11974.23950853379</v>
      </c>
      <c r="CO11" s="77">
        <v>37582.229995931397</v>
      </c>
      <c r="CP11" s="94">
        <v>6.0881546237900004</v>
      </c>
      <c r="CQ11" s="96">
        <v>2288.0642732210399</v>
      </c>
      <c r="CR11" s="77">
        <v>33097.706426105491</v>
      </c>
      <c r="CS11" s="77">
        <v>42066.753565757339</v>
      </c>
      <c r="CT11" s="76">
        <v>110.4717699877823</v>
      </c>
      <c r="CU11" s="140">
        <v>5.6138066562100004</v>
      </c>
      <c r="CV11" s="76">
        <v>6.2016715768041744</v>
      </c>
      <c r="CW11" s="76">
        <v>98.316717053299996</v>
      </c>
      <c r="CX11" s="76">
        <v>122.62682292226</v>
      </c>
      <c r="CY11" s="103">
        <v>521.10260238095225</v>
      </c>
      <c r="CZ11" s="110">
        <v>55.144793158600002</v>
      </c>
      <c r="DA11" s="111">
        <v>287.36095222704256</v>
      </c>
      <c r="DB11" s="103">
        <v>0</v>
      </c>
      <c r="DC11" s="103">
        <v>1084.31971930908</v>
      </c>
      <c r="DD11" s="77">
        <v>6607.7556050005142</v>
      </c>
      <c r="DE11" s="94">
        <v>14.683837863540001</v>
      </c>
      <c r="DF11" s="96">
        <v>970.27211945707529</v>
      </c>
      <c r="DG11" s="77">
        <v>4706.0571956613503</v>
      </c>
      <c r="DH11" s="77">
        <v>8509.4540143396698</v>
      </c>
      <c r="DI11" s="77">
        <v>19127.320970931461</v>
      </c>
      <c r="DJ11" s="94">
        <v>8.4497524145800007</v>
      </c>
      <c r="DK11" s="96">
        <v>1616.2112655866731</v>
      </c>
      <c r="DL11" s="77">
        <v>15959.60509897374</v>
      </c>
      <c r="DM11" s="77">
        <v>22295.036842889131</v>
      </c>
      <c r="DN11" s="77">
        <v>5641.2478420117568</v>
      </c>
      <c r="DO11" s="94">
        <v>15.5198645743</v>
      </c>
      <c r="DP11" s="96">
        <v>875.51402538080629</v>
      </c>
      <c r="DQ11" s="77">
        <v>3925.2718843057301</v>
      </c>
      <c r="DR11" s="77">
        <v>7357.2237997177799</v>
      </c>
      <c r="DS11" s="77">
        <v>5601.20734985531</v>
      </c>
      <c r="DT11" s="94">
        <v>16.62724885898</v>
      </c>
      <c r="DU11" s="96">
        <v>931.32668516767558</v>
      </c>
      <c r="DV11" s="77">
        <v>3775.8405890856402</v>
      </c>
      <c r="DW11" s="77">
        <v>7426.5741106249798</v>
      </c>
      <c r="DX11" s="103">
        <v>2052.5645573939169</v>
      </c>
      <c r="DY11" s="110">
        <v>31.50396945076</v>
      </c>
      <c r="DZ11" s="111">
        <v>646.63931111858017</v>
      </c>
      <c r="EA11" s="103">
        <v>785.17479661374</v>
      </c>
      <c r="EB11" s="103">
        <v>3319.9543181740901</v>
      </c>
      <c r="EC11" s="103">
        <v>76.691877777777805</v>
      </c>
      <c r="ED11" s="110">
        <v>99.514754314360005</v>
      </c>
      <c r="EE11" s="111">
        <v>76.319733749622372</v>
      </c>
      <c r="EF11" s="103">
        <v>0</v>
      </c>
      <c r="EG11" s="103">
        <v>226.27580723672</v>
      </c>
      <c r="EH11" s="77">
        <v>4479.2995094222397</v>
      </c>
      <c r="EI11" s="94">
        <v>17.055720112380001</v>
      </c>
      <c r="EJ11" s="96">
        <v>763.97678732227496</v>
      </c>
      <c r="EK11" s="77">
        <v>2981.9325212459999</v>
      </c>
      <c r="EL11" s="77">
        <v>5976.6664975984704</v>
      </c>
      <c r="EM11" s="118">
        <v>2943.265298241759</v>
      </c>
      <c r="EN11" s="119">
        <v>23.86344727841</v>
      </c>
      <c r="EO11" s="120">
        <v>702.36456270961901</v>
      </c>
      <c r="EP11" s="118">
        <v>1566.6560513137199</v>
      </c>
      <c r="EQ11" s="118">
        <v>4319.8745451697996</v>
      </c>
      <c r="ER11" s="103">
        <v>338.26631153846108</v>
      </c>
      <c r="ES11" s="110">
        <v>60.787878125230002</v>
      </c>
      <c r="ET11" s="111">
        <v>205.62491319671719</v>
      </c>
      <c r="EU11" s="103">
        <v>0</v>
      </c>
      <c r="EV11" s="103">
        <v>741.28373572818998</v>
      </c>
      <c r="EW11" s="77">
        <v>12931.746060537391</v>
      </c>
      <c r="EX11" s="94">
        <v>9.8490927626999998</v>
      </c>
      <c r="EY11" s="96">
        <v>1273.6596653386309</v>
      </c>
      <c r="EZ11" s="77">
        <v>10435.41898791241</v>
      </c>
      <c r="FA11" s="77">
        <v>15428.073133162379</v>
      </c>
      <c r="FB11" s="77">
        <v>34456.975864016749</v>
      </c>
      <c r="FC11" s="94">
        <v>6.42184127209</v>
      </c>
      <c r="FD11" s="96">
        <v>2212.7722971502944</v>
      </c>
      <c r="FE11" s="77">
        <v>30120.02185561433</v>
      </c>
      <c r="FF11" s="77">
        <v>38793.929872419169</v>
      </c>
    </row>
    <row r="12" spans="1:162" ht="11.25" customHeight="1" x14ac:dyDescent="0.2">
      <c r="A12" s="212" t="s">
        <v>31</v>
      </c>
      <c r="B12" s="212"/>
      <c r="C12" s="77">
        <v>3200.667218057421</v>
      </c>
      <c r="D12" s="94">
        <v>7.1371296361100001</v>
      </c>
      <c r="E12" s="96">
        <v>228.43576857338206</v>
      </c>
      <c r="F12" s="77">
        <v>2752.9413388728799</v>
      </c>
      <c r="G12" s="77">
        <v>3648.3930972419698</v>
      </c>
      <c r="H12" s="106">
        <v>127.16057359307359</v>
      </c>
      <c r="I12" s="104">
        <v>43.386660360039997</v>
      </c>
      <c r="J12" s="105">
        <v>55.170726176702786</v>
      </c>
      <c r="K12" s="106">
        <v>19.027937285819998</v>
      </c>
      <c r="L12" s="106">
        <v>235.29320990033</v>
      </c>
      <c r="M12" s="106">
        <v>225.88940873264659</v>
      </c>
      <c r="N12" s="104">
        <v>31.07616674949</v>
      </c>
      <c r="O12" s="105">
        <v>70.197769327193797</v>
      </c>
      <c r="P12" s="106">
        <v>88.304309056299999</v>
      </c>
      <c r="Q12" s="106">
        <v>363.47450840899</v>
      </c>
      <c r="R12" s="78">
        <v>1327.643413213415</v>
      </c>
      <c r="S12" s="95">
        <v>11.803114122629999</v>
      </c>
      <c r="T12" s="97">
        <v>156.70326720321358</v>
      </c>
      <c r="U12" s="78">
        <v>1020.51065323537</v>
      </c>
      <c r="V12" s="78">
        <v>1634.77617319146</v>
      </c>
      <c r="W12" s="78">
        <v>1000.102386898542</v>
      </c>
      <c r="X12" s="95">
        <v>13.541594989349999</v>
      </c>
      <c r="Y12" s="97">
        <v>135.42981471257301</v>
      </c>
      <c r="Z12" s="78">
        <v>734.66482762896999</v>
      </c>
      <c r="AA12" s="78">
        <v>1265.53994616811</v>
      </c>
      <c r="AB12" s="106">
        <v>155.60602539682529</v>
      </c>
      <c r="AC12" s="104">
        <v>39.616914084480001</v>
      </c>
      <c r="AD12" s="105">
        <v>61.646305391741208</v>
      </c>
      <c r="AE12" s="106">
        <v>34.781487049059997</v>
      </c>
      <c r="AF12" s="106">
        <v>276.43056374459002</v>
      </c>
      <c r="AG12" s="106">
        <v>139.38644673085531</v>
      </c>
      <c r="AH12" s="104">
        <v>39.995414815549999</v>
      </c>
      <c r="AI12" s="105">
        <v>55.748187566658181</v>
      </c>
      <c r="AJ12" s="106">
        <v>30.12200689682</v>
      </c>
      <c r="AK12" s="106">
        <v>248.65088656488999</v>
      </c>
      <c r="AL12" s="106">
        <v>191.582319047619</v>
      </c>
      <c r="AM12" s="104">
        <v>31.57903934498</v>
      </c>
      <c r="AN12" s="105">
        <v>60.499855910076327</v>
      </c>
      <c r="AO12" s="106">
        <v>73.004780394009998</v>
      </c>
      <c r="AP12" s="106">
        <v>310.15985770123001</v>
      </c>
      <c r="AQ12" s="106">
        <v>33.296644444444397</v>
      </c>
      <c r="AR12" s="104">
        <v>79.598321250690006</v>
      </c>
      <c r="AS12" s="105">
        <v>26.503570010587978</v>
      </c>
      <c r="AT12" s="106">
        <v>0</v>
      </c>
      <c r="AU12" s="106">
        <v>85.242687126929994</v>
      </c>
      <c r="AV12" s="78">
        <v>1097.518518766482</v>
      </c>
      <c r="AW12" s="95">
        <v>13.30031274337</v>
      </c>
      <c r="AX12" s="97">
        <v>145.97339541237551</v>
      </c>
      <c r="AY12" s="78">
        <v>811.41592105720997</v>
      </c>
      <c r="AZ12" s="78">
        <v>1383.6211164757499</v>
      </c>
      <c r="BA12" s="78">
        <v>2012.2020850052261</v>
      </c>
      <c r="BB12" s="95">
        <v>9.3754810766300007</v>
      </c>
      <c r="BC12" s="97">
        <v>188.6536257032713</v>
      </c>
      <c r="BD12" s="78">
        <v>1642.44777307392</v>
      </c>
      <c r="BE12" s="78">
        <v>2381.9563969365299</v>
      </c>
      <c r="BF12" s="106">
        <v>90.946614285714205</v>
      </c>
      <c r="BG12" s="104">
        <v>49.781669938859999</v>
      </c>
      <c r="BH12" s="105">
        <v>45.274743344279138</v>
      </c>
      <c r="BI12" s="106">
        <v>2.20974792163</v>
      </c>
      <c r="BJ12" s="106">
        <v>179.68348064979</v>
      </c>
      <c r="BK12" s="75">
        <v>96.877152663767518</v>
      </c>
      <c r="BL12" s="127">
        <v>1.16204681465</v>
      </c>
      <c r="BM12" s="75">
        <v>1.1257578666487535</v>
      </c>
      <c r="BN12" s="75">
        <v>94.67070778982</v>
      </c>
      <c r="BO12" s="75">
        <v>99.083597537710006</v>
      </c>
      <c r="BP12" s="75">
        <v>11.369494362676591</v>
      </c>
      <c r="BQ12" s="127">
        <v>5.3749035375099998</v>
      </c>
      <c r="BR12" s="75">
        <v>0.61109935469597432</v>
      </c>
      <c r="BS12" s="75">
        <v>10.171761636499999</v>
      </c>
      <c r="BT12" s="75">
        <v>12.567227088859999</v>
      </c>
      <c r="BU12" s="78">
        <v>1809.5894469771611</v>
      </c>
      <c r="BV12" s="95">
        <v>10.0967947573</v>
      </c>
      <c r="BW12" s="97">
        <v>182.71053241105369</v>
      </c>
      <c r="BX12" s="78">
        <v>1451.48338385537</v>
      </c>
      <c r="BY12" s="78">
        <v>2167.6955100989499</v>
      </c>
      <c r="BZ12" s="78">
        <v>1391.0777710802611</v>
      </c>
      <c r="CA12" s="95">
        <v>11.50990812319</v>
      </c>
      <c r="CB12" s="97">
        <v>160.1117733733999</v>
      </c>
      <c r="CC12" s="78">
        <v>1077.2644617675701</v>
      </c>
      <c r="CD12" s="78">
        <v>1704.89108039296</v>
      </c>
      <c r="CE12" s="72">
        <v>28.380932660961221</v>
      </c>
      <c r="CF12" s="127">
        <v>6.5609134212500004</v>
      </c>
      <c r="CG12" s="75">
        <v>1.8620484200289542</v>
      </c>
      <c r="CH12" s="72">
        <v>24.731384820230002</v>
      </c>
      <c r="CI12" s="72">
        <v>32.03048050169</v>
      </c>
      <c r="CJ12" s="78">
        <v>1138.9231630890181</v>
      </c>
      <c r="CK12" s="95">
        <v>13.11218212274</v>
      </c>
      <c r="CL12" s="97">
        <v>149.33767938229829</v>
      </c>
      <c r="CM12" s="78">
        <v>846.22668996492996</v>
      </c>
      <c r="CN12" s="78">
        <v>1431.6196362131</v>
      </c>
      <c r="CO12" s="78">
        <v>2061.7440549684038</v>
      </c>
      <c r="CP12" s="95">
        <v>9.2356348656500007</v>
      </c>
      <c r="CQ12" s="97">
        <v>190.41515278120332</v>
      </c>
      <c r="CR12" s="78">
        <v>1688.5372134065601</v>
      </c>
      <c r="CS12" s="78">
        <v>2434.9508965302398</v>
      </c>
      <c r="CT12" s="75">
        <v>100.37137970407591</v>
      </c>
      <c r="CU12" s="127">
        <v>11.12247614122</v>
      </c>
      <c r="CV12" s="75">
        <v>11.163782760198</v>
      </c>
      <c r="CW12" s="75">
        <v>78.49076756286</v>
      </c>
      <c r="CX12" s="75">
        <v>122.25199184528999</v>
      </c>
      <c r="CY12" s="106">
        <v>66.080861904761903</v>
      </c>
      <c r="CZ12" s="104">
        <v>57.347395215660001</v>
      </c>
      <c r="DA12" s="105">
        <v>37.89565303843785</v>
      </c>
      <c r="DB12" s="106">
        <v>0</v>
      </c>
      <c r="DC12" s="106">
        <v>140.35497703071999</v>
      </c>
      <c r="DD12" s="78">
        <v>638.17819514604139</v>
      </c>
      <c r="DE12" s="95">
        <v>18.28906059494</v>
      </c>
      <c r="DF12" s="97">
        <v>116.71679681395632</v>
      </c>
      <c r="DG12" s="78">
        <v>409.41747699980999</v>
      </c>
      <c r="DH12" s="78">
        <v>866.93891329226994</v>
      </c>
      <c r="DI12" s="78">
        <v>1272.1022690302029</v>
      </c>
      <c r="DJ12" s="95">
        <v>11.934386503860001</v>
      </c>
      <c r="DK12" s="97">
        <v>151.81760151040109</v>
      </c>
      <c r="DL12" s="78">
        <v>974.54523785056995</v>
      </c>
      <c r="DM12" s="78">
        <v>1569.65930020983</v>
      </c>
      <c r="DN12" s="112">
        <v>416.40324103099971</v>
      </c>
      <c r="DO12" s="113">
        <v>23.018231223299999</v>
      </c>
      <c r="DP12" s="114">
        <v>95.848660841817278</v>
      </c>
      <c r="DQ12" s="112">
        <v>228.54331781465001</v>
      </c>
      <c r="DR12" s="112">
        <v>604.26316424735001</v>
      </c>
      <c r="DS12" s="112">
        <v>357.60434526546243</v>
      </c>
      <c r="DT12" s="113">
        <v>23.834631648319998</v>
      </c>
      <c r="DU12" s="114">
        <v>85.233678452418687</v>
      </c>
      <c r="DV12" s="112">
        <v>190.54940522886</v>
      </c>
      <c r="DW12" s="112">
        <v>524.65928530206997</v>
      </c>
      <c r="DX12" s="106">
        <v>69.378912315270895</v>
      </c>
      <c r="DY12" s="104">
        <v>56.521188509129999</v>
      </c>
      <c r="DZ12" s="105">
        <v>39.213785815296781</v>
      </c>
      <c r="EA12" s="106">
        <v>0</v>
      </c>
      <c r="EB12" s="106">
        <v>146.23652021071999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12">
        <v>244.40689336468151</v>
      </c>
      <c r="EI12" s="113">
        <v>27.63173575135</v>
      </c>
      <c r="EJ12" s="114">
        <v>67.533866932615439</v>
      </c>
      <c r="EK12" s="112">
        <v>112.04294644004</v>
      </c>
      <c r="EL12" s="112">
        <v>376.77084028932001</v>
      </c>
      <c r="EM12" s="106">
        <v>120.1087</v>
      </c>
      <c r="EN12" s="104">
        <v>36.383266380610003</v>
      </c>
      <c r="EO12" s="105">
        <v>43.699468267287351</v>
      </c>
      <c r="EP12" s="106">
        <v>34.459316052570003</v>
      </c>
      <c r="EQ12" s="106">
        <v>205.75808394743001</v>
      </c>
      <c r="ER12" s="106">
        <v>16.4038</v>
      </c>
      <c r="ES12" s="104">
        <v>96.863442603349995</v>
      </c>
      <c r="ET12" s="105">
        <v>15.889285397768266</v>
      </c>
      <c r="EU12" s="106">
        <v>0</v>
      </c>
      <c r="EV12" s="106">
        <v>47.546227119699999</v>
      </c>
      <c r="EW12" s="78">
        <v>1040.8676282654119</v>
      </c>
      <c r="EX12" s="95">
        <v>13.759258899680001</v>
      </c>
      <c r="EY12" s="97">
        <v>143.21567177602356</v>
      </c>
      <c r="EZ12" s="78">
        <v>760.17006956269995</v>
      </c>
      <c r="FA12" s="78">
        <v>1321.5651869681201</v>
      </c>
      <c r="FB12" s="78">
        <v>2159.79958979201</v>
      </c>
      <c r="FC12" s="95">
        <v>8.9991370272300006</v>
      </c>
      <c r="FD12" s="97">
        <v>194.36332459892674</v>
      </c>
      <c r="FE12" s="78">
        <v>1778.85447366266</v>
      </c>
      <c r="FF12" s="78">
        <v>2540.74470592136</v>
      </c>
    </row>
    <row r="13" spans="1:162" ht="11.25" customHeight="1" x14ac:dyDescent="0.2">
      <c r="A13" s="212" t="s">
        <v>32</v>
      </c>
      <c r="B13" s="212"/>
      <c r="C13" s="77">
        <v>6347.4475976853082</v>
      </c>
      <c r="D13" s="94">
        <v>7.1277316168800002</v>
      </c>
      <c r="E13" s="96">
        <v>452.42902928533323</v>
      </c>
      <c r="F13" s="77">
        <v>5460.7029947256697</v>
      </c>
      <c r="G13" s="77">
        <v>7234.1922006449604</v>
      </c>
      <c r="H13" s="106">
        <v>343.11250117216122</v>
      </c>
      <c r="I13" s="104">
        <v>37.315420951539998</v>
      </c>
      <c r="J13" s="105">
        <v>128.0338741497504</v>
      </c>
      <c r="K13" s="106">
        <v>92.170719037520001</v>
      </c>
      <c r="L13" s="106">
        <v>594.05428330680002</v>
      </c>
      <c r="M13" s="78">
        <v>1112.7757747139619</v>
      </c>
      <c r="N13" s="95">
        <v>19.635387263849999</v>
      </c>
      <c r="O13" s="97">
        <v>218.49783274342516</v>
      </c>
      <c r="P13" s="78">
        <v>684.52789183679999</v>
      </c>
      <c r="Q13" s="78">
        <v>1541.0236575911199</v>
      </c>
      <c r="R13" s="78">
        <v>2703.2582448820299</v>
      </c>
      <c r="S13" s="95">
        <v>12.05687056787</v>
      </c>
      <c r="T13" s="97">
        <v>325.92834770075092</v>
      </c>
      <c r="U13" s="78">
        <v>2064.4504218479301</v>
      </c>
      <c r="V13" s="78">
        <v>3342.0660679161301</v>
      </c>
      <c r="W13" s="78">
        <v>1453.9443269354661</v>
      </c>
      <c r="X13" s="95">
        <v>16.370632014310001</v>
      </c>
      <c r="Y13" s="97">
        <v>238.0198754555469</v>
      </c>
      <c r="Z13" s="78">
        <v>987.43394343789998</v>
      </c>
      <c r="AA13" s="78">
        <v>1920.45471043303</v>
      </c>
      <c r="AB13" s="106">
        <v>234.7374192673993</v>
      </c>
      <c r="AC13" s="104">
        <v>44.381933140580003</v>
      </c>
      <c r="AD13" s="105">
        <v>104.18100447518941</v>
      </c>
      <c r="AE13" s="106">
        <v>30.546402622830001</v>
      </c>
      <c r="AF13" s="106">
        <v>438.92843591196998</v>
      </c>
      <c r="AG13" s="106">
        <v>268.80409071428579</v>
      </c>
      <c r="AH13" s="104">
        <v>40.665263819449997</v>
      </c>
      <c r="AI13" s="105">
        <v>109.30989264643667</v>
      </c>
      <c r="AJ13" s="106">
        <v>54.56063797334</v>
      </c>
      <c r="AK13" s="106">
        <v>483.04754345523997</v>
      </c>
      <c r="AL13" s="106">
        <v>230.81523999999999</v>
      </c>
      <c r="AM13" s="104">
        <v>40.771404610909997</v>
      </c>
      <c r="AN13" s="105">
        <v>94.106615404032823</v>
      </c>
      <c r="AO13" s="106">
        <v>46.369663101139999</v>
      </c>
      <c r="AP13" s="106">
        <v>415.26081689886001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1740.606752034583</v>
      </c>
      <c r="AW13" s="95">
        <v>15.306362762639999</v>
      </c>
      <c r="AX13" s="97">
        <v>266.42358373738512</v>
      </c>
      <c r="AY13" s="78">
        <v>1218.4261232772301</v>
      </c>
      <c r="AZ13" s="78">
        <v>2262.78738079193</v>
      </c>
      <c r="BA13" s="78">
        <v>4508.527045650726</v>
      </c>
      <c r="BB13" s="95">
        <v>8.9192042606200008</v>
      </c>
      <c r="BC13" s="97">
        <v>402.12473634668117</v>
      </c>
      <c r="BD13" s="78">
        <v>3720.3770451185901</v>
      </c>
      <c r="BE13" s="78">
        <v>5296.6770461828601</v>
      </c>
      <c r="BF13" s="106">
        <v>98.313800000000001</v>
      </c>
      <c r="BG13" s="104">
        <v>57.117501652180003</v>
      </c>
      <c r="BH13" s="105">
        <v>56.154386339321285</v>
      </c>
      <c r="BI13" s="106">
        <v>0</v>
      </c>
      <c r="BJ13" s="106">
        <v>208.37437479901001</v>
      </c>
      <c r="BK13" s="75">
        <v>98.666149341795219</v>
      </c>
      <c r="BL13" s="127">
        <v>0.54307961152999995</v>
      </c>
      <c r="BM13" s="75">
        <v>0.5358357405589429</v>
      </c>
      <c r="BN13" s="75">
        <v>97.615930588669997</v>
      </c>
      <c r="BO13" s="75">
        <v>99.71636809492</v>
      </c>
      <c r="BP13" s="75">
        <v>11.28254529396078</v>
      </c>
      <c r="BQ13" s="127">
        <v>3.7543911146800002</v>
      </c>
      <c r="BR13" s="75">
        <v>0.42359087802648238</v>
      </c>
      <c r="BS13" s="75">
        <v>10.45232242885</v>
      </c>
      <c r="BT13" s="75">
        <v>12.112768159070001</v>
      </c>
      <c r="BU13" s="78">
        <v>4009.4146846843391</v>
      </c>
      <c r="BV13" s="95">
        <v>9.5625573772700001</v>
      </c>
      <c r="BW13" s="97">
        <v>383.4025797156695</v>
      </c>
      <c r="BX13" s="78">
        <v>3257.9594368619</v>
      </c>
      <c r="BY13" s="78">
        <v>4760.8699325067801</v>
      </c>
      <c r="BZ13" s="78">
        <v>2338.0329130009691</v>
      </c>
      <c r="CA13" s="95">
        <v>12.98712685083</v>
      </c>
      <c r="CB13" s="97">
        <v>303.64330022568873</v>
      </c>
      <c r="CC13" s="78">
        <v>1742.9029804117499</v>
      </c>
      <c r="CD13" s="78">
        <v>2933.16284559019</v>
      </c>
      <c r="CE13" s="72">
        <v>26.39088544777761</v>
      </c>
      <c r="CF13" s="127">
        <v>5.2409755023400004</v>
      </c>
      <c r="CG13" s="75">
        <v>1.38313984116799</v>
      </c>
      <c r="CH13" s="72">
        <v>23.679981173510001</v>
      </c>
      <c r="CI13" s="72">
        <v>29.10178972205</v>
      </c>
      <c r="CJ13" s="78">
        <v>1593.1960132083591</v>
      </c>
      <c r="CK13" s="95">
        <v>15.86192500926</v>
      </c>
      <c r="CL13" s="97">
        <v>252.71155686568665</v>
      </c>
      <c r="CM13" s="78">
        <v>1097.89046327458</v>
      </c>
      <c r="CN13" s="78">
        <v>2088.5015631421402</v>
      </c>
      <c r="CO13" s="78">
        <v>4754.2515844769478</v>
      </c>
      <c r="CP13" s="95">
        <v>8.6394746346400009</v>
      </c>
      <c r="CQ13" s="97">
        <v>410.74235970803494</v>
      </c>
      <c r="CR13" s="78">
        <v>3949.2113525242298</v>
      </c>
      <c r="CS13" s="78">
        <v>5559.2918164296698</v>
      </c>
      <c r="CT13" s="75">
        <v>119.6969021880853</v>
      </c>
      <c r="CU13" s="127">
        <v>7.6082543647199996</v>
      </c>
      <c r="CV13" s="75">
        <v>9.1068447851654497</v>
      </c>
      <c r="CW13" s="75">
        <v>101.84781439637</v>
      </c>
      <c r="CX13" s="75">
        <v>137.54598997981</v>
      </c>
      <c r="CY13" s="106">
        <v>90.8245133333333</v>
      </c>
      <c r="CZ13" s="104">
        <v>69.656632369500002</v>
      </c>
      <c r="DA13" s="105">
        <v>63.265297353989517</v>
      </c>
      <c r="DB13" s="106">
        <v>0</v>
      </c>
      <c r="DC13" s="106">
        <v>214.82221761836999</v>
      </c>
      <c r="DD13" s="112">
        <v>971.30025071967282</v>
      </c>
      <c r="DE13" s="113">
        <v>20.975611409390002</v>
      </c>
      <c r="DF13" s="114">
        <v>203.7361662094026</v>
      </c>
      <c r="DG13" s="112">
        <v>571.98470260098998</v>
      </c>
      <c r="DH13" s="112">
        <v>1370.61579883836</v>
      </c>
      <c r="DI13" s="78">
        <v>2654.1621474477479</v>
      </c>
      <c r="DJ13" s="95">
        <v>12.09967505308</v>
      </c>
      <c r="DK13" s="97">
        <v>321.14499522293323</v>
      </c>
      <c r="DL13" s="78">
        <v>2024.72952299553</v>
      </c>
      <c r="DM13" s="78">
        <v>3283.5947718999701</v>
      </c>
      <c r="DN13" s="112">
        <v>880.28453954751126</v>
      </c>
      <c r="DO13" s="113">
        <v>22.395100134660002</v>
      </c>
      <c r="DP13" s="114">
        <v>197.14060410156512</v>
      </c>
      <c r="DQ13" s="112">
        <v>493.89605561798999</v>
      </c>
      <c r="DR13" s="112">
        <v>1266.67302347704</v>
      </c>
      <c r="DS13" s="112">
        <v>783.96616145227324</v>
      </c>
      <c r="DT13" s="113">
        <v>23.259437776039999</v>
      </c>
      <c r="DU13" s="114">
        <v>182.34612150818501</v>
      </c>
      <c r="DV13" s="112">
        <v>426.57433057567999</v>
      </c>
      <c r="DW13" s="112">
        <v>1141.3579923288701</v>
      </c>
      <c r="DX13" s="106">
        <v>110.6353621848739</v>
      </c>
      <c r="DY13" s="104">
        <v>57.132939532499996</v>
      </c>
      <c r="DZ13" s="105">
        <v>63.20923457864275</v>
      </c>
      <c r="EA13" s="106">
        <v>0</v>
      </c>
      <c r="EB13" s="106">
        <v>234.52318544935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12">
        <v>645.37211706582616</v>
      </c>
      <c r="EI13" s="113">
        <v>25.379173945529999</v>
      </c>
      <c r="EJ13" s="114">
        <v>163.79011218611132</v>
      </c>
      <c r="EK13" s="112">
        <v>324.34939615728001</v>
      </c>
      <c r="EL13" s="112">
        <v>966.39483797437003</v>
      </c>
      <c r="EM13" s="106">
        <v>152.61458285714289</v>
      </c>
      <c r="EN13" s="104">
        <v>50.104735028699999</v>
      </c>
      <c r="EO13" s="105">
        <v>76.467132355725639</v>
      </c>
      <c r="EP13" s="106">
        <v>2.7417574388700001</v>
      </c>
      <c r="EQ13" s="106">
        <v>302.48740827542002</v>
      </c>
      <c r="ER13" s="106">
        <v>58.2879230769231</v>
      </c>
      <c r="ES13" s="104">
        <v>98.577024283339995</v>
      </c>
      <c r="ET13" s="105">
        <v>57.4585000857926</v>
      </c>
      <c r="EU13" s="106">
        <v>0</v>
      </c>
      <c r="EV13" s="106">
        <v>170.90451385077</v>
      </c>
      <c r="EW13" s="78">
        <v>2001.1125821439341</v>
      </c>
      <c r="EX13" s="95">
        <v>14.12697747893</v>
      </c>
      <c r="EY13" s="97">
        <v>282.69672380744265</v>
      </c>
      <c r="EZ13" s="78">
        <v>1447.0371849338901</v>
      </c>
      <c r="FA13" s="78">
        <v>2555.1879793539701</v>
      </c>
      <c r="FB13" s="78">
        <v>4346.3350155413737</v>
      </c>
      <c r="FC13" s="95">
        <v>9.1103331344599994</v>
      </c>
      <c r="FD13" s="97">
        <v>395.9655990553897</v>
      </c>
      <c r="FE13" s="78">
        <v>3570.2567022759999</v>
      </c>
      <c r="FF13" s="78">
        <v>5122.4133288067396</v>
      </c>
    </row>
    <row r="14" spans="1:162" ht="11.25" customHeight="1" x14ac:dyDescent="0.2">
      <c r="A14" s="212" t="s">
        <v>33</v>
      </c>
      <c r="B14" s="212"/>
      <c r="C14" s="77">
        <v>20633.653463298589</v>
      </c>
      <c r="D14" s="94">
        <v>7.3741681118900004</v>
      </c>
      <c r="E14" s="96">
        <v>1521.5602940074943</v>
      </c>
      <c r="F14" s="77">
        <v>17651.450086737819</v>
      </c>
      <c r="G14" s="77">
        <v>23615.856839859389</v>
      </c>
      <c r="H14" s="112">
        <v>1503.6081841413579</v>
      </c>
      <c r="I14" s="113">
        <v>27.083435215489999</v>
      </c>
      <c r="J14" s="114">
        <v>407.22874844675249</v>
      </c>
      <c r="K14" s="112">
        <v>705.45450371642005</v>
      </c>
      <c r="L14" s="112">
        <v>2301.7618645662901</v>
      </c>
      <c r="M14" s="112">
        <v>1653.110709298018</v>
      </c>
      <c r="N14" s="113">
        <v>28.579053084240002</v>
      </c>
      <c r="O14" s="114">
        <v>472.4433871515584</v>
      </c>
      <c r="P14" s="112">
        <v>727.13868574688001</v>
      </c>
      <c r="Q14" s="112">
        <v>2579.08273284916</v>
      </c>
      <c r="R14" s="78">
        <v>9440.6187058953928</v>
      </c>
      <c r="S14" s="95">
        <v>11.413266537829999</v>
      </c>
      <c r="T14" s="97">
        <v>1077.4829757239654</v>
      </c>
      <c r="U14" s="78">
        <v>7328.7908795214398</v>
      </c>
      <c r="V14" s="78">
        <v>11552.44653226936</v>
      </c>
      <c r="W14" s="78">
        <v>3709.0093573215208</v>
      </c>
      <c r="X14" s="95">
        <v>18.476134653759999</v>
      </c>
      <c r="Y14" s="97">
        <v>685.281563179361</v>
      </c>
      <c r="Z14" s="78">
        <v>2365.8821742207001</v>
      </c>
      <c r="AA14" s="78">
        <v>5052.1365404223397</v>
      </c>
      <c r="AB14" s="106">
        <v>1118.6004826644371</v>
      </c>
      <c r="AC14" s="104">
        <v>34.636089095640003</v>
      </c>
      <c r="AD14" s="105">
        <v>387.43945979988632</v>
      </c>
      <c r="AE14" s="106">
        <v>359.23309526703002</v>
      </c>
      <c r="AF14" s="106">
        <v>1877.9678700618499</v>
      </c>
      <c r="AG14" s="106">
        <v>825.91699862144981</v>
      </c>
      <c r="AH14" s="104">
        <v>39.389012546739998</v>
      </c>
      <c r="AI14" s="105">
        <v>325.32055021266939</v>
      </c>
      <c r="AJ14" s="106">
        <v>188.30043677387999</v>
      </c>
      <c r="AK14" s="106">
        <v>1463.5335604690199</v>
      </c>
      <c r="AL14" s="112">
        <v>2205.5783561256299</v>
      </c>
      <c r="AM14" s="113">
        <v>25.65825887506</v>
      </c>
      <c r="AN14" s="114">
        <v>565.91300430695708</v>
      </c>
      <c r="AO14" s="112">
        <v>1096.4092493011599</v>
      </c>
      <c r="AP14" s="112">
        <v>3314.7474629500998</v>
      </c>
      <c r="AQ14" s="106">
        <v>177.21066923076901</v>
      </c>
      <c r="AR14" s="104">
        <v>99.51475431435</v>
      </c>
      <c r="AS14" s="105">
        <v>176.35076210382266</v>
      </c>
      <c r="AT14" s="106">
        <v>0</v>
      </c>
      <c r="AU14" s="106">
        <v>522.85181160043999</v>
      </c>
      <c r="AV14" s="78">
        <v>7798.7412899698465</v>
      </c>
      <c r="AW14" s="95">
        <v>12.79812720934</v>
      </c>
      <c r="AX14" s="97">
        <v>998.09283101729545</v>
      </c>
      <c r="AY14" s="78">
        <v>5842.5152879483803</v>
      </c>
      <c r="AZ14" s="78">
        <v>9754.9672919913191</v>
      </c>
      <c r="BA14" s="78">
        <v>10699.207068816009</v>
      </c>
      <c r="BB14" s="95">
        <v>10.462923630520001</v>
      </c>
      <c r="BC14" s="97">
        <v>1119.4498646817606</v>
      </c>
      <c r="BD14" s="78">
        <v>8505.1256515415807</v>
      </c>
      <c r="BE14" s="78">
        <v>12893.28848609044</v>
      </c>
      <c r="BF14" s="112">
        <v>2135.7051045127268</v>
      </c>
      <c r="BG14" s="113">
        <v>26.164705847979999</v>
      </c>
      <c r="BH14" s="114">
        <v>558.800958375959</v>
      </c>
      <c r="BI14" s="112">
        <v>1040.4753515694099</v>
      </c>
      <c r="BJ14" s="112">
        <v>3230.9348574560399</v>
      </c>
      <c r="BK14" s="75">
        <v>94.313979489835845</v>
      </c>
      <c r="BL14" s="127">
        <v>1.45607745805</v>
      </c>
      <c r="BM14" s="75">
        <v>1.3732845951428307</v>
      </c>
      <c r="BN14" s="75">
        <v>91.622391142829997</v>
      </c>
      <c r="BO14" s="75">
        <v>97.005567836840001</v>
      </c>
      <c r="BP14" s="75">
        <v>15.595355673455989</v>
      </c>
      <c r="BQ14" s="127">
        <v>4.8652595608900002</v>
      </c>
      <c r="BR14" s="75">
        <v>0.75875453295824868</v>
      </c>
      <c r="BS14" s="75">
        <v>14.10822411575</v>
      </c>
      <c r="BT14" s="75">
        <v>17.082487231159998</v>
      </c>
      <c r="BU14" s="78">
        <v>14461.146437963769</v>
      </c>
      <c r="BV14" s="95">
        <v>8.9740688442999996</v>
      </c>
      <c r="BW14" s="97">
        <v>1297.7532370173767</v>
      </c>
      <c r="BX14" s="78">
        <v>11917.59683258951</v>
      </c>
      <c r="BY14" s="78">
        <v>17004.69604333803</v>
      </c>
      <c r="BZ14" s="78">
        <v>6172.5070253348213</v>
      </c>
      <c r="CA14" s="95">
        <v>14.58010378857</v>
      </c>
      <c r="CB14" s="97">
        <v>899.95793065050975</v>
      </c>
      <c r="CC14" s="78">
        <v>4408.6218936586802</v>
      </c>
      <c r="CD14" s="78">
        <v>7936.3921570109696</v>
      </c>
      <c r="CE14" s="72">
        <v>26.667179013805459</v>
      </c>
      <c r="CF14" s="127">
        <v>4.39040544633</v>
      </c>
      <c r="CG14" s="75">
        <v>1.1707972798059112</v>
      </c>
      <c r="CH14" s="72">
        <v>24.372458512190001</v>
      </c>
      <c r="CI14" s="72">
        <v>28.961899515420001</v>
      </c>
      <c r="CJ14" s="78">
        <v>4348.8032398894602</v>
      </c>
      <c r="CK14" s="95">
        <v>16.750906542799999</v>
      </c>
      <c r="CL14" s="97">
        <v>728.46396644405809</v>
      </c>
      <c r="CM14" s="78">
        <v>2921.0401016239498</v>
      </c>
      <c r="CN14" s="78">
        <v>5776.5663781549702</v>
      </c>
      <c r="CO14" s="78">
        <v>16284.850223409139</v>
      </c>
      <c r="CP14" s="95">
        <v>8.5230680959300003</v>
      </c>
      <c r="CQ14" s="97">
        <v>1387.9688738617035</v>
      </c>
      <c r="CR14" s="78">
        <v>13564.48121897766</v>
      </c>
      <c r="CS14" s="78">
        <v>19005.219227840629</v>
      </c>
      <c r="CT14" s="75">
        <v>111.9610296077652</v>
      </c>
      <c r="CU14" s="127">
        <v>9.4727877425300004</v>
      </c>
      <c r="CV14" s="75">
        <v>10.605830689089952</v>
      </c>
      <c r="CW14" s="75">
        <v>91.173983431020005</v>
      </c>
      <c r="CX14" s="75">
        <v>132.74807578451001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12">
        <v>3454.1910345560459</v>
      </c>
      <c r="DE14" s="113">
        <v>21.151804129350001</v>
      </c>
      <c r="DF14" s="114">
        <v>730.62372188279517</v>
      </c>
      <c r="DG14" s="112">
        <v>2022.1948534152</v>
      </c>
      <c r="DH14" s="112">
        <v>4886.1872156968902</v>
      </c>
      <c r="DI14" s="78">
        <v>8636.7025124937772</v>
      </c>
      <c r="DJ14" s="95">
        <v>11.5724286378</v>
      </c>
      <c r="DK14" s="97">
        <v>999.47623491769446</v>
      </c>
      <c r="DL14" s="78">
        <v>6677.7650886514602</v>
      </c>
      <c r="DM14" s="78">
        <v>10595.6399363361</v>
      </c>
      <c r="DN14" s="112">
        <v>2527.235165334343</v>
      </c>
      <c r="DO14" s="113">
        <v>22.496783278199999</v>
      </c>
      <c r="DP14" s="114">
        <v>568.54661807562229</v>
      </c>
      <c r="DQ14" s="112">
        <v>1412.9042703741</v>
      </c>
      <c r="DR14" s="112">
        <v>3641.56606029458</v>
      </c>
      <c r="DS14" s="112">
        <v>1852.683735133912</v>
      </c>
      <c r="DT14" s="113">
        <v>27.001646648320001</v>
      </c>
      <c r="DU14" s="114">
        <v>500.25511567174061</v>
      </c>
      <c r="DV14" s="112">
        <v>872.20172533540995</v>
      </c>
      <c r="DW14" s="112">
        <v>2833.1657449324198</v>
      </c>
      <c r="DX14" s="106">
        <v>439.29818846153807</v>
      </c>
      <c r="DY14" s="104">
        <v>59.886070578020004</v>
      </c>
      <c r="DZ14" s="105">
        <v>263.0784231900418</v>
      </c>
      <c r="EA14" s="106">
        <v>0</v>
      </c>
      <c r="EB14" s="106">
        <v>954.92242302359</v>
      </c>
      <c r="EC14" s="106">
        <v>76.691877777777805</v>
      </c>
      <c r="ED14" s="104">
        <v>99.514754314360005</v>
      </c>
      <c r="EE14" s="105">
        <v>76.31973374962206</v>
      </c>
      <c r="EF14" s="106">
        <v>0</v>
      </c>
      <c r="EG14" s="106">
        <v>226.27580723672</v>
      </c>
      <c r="EH14" s="112">
        <v>2565.3970610796441</v>
      </c>
      <c r="EI14" s="113">
        <v>22.491610694639999</v>
      </c>
      <c r="EJ14" s="114">
        <v>576.99911974988322</v>
      </c>
      <c r="EK14" s="112">
        <v>1434.4995672585901</v>
      </c>
      <c r="EL14" s="112">
        <v>3696.2945549006999</v>
      </c>
      <c r="EM14" s="106">
        <v>817.87930000000006</v>
      </c>
      <c r="EN14" s="104">
        <v>35.611537397299998</v>
      </c>
      <c r="EO14" s="105">
        <v>291.25939278428245</v>
      </c>
      <c r="EP14" s="106">
        <v>247.02137998382</v>
      </c>
      <c r="EQ14" s="106">
        <v>1388.7372200161799</v>
      </c>
      <c r="ER14" s="106">
        <v>263.57458846153799</v>
      </c>
      <c r="ES14" s="104">
        <v>74.663280998519994</v>
      </c>
      <c r="ET14" s="105">
        <v>196.7934356237439</v>
      </c>
      <c r="EU14" s="106">
        <v>0</v>
      </c>
      <c r="EV14" s="106">
        <v>649.28263467797001</v>
      </c>
      <c r="EW14" s="78">
        <v>5686.5268973991078</v>
      </c>
      <c r="EX14" s="95">
        <v>14.87753436367</v>
      </c>
      <c r="EY14" s="97">
        <v>846.01499325983923</v>
      </c>
      <c r="EZ14" s="78">
        <v>4028.3679802289698</v>
      </c>
      <c r="FA14" s="78">
        <v>7344.6858145692504</v>
      </c>
      <c r="FB14" s="78">
        <v>14947.126565899491</v>
      </c>
      <c r="FC14" s="95">
        <v>8.9002890362000002</v>
      </c>
      <c r="FD14" s="97">
        <v>1330.3374669723707</v>
      </c>
      <c r="FE14" s="78">
        <v>12339.713043349469</v>
      </c>
      <c r="FF14" s="78">
        <v>17554.54008844951</v>
      </c>
    </row>
    <row r="15" spans="1:162" ht="11.25" customHeight="1" x14ac:dyDescent="0.2">
      <c r="A15" s="210" t="s">
        <v>34</v>
      </c>
      <c r="B15" s="210"/>
      <c r="C15" s="85">
        <v>17206.953645512811</v>
      </c>
      <c r="D15" s="101">
        <v>11.08487389894</v>
      </c>
      <c r="E15" s="102">
        <v>1907.3691134536757</v>
      </c>
      <c r="F15" s="85">
        <v>13468.57887791961</v>
      </c>
      <c r="G15" s="85">
        <v>20945.328413105999</v>
      </c>
      <c r="H15" s="115">
        <v>3053.3853149084239</v>
      </c>
      <c r="I15" s="116">
        <v>27.26390853933</v>
      </c>
      <c r="J15" s="117">
        <v>832.47217961010904</v>
      </c>
      <c r="K15" s="115">
        <v>1421.7698247410999</v>
      </c>
      <c r="L15" s="115">
        <v>4685.0008050757497</v>
      </c>
      <c r="M15" s="107">
        <v>1992.217165054944</v>
      </c>
      <c r="N15" s="108">
        <v>33.092737007190003</v>
      </c>
      <c r="O15" s="109">
        <v>659.27918704369051</v>
      </c>
      <c r="P15" s="107">
        <v>700.0537026925</v>
      </c>
      <c r="Q15" s="107">
        <v>3284.3806274173899</v>
      </c>
      <c r="R15" s="84">
        <v>6381.2927418681311</v>
      </c>
      <c r="S15" s="98">
        <v>18.76763436429</v>
      </c>
      <c r="T15" s="99">
        <v>1197.6176895087056</v>
      </c>
      <c r="U15" s="84">
        <v>4034.0052031830601</v>
      </c>
      <c r="V15" s="84">
        <v>8728.5802805532003</v>
      </c>
      <c r="W15" s="115">
        <v>2903.3335052930388</v>
      </c>
      <c r="X15" s="116">
        <v>28.832328239399999</v>
      </c>
      <c r="Y15" s="117">
        <v>837.09864613066941</v>
      </c>
      <c r="Z15" s="115">
        <v>1262.6503073697299</v>
      </c>
      <c r="AA15" s="115">
        <v>4544.0167032163499</v>
      </c>
      <c r="AB15" s="107">
        <v>804.84954252747195</v>
      </c>
      <c r="AC15" s="108">
        <v>51.768332546229999</v>
      </c>
      <c r="AD15" s="109">
        <v>416.65718767239343</v>
      </c>
      <c r="AE15" s="107">
        <v>0</v>
      </c>
      <c r="AF15" s="107">
        <v>1621.48262426509</v>
      </c>
      <c r="AG15" s="107">
        <v>899.24712252747122</v>
      </c>
      <c r="AH15" s="108">
        <v>48.958788662499998</v>
      </c>
      <c r="AI15" s="109">
        <v>440.26049827187165</v>
      </c>
      <c r="AJ15" s="107">
        <v>36.352402098970003</v>
      </c>
      <c r="AK15" s="107">
        <v>1762.1418429559801</v>
      </c>
      <c r="AL15" s="107">
        <v>1171.6282533333331</v>
      </c>
      <c r="AM15" s="108">
        <v>39.945809517379999</v>
      </c>
      <c r="AN15" s="109">
        <v>468.01639032833214</v>
      </c>
      <c r="AO15" s="107">
        <v>254.33298411538999</v>
      </c>
      <c r="AP15" s="107">
        <v>2088.9235225512798</v>
      </c>
      <c r="AQ15" s="107">
        <v>1</v>
      </c>
      <c r="AR15" s="108">
        <v>99.616402005569995</v>
      </c>
      <c r="AS15" s="109">
        <v>0.99616402005570026</v>
      </c>
      <c r="AT15" s="107">
        <v>0</v>
      </c>
      <c r="AU15" s="107">
        <v>2.9524456020000001</v>
      </c>
      <c r="AV15" s="84">
        <v>6252.9438593406576</v>
      </c>
      <c r="AW15" s="98">
        <v>19.1158779525</v>
      </c>
      <c r="AX15" s="99">
        <v>1195.3051165896268</v>
      </c>
      <c r="AY15" s="84">
        <v>3910.1888802886001</v>
      </c>
      <c r="AZ15" s="84">
        <v>8595.6988383927091</v>
      </c>
      <c r="BA15" s="84">
        <v>9050.5190088827803</v>
      </c>
      <c r="BB15" s="98">
        <v>15.508413622240001</v>
      </c>
      <c r="BC15" s="99">
        <v>1403.5919228570006</v>
      </c>
      <c r="BD15" s="84">
        <v>6299.5293910918099</v>
      </c>
      <c r="BE15" s="84">
        <v>11801.508626673751</v>
      </c>
      <c r="BF15" s="107">
        <v>1903.490777289376</v>
      </c>
      <c r="BG15" s="108">
        <v>33.061043246680001</v>
      </c>
      <c r="BH15" s="109">
        <v>629.31390907623529</v>
      </c>
      <c r="BI15" s="107">
        <v>670.05818052987001</v>
      </c>
      <c r="BJ15" s="107">
        <v>3136.9233740488799</v>
      </c>
      <c r="BK15" s="91">
        <v>97.960158400057765</v>
      </c>
      <c r="BL15" s="126">
        <v>0.93622001480000006</v>
      </c>
      <c r="BM15" s="91">
        <v>0.91712260946970159</v>
      </c>
      <c r="BN15" s="91">
        <v>96.162631116089997</v>
      </c>
      <c r="BO15" s="91">
        <v>99.757685684029994</v>
      </c>
      <c r="BP15" s="91">
        <v>15.94445505533232</v>
      </c>
      <c r="BQ15" s="126">
        <v>6.2095761982399997</v>
      </c>
      <c r="BR15" s="91">
        <v>0.99008308605451589</v>
      </c>
      <c r="BS15" s="91">
        <v>14.00392786496</v>
      </c>
      <c r="BT15" s="91">
        <v>17.884982245700002</v>
      </c>
      <c r="BU15" s="84">
        <v>12222.33328221611</v>
      </c>
      <c r="BV15" s="98">
        <v>13.05517471632</v>
      </c>
      <c r="BW15" s="99">
        <v>1595.6469644044105</v>
      </c>
      <c r="BX15" s="84">
        <v>9094.9226999428902</v>
      </c>
      <c r="BY15" s="84">
        <v>15349.743864489339</v>
      </c>
      <c r="BZ15" s="115">
        <v>4984.6203632967008</v>
      </c>
      <c r="CA15" s="116">
        <v>22.007698761109999</v>
      </c>
      <c r="CB15" s="117">
        <v>1097.0002339393034</v>
      </c>
      <c r="CC15" s="115">
        <v>2834.5394137437102</v>
      </c>
      <c r="CD15" s="115">
        <v>7134.7013128496901</v>
      </c>
      <c r="CE15" s="89">
        <v>27.720750526649269</v>
      </c>
      <c r="CF15" s="126">
        <v>6.7608205104200003</v>
      </c>
      <c r="CG15" s="91">
        <v>1.8741501872471391</v>
      </c>
      <c r="CH15" s="89">
        <v>24.04748365803</v>
      </c>
      <c r="CI15" s="89">
        <v>31.394017395270001</v>
      </c>
      <c r="CJ15" s="115">
        <v>2725.5695124358958</v>
      </c>
      <c r="CK15" s="116">
        <v>28.571792378240001</v>
      </c>
      <c r="CL15" s="117">
        <v>778.74406221788604</v>
      </c>
      <c r="CM15" s="115">
        <v>1199.2591973144599</v>
      </c>
      <c r="CN15" s="115">
        <v>4251.8798275573299</v>
      </c>
      <c r="CO15" s="84">
        <v>14481.384133076919</v>
      </c>
      <c r="CP15" s="98">
        <v>12.165717334829999</v>
      </c>
      <c r="CQ15" s="99">
        <v>1761.7642598016373</v>
      </c>
      <c r="CR15" s="84">
        <v>11028.389634615931</v>
      </c>
      <c r="CS15" s="84">
        <v>17934.3786315379</v>
      </c>
      <c r="CT15" s="91">
        <v>106.9237509742202</v>
      </c>
      <c r="CU15" s="126">
        <v>11.818249861589999</v>
      </c>
      <c r="CV15" s="91">
        <v>12.636516051515233</v>
      </c>
      <c r="CW15" s="91">
        <v>82.156634623190001</v>
      </c>
      <c r="CX15" s="91">
        <v>131.69086732525</v>
      </c>
      <c r="CY15" s="107">
        <v>364.197227142857</v>
      </c>
      <c r="CZ15" s="108">
        <v>76.260002675159996</v>
      </c>
      <c r="DA15" s="109">
        <v>277.73681516200577</v>
      </c>
      <c r="DB15" s="107">
        <v>0</v>
      </c>
      <c r="DC15" s="107">
        <v>908.55138204123</v>
      </c>
      <c r="DD15" s="107">
        <v>1544.086124578753</v>
      </c>
      <c r="DE15" s="108">
        <v>38.450257050060003</v>
      </c>
      <c r="DF15" s="109">
        <v>593.70508397490278</v>
      </c>
      <c r="DG15" s="107">
        <v>380.44554254964999</v>
      </c>
      <c r="DH15" s="107">
        <v>2707.7267066078598</v>
      </c>
      <c r="DI15" s="84">
        <v>6564.3540419597057</v>
      </c>
      <c r="DJ15" s="98">
        <v>18.576504078180001</v>
      </c>
      <c r="DK15" s="99">
        <v>1219.4274963108401</v>
      </c>
      <c r="DL15" s="84">
        <v>4174.3200674326799</v>
      </c>
      <c r="DM15" s="84">
        <v>8954.3880164867405</v>
      </c>
      <c r="DN15" s="107">
        <v>1817.324896098901</v>
      </c>
      <c r="DO15" s="108">
        <v>34.593250247669999</v>
      </c>
      <c r="DP15" s="109">
        <v>628.67174912077553</v>
      </c>
      <c r="DQ15" s="107">
        <v>585.15090972440998</v>
      </c>
      <c r="DR15" s="107">
        <v>3049.49888247339</v>
      </c>
      <c r="DS15" s="115">
        <v>2606.9531080036609</v>
      </c>
      <c r="DT15" s="116">
        <v>29.127542569900001</v>
      </c>
      <c r="DU15" s="117">
        <v>759.34137631112264</v>
      </c>
      <c r="DV15" s="115">
        <v>1118.6713584628301</v>
      </c>
      <c r="DW15" s="115">
        <v>4095.2348575444998</v>
      </c>
      <c r="DX15" s="107">
        <v>1433.2520944322339</v>
      </c>
      <c r="DY15" s="108">
        <v>40.886217686569999</v>
      </c>
      <c r="DZ15" s="109">
        <v>586.00257132692252</v>
      </c>
      <c r="EA15" s="107">
        <v>284.70815978362998</v>
      </c>
      <c r="EB15" s="107">
        <v>2581.7960290808301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1024.123437912087</v>
      </c>
      <c r="EI15" s="108">
        <v>45.731041487710002</v>
      </c>
      <c r="EJ15" s="109">
        <v>468.34231427697523</v>
      </c>
      <c r="EK15" s="107">
        <v>106.1893694931</v>
      </c>
      <c r="EL15" s="107">
        <v>1942.05750633107</v>
      </c>
      <c r="EM15" s="107">
        <v>1852.662715384615</v>
      </c>
      <c r="EN15" s="108">
        <v>34.168662886760004</v>
      </c>
      <c r="EO15" s="109">
        <v>633.03007764849372</v>
      </c>
      <c r="EP15" s="107">
        <v>611.94656206300999</v>
      </c>
      <c r="EQ15" s="107">
        <v>3093.3788687062201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15">
        <v>4203.238952728937</v>
      </c>
      <c r="EX15" s="116">
        <v>21.359646332680001</v>
      </c>
      <c r="EY15" s="117">
        <v>897.79697482022448</v>
      </c>
      <c r="EZ15" s="115">
        <v>2443.5892166523299</v>
      </c>
      <c r="FA15" s="115">
        <v>5962.8886888055404</v>
      </c>
      <c r="FB15" s="84">
        <v>13003.714692783869</v>
      </c>
      <c r="FC15" s="98">
        <v>13.16783492001</v>
      </c>
      <c r="FD15" s="99">
        <v>1712.3076842147686</v>
      </c>
      <c r="FE15" s="84">
        <v>9647.6533012718392</v>
      </c>
      <c r="FF15" s="84">
        <v>16359.776084295911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</row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Z9:AA9"/>
    <mergeCell ref="AH9:AH10"/>
    <mergeCell ref="AI9:AI10"/>
    <mergeCell ref="AJ9:AK9"/>
    <mergeCell ref="AB7:AF8"/>
    <mergeCell ref="AB9:AB10"/>
    <mergeCell ref="AC9:AC10"/>
    <mergeCell ref="AD9:AD10"/>
    <mergeCell ref="AE9:AF9"/>
    <mergeCell ref="BC9:BC10"/>
    <mergeCell ref="BD9:BE9"/>
    <mergeCell ref="AV7:AZ8"/>
    <mergeCell ref="AV9:AV10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W7:AA8"/>
    <mergeCell ref="W9:W10"/>
    <mergeCell ref="X9:X10"/>
    <mergeCell ref="Y9:Y10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A15:B15"/>
    <mergeCell ref="A11:B11"/>
    <mergeCell ref="A12:B12"/>
    <mergeCell ref="A13:B13"/>
    <mergeCell ref="A14:B14"/>
    <mergeCell ref="BP6:BT8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V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F74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741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3"/>
      <c r="FC1" s="3"/>
      <c r="FD1" s="3"/>
      <c r="FE1" s="3"/>
      <c r="FF1" s="3" t="s">
        <v>453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41424.934673636883</v>
      </c>
      <c r="D11" s="94">
        <v>5.4650117009499999</v>
      </c>
      <c r="E11" s="96">
        <v>2263.8775270261858</v>
      </c>
      <c r="F11" s="77">
        <v>36987.81625525609</v>
      </c>
      <c r="G11" s="77">
        <v>45862.053092017712</v>
      </c>
      <c r="H11" s="77">
        <v>5672.568978365256</v>
      </c>
      <c r="I11" s="94">
        <v>17.916388032619999</v>
      </c>
      <c r="J11" s="96">
        <v>1016.3194695818235</v>
      </c>
      <c r="K11" s="77">
        <v>3680.6194211980901</v>
      </c>
      <c r="L11" s="77">
        <v>7664.5185355324302</v>
      </c>
      <c r="M11" s="77">
        <v>5068.6895441433426</v>
      </c>
      <c r="N11" s="94">
        <v>16.61548136051</v>
      </c>
      <c r="O11" s="96">
        <v>842.18716642944889</v>
      </c>
      <c r="P11" s="77">
        <v>3418.03302969983</v>
      </c>
      <c r="Q11" s="77">
        <v>6719.3460585868597</v>
      </c>
      <c r="R11" s="77">
        <v>17191.379153102371</v>
      </c>
      <c r="S11" s="94">
        <v>8.2233000256099995</v>
      </c>
      <c r="T11" s="96">
        <v>1413.6986862990857</v>
      </c>
      <c r="U11" s="77">
        <v>14420.58064296464</v>
      </c>
      <c r="V11" s="77">
        <v>19962.17766324008</v>
      </c>
      <c r="W11" s="77">
        <v>6719.6907057169956</v>
      </c>
      <c r="X11" s="94">
        <v>13.611291834059999</v>
      </c>
      <c r="Y11" s="96">
        <v>914.6367123016289</v>
      </c>
      <c r="Z11" s="77">
        <v>4927.0356906677298</v>
      </c>
      <c r="AA11" s="77">
        <v>8512.3457207662595</v>
      </c>
      <c r="AB11" s="118">
        <v>2058.551483552124</v>
      </c>
      <c r="AC11" s="119">
        <v>25.6359172931</v>
      </c>
      <c r="AD11" s="120">
        <v>527.72855575923904</v>
      </c>
      <c r="AE11" s="118">
        <v>1024.2225206507101</v>
      </c>
      <c r="AF11" s="118">
        <v>3092.8804464535401</v>
      </c>
      <c r="AG11" s="103">
        <v>1318.964951558044</v>
      </c>
      <c r="AH11" s="110">
        <v>38.282111495400002</v>
      </c>
      <c r="AI11" s="111">
        <v>504.9276333406375</v>
      </c>
      <c r="AJ11" s="103">
        <v>329.32497541138002</v>
      </c>
      <c r="AK11" s="103">
        <v>2308.60492770471</v>
      </c>
      <c r="AL11" s="118">
        <v>3377.6860571987472</v>
      </c>
      <c r="AM11" s="119">
        <v>20.320525443529998</v>
      </c>
      <c r="AN11" s="120">
        <v>686.36355465551378</v>
      </c>
      <c r="AO11" s="118">
        <v>2032.43820977309</v>
      </c>
      <c r="AP11" s="118">
        <v>4722.9339046244104</v>
      </c>
      <c r="AQ11" s="103">
        <v>17.4038</v>
      </c>
      <c r="AR11" s="110">
        <v>91.47704273363</v>
      </c>
      <c r="AS11" s="111">
        <v>15.920481563275169</v>
      </c>
      <c r="AT11" s="103">
        <v>0</v>
      </c>
      <c r="AU11" s="103">
        <v>48.607370480550003</v>
      </c>
      <c r="AV11" s="77">
        <v>14038.642546030431</v>
      </c>
      <c r="AW11" s="94">
        <v>9.5754420221800007</v>
      </c>
      <c r="AX11" s="96">
        <v>1344.2620776968208</v>
      </c>
      <c r="AY11" s="77">
        <v>11403.937287961749</v>
      </c>
      <c r="AZ11" s="77">
        <v>16673.34780409911</v>
      </c>
      <c r="BA11" s="77">
        <v>24314.9733026662</v>
      </c>
      <c r="BB11" s="94">
        <v>7.2099093397900003</v>
      </c>
      <c r="BC11" s="96">
        <v>1753.0875311159307</v>
      </c>
      <c r="BD11" s="77">
        <v>20878.98487993281</v>
      </c>
      <c r="BE11" s="77">
        <v>27750.96172539956</v>
      </c>
      <c r="BF11" s="118">
        <v>3071.318824940276</v>
      </c>
      <c r="BG11" s="119">
        <v>24.729102533279999</v>
      </c>
      <c r="BH11" s="120">
        <v>759.50958134326424</v>
      </c>
      <c r="BI11" s="118">
        <v>1582.7073995944299</v>
      </c>
      <c r="BJ11" s="118">
        <v>4559.9302502861301</v>
      </c>
      <c r="BK11" s="76">
        <v>95.271946537584284</v>
      </c>
      <c r="BL11" s="140">
        <v>1.0015412219499999</v>
      </c>
      <c r="BM11" s="76">
        <v>0.95418781752481707</v>
      </c>
      <c r="BN11" s="76">
        <v>93.401772780749994</v>
      </c>
      <c r="BO11" s="76">
        <v>97.142120294419996</v>
      </c>
      <c r="BP11" s="76">
        <v>14.438153832581641</v>
      </c>
      <c r="BQ11" s="140">
        <v>3.1107125986000002</v>
      </c>
      <c r="BR11" s="76">
        <v>0.44912947027507433</v>
      </c>
      <c r="BS11" s="76">
        <v>13.55787624645</v>
      </c>
      <c r="BT11" s="76">
        <v>15.318431418719999</v>
      </c>
      <c r="BU11" s="77">
        <v>29465.484608436469</v>
      </c>
      <c r="BV11" s="94">
        <v>6.5164291928700004</v>
      </c>
      <c r="BW11" s="96">
        <v>1920.0974408452266</v>
      </c>
      <c r="BX11" s="77">
        <v>25702.162777572361</v>
      </c>
      <c r="BY11" s="77">
        <v>33228.80643930049</v>
      </c>
      <c r="BZ11" s="77">
        <v>11959.45006520047</v>
      </c>
      <c r="CA11" s="94">
        <v>10.839883144710001</v>
      </c>
      <c r="CB11" s="96">
        <v>1296.390411817172</v>
      </c>
      <c r="CC11" s="77">
        <v>9418.5715481358202</v>
      </c>
      <c r="CD11" s="77">
        <v>14500.328582265091</v>
      </c>
      <c r="CE11" s="70">
        <v>25.79582755818014</v>
      </c>
      <c r="CF11" s="123">
        <v>3.2559285826600002</v>
      </c>
      <c r="CG11" s="74">
        <v>0.83989372260026274</v>
      </c>
      <c r="CH11" s="70">
        <v>24.149666111039998</v>
      </c>
      <c r="CI11" s="70">
        <v>27.44198900532</v>
      </c>
      <c r="CJ11" s="77">
        <v>9149.7859857571912</v>
      </c>
      <c r="CK11" s="94">
        <v>11.614944368010001</v>
      </c>
      <c r="CL11" s="96">
        <v>1062.7425520380184</v>
      </c>
      <c r="CM11" s="77">
        <v>7066.8488589245499</v>
      </c>
      <c r="CN11" s="77">
        <v>11232.723112589831</v>
      </c>
      <c r="CO11" s="77">
        <v>32275.148687879719</v>
      </c>
      <c r="CP11" s="94">
        <v>6.3472501727299999</v>
      </c>
      <c r="CQ11" s="96">
        <v>2048.5844308413039</v>
      </c>
      <c r="CR11" s="77">
        <v>28259.99698414138</v>
      </c>
      <c r="CS11" s="77">
        <v>36290.300391618039</v>
      </c>
      <c r="CT11" s="76">
        <v>111.25105721501041</v>
      </c>
      <c r="CU11" s="140">
        <v>5.4316979752499996</v>
      </c>
      <c r="CV11" s="76">
        <v>6.0428214221868135</v>
      </c>
      <c r="CW11" s="76">
        <v>99.407344862520006</v>
      </c>
      <c r="CX11" s="76">
        <v>123.09476956749999</v>
      </c>
      <c r="CY11" s="103">
        <v>882.01893532430211</v>
      </c>
      <c r="CZ11" s="110">
        <v>45.272202977809997</v>
      </c>
      <c r="DA11" s="111">
        <v>399.30940270270179</v>
      </c>
      <c r="DB11" s="103">
        <v>99.386887338829993</v>
      </c>
      <c r="DC11" s="103">
        <v>1664.65098330978</v>
      </c>
      <c r="DD11" s="77">
        <v>5217.6114317173888</v>
      </c>
      <c r="DE11" s="94">
        <v>17.327545521779999</v>
      </c>
      <c r="DF11" s="96">
        <v>904.08399598068024</v>
      </c>
      <c r="DG11" s="77">
        <v>3445.6393605962498</v>
      </c>
      <c r="DH11" s="77">
        <v>6989.58350283853</v>
      </c>
      <c r="DI11" s="77">
        <v>17764.490665690078</v>
      </c>
      <c r="DJ11" s="94">
        <v>8.2893072606999993</v>
      </c>
      <c r="DK11" s="96">
        <v>1472.5532145772304</v>
      </c>
      <c r="DL11" s="77">
        <v>14878.33939980009</v>
      </c>
      <c r="DM11" s="77">
        <v>20650.641931580041</v>
      </c>
      <c r="DN11" s="77">
        <v>5930.619485389595</v>
      </c>
      <c r="DO11" s="94">
        <v>15.459711331119999</v>
      </c>
      <c r="DP11" s="96">
        <v>916.8566525883781</v>
      </c>
      <c r="DQ11" s="77">
        <v>4133.6134673304696</v>
      </c>
      <c r="DR11" s="77">
        <v>7727.6255034487203</v>
      </c>
      <c r="DS11" s="77">
        <v>3603.7788035654812</v>
      </c>
      <c r="DT11" s="94">
        <v>17.56295499454</v>
      </c>
      <c r="DU11" s="96">
        <v>632.93004937313356</v>
      </c>
      <c r="DV11" s="77">
        <v>2363.2587020610199</v>
      </c>
      <c r="DW11" s="77">
        <v>4844.2989050699498</v>
      </c>
      <c r="DX11" s="103">
        <v>1768.0118632188819</v>
      </c>
      <c r="DY11" s="110">
        <v>34.031900683890001</v>
      </c>
      <c r="DZ11" s="111">
        <v>601.68804137012569</v>
      </c>
      <c r="EA11" s="103">
        <v>588.72497220501998</v>
      </c>
      <c r="EB11" s="103">
        <v>2947.2987542327401</v>
      </c>
      <c r="EC11" s="103">
        <v>510.746169230769</v>
      </c>
      <c r="ED11" s="110">
        <v>52.550532378539998</v>
      </c>
      <c r="EE11" s="111">
        <v>268.39983103378717</v>
      </c>
      <c r="EF11" s="103">
        <v>0</v>
      </c>
      <c r="EG11" s="103">
        <v>1036.8001715136099</v>
      </c>
      <c r="EH11" s="77">
        <v>5526.4563195003857</v>
      </c>
      <c r="EI11" s="94">
        <v>15.68339197139</v>
      </c>
      <c r="EJ11" s="96">
        <v>866.73580671474861</v>
      </c>
      <c r="EK11" s="77">
        <v>3827.6853542282502</v>
      </c>
      <c r="EL11" s="77">
        <v>7225.2272847725098</v>
      </c>
      <c r="EM11" s="103">
        <v>63.0199</v>
      </c>
      <c r="EN11" s="110">
        <v>99.514754314360005</v>
      </c>
      <c r="EO11" s="111">
        <v>62.714098654153325</v>
      </c>
      <c r="EP11" s="103">
        <v>0</v>
      </c>
      <c r="EQ11" s="103">
        <v>185.93727468502999</v>
      </c>
      <c r="ER11" s="103">
        <v>158.18109999999999</v>
      </c>
      <c r="ES11" s="110">
        <v>67.425440796619995</v>
      </c>
      <c r="ET11" s="111">
        <v>106.65430393194785</v>
      </c>
      <c r="EU11" s="103">
        <v>0</v>
      </c>
      <c r="EV11" s="103">
        <v>367.2196945028</v>
      </c>
      <c r="EW11" s="77">
        <v>12327.48323355806</v>
      </c>
      <c r="EX11" s="94">
        <v>10.528050596310001</v>
      </c>
      <c r="EY11" s="96">
        <v>1297.8436720806808</v>
      </c>
      <c r="EZ11" s="77">
        <v>9783.7563787167801</v>
      </c>
      <c r="FA11" s="77">
        <v>14871.21008839933</v>
      </c>
      <c r="FB11" s="77">
        <v>29097.451440078839</v>
      </c>
      <c r="FC11" s="94">
        <v>6.6062018116800001</v>
      </c>
      <c r="FD11" s="96">
        <v>1922.2363641860361</v>
      </c>
      <c r="FE11" s="77">
        <v>25329.937396501089</v>
      </c>
      <c r="FF11" s="77">
        <v>32864.965483656582</v>
      </c>
    </row>
    <row r="12" spans="1:162" ht="11.25" customHeight="1" x14ac:dyDescent="0.2">
      <c r="A12" s="212" t="s">
        <v>31</v>
      </c>
      <c r="B12" s="212"/>
      <c r="C12" s="77">
        <v>2941.8913542742712</v>
      </c>
      <c r="D12" s="94">
        <v>7.3524371622600002</v>
      </c>
      <c r="E12" s="96">
        <v>216.30071320509165</v>
      </c>
      <c r="F12" s="77">
        <v>2517.9497465619802</v>
      </c>
      <c r="G12" s="77">
        <v>3365.8329619865699</v>
      </c>
      <c r="H12" s="106">
        <v>133.5531937229438</v>
      </c>
      <c r="I12" s="104">
        <v>40.644364338629998</v>
      </c>
      <c r="J12" s="105">
        <v>54.281846642633361</v>
      </c>
      <c r="K12" s="106">
        <v>27.16272928906</v>
      </c>
      <c r="L12" s="106">
        <v>239.94365815683</v>
      </c>
      <c r="M12" s="106">
        <v>173.41047431706221</v>
      </c>
      <c r="N12" s="104">
        <v>34.862777297180003</v>
      </c>
      <c r="O12" s="105">
        <v>60.455707471134097</v>
      </c>
      <c r="P12" s="106">
        <v>54.919465013749999</v>
      </c>
      <c r="Q12" s="106">
        <v>291.90148362037002</v>
      </c>
      <c r="R12" s="78">
        <v>1345.169252798926</v>
      </c>
      <c r="S12" s="95">
        <v>11.56685535896</v>
      </c>
      <c r="T12" s="97">
        <v>155.5937818044674</v>
      </c>
      <c r="U12" s="78">
        <v>1040.21104424379</v>
      </c>
      <c r="V12" s="78">
        <v>1650.12746135406</v>
      </c>
      <c r="W12" s="78">
        <v>804.81522628999335</v>
      </c>
      <c r="X12" s="95">
        <v>14.85407218189</v>
      </c>
      <c r="Y12" s="97">
        <v>119.54783464391706</v>
      </c>
      <c r="Z12" s="78">
        <v>570.50577595817003</v>
      </c>
      <c r="AA12" s="78">
        <v>1039.1246766218101</v>
      </c>
      <c r="AB12" s="106">
        <v>116.27652123700049</v>
      </c>
      <c r="AC12" s="104">
        <v>43.492932645270002</v>
      </c>
      <c r="AD12" s="105">
        <v>50.572069063866635</v>
      </c>
      <c r="AE12" s="106">
        <v>17.157087248149999</v>
      </c>
      <c r="AF12" s="106">
        <v>215.39595522585</v>
      </c>
      <c r="AG12" s="106">
        <v>159.8467467308553</v>
      </c>
      <c r="AH12" s="104">
        <v>36.973340910040001</v>
      </c>
      <c r="AI12" s="105">
        <v>59.100682602414601</v>
      </c>
      <c r="AJ12" s="106">
        <v>44.011537368390002</v>
      </c>
      <c r="AK12" s="106">
        <v>275.68195609332003</v>
      </c>
      <c r="AL12" s="106">
        <v>192.41613917748921</v>
      </c>
      <c r="AM12" s="104">
        <v>31.298907180610001</v>
      </c>
      <c r="AN12" s="105">
        <v>60.224148801674509</v>
      </c>
      <c r="AO12" s="106">
        <v>74.378976526629998</v>
      </c>
      <c r="AP12" s="106">
        <v>310.45330182834999</v>
      </c>
      <c r="AQ12" s="106">
        <v>16.4038</v>
      </c>
      <c r="AR12" s="104">
        <v>96.863442603349995</v>
      </c>
      <c r="AS12" s="105">
        <v>15.889285397768385</v>
      </c>
      <c r="AT12" s="106">
        <v>0</v>
      </c>
      <c r="AU12" s="106">
        <v>47.546227119699999</v>
      </c>
      <c r="AV12" s="78">
        <v>959.74104346419824</v>
      </c>
      <c r="AW12" s="95">
        <v>13.84939845541</v>
      </c>
      <c r="AX12" s="97">
        <v>132.9183612494202</v>
      </c>
      <c r="AY12" s="78">
        <v>699.22584253126001</v>
      </c>
      <c r="AZ12" s="78">
        <v>1220.2562443971401</v>
      </c>
      <c r="BA12" s="78">
        <v>1863.7069965243591</v>
      </c>
      <c r="BB12" s="95">
        <v>9.6592170173500005</v>
      </c>
      <c r="BC12" s="97">
        <v>180.01950336176446</v>
      </c>
      <c r="BD12" s="78">
        <v>1510.87525342052</v>
      </c>
      <c r="BE12" s="78">
        <v>2216.5387396281899</v>
      </c>
      <c r="BF12" s="106">
        <v>118.44331428571419</v>
      </c>
      <c r="BG12" s="104">
        <v>42.021695857300003</v>
      </c>
      <c r="BH12" s="105">
        <v>49.77188929244619</v>
      </c>
      <c r="BI12" s="106">
        <v>20.892203830010001</v>
      </c>
      <c r="BJ12" s="106">
        <v>215.99442474142</v>
      </c>
      <c r="BK12" s="75">
        <v>97.193306916467805</v>
      </c>
      <c r="BL12" s="127">
        <v>1.15832695327</v>
      </c>
      <c r="BM12" s="75">
        <v>1.1258162707857011</v>
      </c>
      <c r="BN12" s="75">
        <v>94.986747572520002</v>
      </c>
      <c r="BO12" s="75">
        <v>99.399866260419998</v>
      </c>
      <c r="BP12" s="75">
        <v>11.277633815974941</v>
      </c>
      <c r="BQ12" s="127">
        <v>5.5521336317900003</v>
      </c>
      <c r="BR12" s="75">
        <v>0.62614929996691371</v>
      </c>
      <c r="BS12" s="75">
        <v>10.050403739089999</v>
      </c>
      <c r="BT12" s="75">
        <v>12.50486389286</v>
      </c>
      <c r="BU12" s="78">
        <v>1713.635470209485</v>
      </c>
      <c r="BV12" s="95">
        <v>10.18276258539</v>
      </c>
      <c r="BW12" s="97">
        <v>174.49543151053197</v>
      </c>
      <c r="BX12" s="78">
        <v>1371.63070898208</v>
      </c>
      <c r="BY12" s="78">
        <v>2055.6402314368902</v>
      </c>
      <c r="BZ12" s="78">
        <v>1228.255884064786</v>
      </c>
      <c r="CA12" s="95">
        <v>12.09056662301</v>
      </c>
      <c r="CB12" s="97">
        <v>148.50309596393919</v>
      </c>
      <c r="CC12" s="78">
        <v>937.19516438278004</v>
      </c>
      <c r="CD12" s="78">
        <v>1519.31660374679</v>
      </c>
      <c r="CE12" s="72">
        <v>25.125428052847958</v>
      </c>
      <c r="CF12" s="127">
        <v>6.2613755581400001</v>
      </c>
      <c r="CG12" s="75">
        <v>1.5731974109792621</v>
      </c>
      <c r="CH12" s="72">
        <v>22.042017786759999</v>
      </c>
      <c r="CI12" s="72">
        <v>28.20883831894</v>
      </c>
      <c r="CJ12" s="78">
        <v>1084.3511016644279</v>
      </c>
      <c r="CK12" s="95">
        <v>12.9843566385</v>
      </c>
      <c r="CL12" s="97">
        <v>140.79601425360508</v>
      </c>
      <c r="CM12" s="78">
        <v>808.39598456058002</v>
      </c>
      <c r="CN12" s="78">
        <v>1360.3062187682699</v>
      </c>
      <c r="CO12" s="78">
        <v>1857.540252609843</v>
      </c>
      <c r="CP12" s="95">
        <v>9.6950761870100006</v>
      </c>
      <c r="CQ12" s="97">
        <v>180.08994269485723</v>
      </c>
      <c r="CR12" s="78">
        <v>1504.5704509500499</v>
      </c>
      <c r="CS12" s="78">
        <v>2210.51005426964</v>
      </c>
      <c r="CT12" s="75">
        <v>105.951088177199</v>
      </c>
      <c r="CU12" s="127">
        <v>11.07561766029</v>
      </c>
      <c r="CV12" s="75">
        <v>11.734737433421996</v>
      </c>
      <c r="CW12" s="75">
        <v>82.951425439659999</v>
      </c>
      <c r="CX12" s="75">
        <v>128.95075091474001</v>
      </c>
      <c r="CY12" s="106">
        <v>71.005789490968795</v>
      </c>
      <c r="CZ12" s="104">
        <v>56.382765878800001</v>
      </c>
      <c r="DA12" s="105">
        <v>40.035028049089647</v>
      </c>
      <c r="DB12" s="106">
        <v>0</v>
      </c>
      <c r="DC12" s="106">
        <v>149.47300258723001</v>
      </c>
      <c r="DD12" s="112">
        <v>497.4534415609296</v>
      </c>
      <c r="DE12" s="113">
        <v>20.1267080804</v>
      </c>
      <c r="DF12" s="114">
        <v>100.12100201884709</v>
      </c>
      <c r="DG12" s="112">
        <v>301.21988350792998</v>
      </c>
      <c r="DH12" s="112">
        <v>693.68699961392997</v>
      </c>
      <c r="DI12" s="78">
        <v>1398.7594188386331</v>
      </c>
      <c r="DJ12" s="95">
        <v>11.164251353659999</v>
      </c>
      <c r="DK12" s="97">
        <v>156.16101735212158</v>
      </c>
      <c r="DL12" s="78">
        <v>1092.6894490393499</v>
      </c>
      <c r="DM12" s="78">
        <v>1704.8293886379199</v>
      </c>
      <c r="DN12" s="112">
        <v>278.99814778822719</v>
      </c>
      <c r="DO12" s="113">
        <v>27.195307864179998</v>
      </c>
      <c r="DP12" s="114">
        <v>75.874405226364701</v>
      </c>
      <c r="DQ12" s="112">
        <v>130.28704619615999</v>
      </c>
      <c r="DR12" s="112">
        <v>427.70924938029998</v>
      </c>
      <c r="DS12" s="112">
        <v>319.56803574165292</v>
      </c>
      <c r="DT12" s="113">
        <v>25.344159218009999</v>
      </c>
      <c r="DU12" s="114">
        <v>80.991831788224886</v>
      </c>
      <c r="DV12" s="112">
        <v>160.82696239481001</v>
      </c>
      <c r="DW12" s="112">
        <v>478.30910908850001</v>
      </c>
      <c r="DX12" s="106">
        <v>48.803084729063997</v>
      </c>
      <c r="DY12" s="104">
        <v>69.281704763549996</v>
      </c>
      <c r="DZ12" s="105">
        <v>33.811609077494147</v>
      </c>
      <c r="EA12" s="106">
        <v>0</v>
      </c>
      <c r="EB12" s="106">
        <v>115.0726207803</v>
      </c>
      <c r="EC12" s="106">
        <v>18.841200000000001</v>
      </c>
      <c r="ED12" s="104">
        <v>96.863442603349995</v>
      </c>
      <c r="EE12" s="105">
        <v>18.250234947782626</v>
      </c>
      <c r="EF12" s="106">
        <v>0</v>
      </c>
      <c r="EG12" s="106">
        <v>54.611003207049997</v>
      </c>
      <c r="EH12" s="112">
        <v>252.75693612479489</v>
      </c>
      <c r="EI12" s="113">
        <v>26.295288004109999</v>
      </c>
      <c r="EJ12" s="114">
        <v>66.46316430438074</v>
      </c>
      <c r="EK12" s="112">
        <v>122.49152778964</v>
      </c>
      <c r="EL12" s="112">
        <v>383.02234445994998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106">
        <v>55.705300000000001</v>
      </c>
      <c r="ES12" s="104">
        <v>56.068776921880001</v>
      </c>
      <c r="ET12" s="105">
        <v>31.233280390663928</v>
      </c>
      <c r="EU12" s="106">
        <v>0</v>
      </c>
      <c r="EV12" s="106">
        <v>116.92140468474</v>
      </c>
      <c r="EW12" s="78">
        <v>758.76786397721025</v>
      </c>
      <c r="EX12" s="95">
        <v>15.79577153552</v>
      </c>
      <c r="EY12" s="97">
        <v>119.85323827879326</v>
      </c>
      <c r="EZ12" s="78">
        <v>523.85983352027995</v>
      </c>
      <c r="FA12" s="78">
        <v>993.67589443413999</v>
      </c>
      <c r="FB12" s="78">
        <v>2183.1234902970609</v>
      </c>
      <c r="FC12" s="95">
        <v>8.8013693217399993</v>
      </c>
      <c r="FD12" s="97">
        <v>192.14476113074551</v>
      </c>
      <c r="FE12" s="78">
        <v>1806.5266786627601</v>
      </c>
      <c r="FF12" s="78">
        <v>2559.7203019313602</v>
      </c>
    </row>
    <row r="13" spans="1:162" ht="11.25" customHeight="1" x14ac:dyDescent="0.2">
      <c r="A13" s="212" t="s">
        <v>32</v>
      </c>
      <c r="B13" s="212"/>
      <c r="C13" s="77">
        <v>5495.1988399235124</v>
      </c>
      <c r="D13" s="94">
        <v>7.6971166385699998</v>
      </c>
      <c r="E13" s="96">
        <v>422.97186423027767</v>
      </c>
      <c r="F13" s="77">
        <v>4666.1892195584196</v>
      </c>
      <c r="G13" s="77">
        <v>6324.2084602885998</v>
      </c>
      <c r="H13" s="106">
        <v>325.74032282051269</v>
      </c>
      <c r="I13" s="104">
        <v>37.97224783555</v>
      </c>
      <c r="J13" s="105">
        <v>123.69092268173404</v>
      </c>
      <c r="K13" s="106">
        <v>83.310569149789998</v>
      </c>
      <c r="L13" s="106">
        <v>568.17007649123002</v>
      </c>
      <c r="M13" s="112">
        <v>832.74596275048486</v>
      </c>
      <c r="N13" s="113">
        <v>23.149813549059999</v>
      </c>
      <c r="O13" s="114">
        <v>192.7791377140378</v>
      </c>
      <c r="P13" s="112">
        <v>454.90579586029003</v>
      </c>
      <c r="Q13" s="112">
        <v>1210.5861296406799</v>
      </c>
      <c r="R13" s="78">
        <v>2414.4966622392799</v>
      </c>
      <c r="S13" s="95">
        <v>12.35134648537</v>
      </c>
      <c r="T13" s="97">
        <v>298.22284863098042</v>
      </c>
      <c r="U13" s="78">
        <v>1829.99061955564</v>
      </c>
      <c r="V13" s="78">
        <v>2999.0027049229302</v>
      </c>
      <c r="W13" s="78">
        <v>1251.3819824466709</v>
      </c>
      <c r="X13" s="95">
        <v>17.792251958600001</v>
      </c>
      <c r="Y13" s="97">
        <v>222.64903528148622</v>
      </c>
      <c r="Z13" s="78">
        <v>814.99789210237998</v>
      </c>
      <c r="AA13" s="78">
        <v>1687.7660727909599</v>
      </c>
      <c r="AB13" s="106">
        <v>260.42326926739929</v>
      </c>
      <c r="AC13" s="104">
        <v>41.030395327160001</v>
      </c>
      <c r="AD13" s="105">
        <v>106.8526969043359</v>
      </c>
      <c r="AE13" s="106">
        <v>50.99583168393</v>
      </c>
      <c r="AF13" s="106">
        <v>469.85070685086998</v>
      </c>
      <c r="AG13" s="106">
        <v>194.5774782142858</v>
      </c>
      <c r="AH13" s="104">
        <v>49.20209873244</v>
      </c>
      <c r="AI13" s="105">
        <v>95.736202942092305</v>
      </c>
      <c r="AJ13" s="106">
        <v>6.9379684311699998</v>
      </c>
      <c r="AK13" s="106">
        <v>382.2169879974</v>
      </c>
      <c r="AL13" s="106">
        <v>215.83316218487391</v>
      </c>
      <c r="AM13" s="104">
        <v>40.290560266729997</v>
      </c>
      <c r="AN13" s="105">
        <v>86.960390285678272</v>
      </c>
      <c r="AO13" s="106">
        <v>45.393929143400001</v>
      </c>
      <c r="AP13" s="106">
        <v>386.27239522635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1484.046824155354</v>
      </c>
      <c r="AW13" s="95">
        <v>15.96211236037</v>
      </c>
      <c r="AX13" s="97">
        <v>236.88522155212723</v>
      </c>
      <c r="AY13" s="78">
        <v>1019.76032144341</v>
      </c>
      <c r="AZ13" s="78">
        <v>1948.3333268673</v>
      </c>
      <c r="BA13" s="78">
        <v>3975.9559157681551</v>
      </c>
      <c r="BB13" s="95">
        <v>9.5446348544599999</v>
      </c>
      <c r="BC13" s="97">
        <v>379.4904741341814</v>
      </c>
      <c r="BD13" s="78">
        <v>3232.1682539891499</v>
      </c>
      <c r="BE13" s="78">
        <v>4719.7435775471604</v>
      </c>
      <c r="BF13" s="106">
        <v>35.196100000000001</v>
      </c>
      <c r="BG13" s="104">
        <v>98.577024283339995</v>
      </c>
      <c r="BH13" s="105">
        <v>34.695268043787969</v>
      </c>
      <c r="BI13" s="106">
        <v>0</v>
      </c>
      <c r="BJ13" s="106">
        <v>103.19757579979</v>
      </c>
      <c r="BK13" s="75">
        <v>96.572374409993273</v>
      </c>
      <c r="BL13" s="127">
        <v>1.1107191971000001</v>
      </c>
      <c r="BM13" s="75">
        <v>1.0726479016695198</v>
      </c>
      <c r="BN13" s="75">
        <v>94.470023154629999</v>
      </c>
      <c r="BO13" s="75">
        <v>98.67472566536</v>
      </c>
      <c r="BP13" s="75">
        <v>12.210208592835411</v>
      </c>
      <c r="BQ13" s="127">
        <v>5.4533657447300001</v>
      </c>
      <c r="BR13" s="75">
        <v>0.66586733276193966</v>
      </c>
      <c r="BS13" s="75">
        <v>10.90513260214</v>
      </c>
      <c r="BT13" s="75">
        <v>13.515284583530001</v>
      </c>
      <c r="BU13" s="78">
        <v>3702.3855450247811</v>
      </c>
      <c r="BV13" s="95">
        <v>9.8009953972999995</v>
      </c>
      <c r="BW13" s="97">
        <v>362.8706368582138</v>
      </c>
      <c r="BX13" s="78">
        <v>2991.1721657355902</v>
      </c>
      <c r="BY13" s="78">
        <v>4413.5989243139702</v>
      </c>
      <c r="BZ13" s="78">
        <v>1792.8132948987291</v>
      </c>
      <c r="CA13" s="95">
        <v>14.93174548132</v>
      </c>
      <c r="CB13" s="97">
        <v>267.69831814949958</v>
      </c>
      <c r="CC13" s="78">
        <v>1268.13423260378</v>
      </c>
      <c r="CD13" s="78">
        <v>2317.4923571936802</v>
      </c>
      <c r="CE13" s="72">
        <v>25.747940505489801</v>
      </c>
      <c r="CF13" s="127">
        <v>5.8312762778599998</v>
      </c>
      <c r="CG13" s="75">
        <v>1.501433546733639</v>
      </c>
      <c r="CH13" s="72">
        <v>22.805184828710001</v>
      </c>
      <c r="CI13" s="72">
        <v>28.690696182269999</v>
      </c>
      <c r="CJ13" s="78">
        <v>1592.3282951734529</v>
      </c>
      <c r="CK13" s="95">
        <v>15.66919215003</v>
      </c>
      <c r="CL13" s="97">
        <v>249.50498023000785</v>
      </c>
      <c r="CM13" s="78">
        <v>1103.3075199592699</v>
      </c>
      <c r="CN13" s="78">
        <v>2081.34907038763</v>
      </c>
      <c r="CO13" s="78">
        <v>3902.8705447500561</v>
      </c>
      <c r="CP13" s="95">
        <v>9.5707497193299993</v>
      </c>
      <c r="CQ13" s="97">
        <v>373.53397170756006</v>
      </c>
      <c r="CR13" s="78">
        <v>3170.75741320106</v>
      </c>
      <c r="CS13" s="78">
        <v>4634.9836762990599</v>
      </c>
      <c r="CT13" s="75">
        <v>115.8984353242941</v>
      </c>
      <c r="CU13" s="127">
        <v>7.6762068602999998</v>
      </c>
      <c r="CV13" s="75">
        <v>8.8966036433463618</v>
      </c>
      <c r="CW13" s="75">
        <v>98.461412598609996</v>
      </c>
      <c r="CX13" s="75">
        <v>133.33545804997999</v>
      </c>
      <c r="CY13" s="106">
        <v>137.1295258333333</v>
      </c>
      <c r="CZ13" s="104">
        <v>56.817781739289998</v>
      </c>
      <c r="DA13" s="105">
        <v>77.913954688109328</v>
      </c>
      <c r="DB13" s="106">
        <v>0</v>
      </c>
      <c r="DC13" s="106">
        <v>289.83807091510999</v>
      </c>
      <c r="DD13" s="112">
        <v>738.97406399267425</v>
      </c>
      <c r="DE13" s="113">
        <v>24.202535146220001</v>
      </c>
      <c r="DF13" s="114">
        <v>178.8504575592693</v>
      </c>
      <c r="DG13" s="112">
        <v>388.43360855801001</v>
      </c>
      <c r="DH13" s="112">
        <v>1089.51451942734</v>
      </c>
      <c r="DI13" s="78">
        <v>2559.4644156033169</v>
      </c>
      <c r="DJ13" s="95">
        <v>12.021927563169999</v>
      </c>
      <c r="DK13" s="97">
        <v>307.69695804895656</v>
      </c>
      <c r="DL13" s="78">
        <v>1956.3894596748501</v>
      </c>
      <c r="DM13" s="78">
        <v>3162.53937153179</v>
      </c>
      <c r="DN13" s="112">
        <v>657.90305533882804</v>
      </c>
      <c r="DO13" s="113">
        <v>25.52319912998</v>
      </c>
      <c r="DP13" s="114">
        <v>167.91790689633061</v>
      </c>
      <c r="DQ13" s="112">
        <v>328.79000546268003</v>
      </c>
      <c r="DR13" s="112">
        <v>987.01610521498003</v>
      </c>
      <c r="DS13" s="112">
        <v>590.38938561893997</v>
      </c>
      <c r="DT13" s="113">
        <v>27.378079781939999</v>
      </c>
      <c r="DU13" s="114">
        <v>161.6372770188421</v>
      </c>
      <c r="DV13" s="112">
        <v>273.58614410288999</v>
      </c>
      <c r="DW13" s="112">
        <v>907.19262713498995</v>
      </c>
      <c r="DX13" s="106">
        <v>39.222676470588198</v>
      </c>
      <c r="DY13" s="104">
        <v>98.577024283339995</v>
      </c>
      <c r="DZ13" s="105">
        <v>38.664547308986869</v>
      </c>
      <c r="EA13" s="106">
        <v>0</v>
      </c>
      <c r="EB13" s="106">
        <v>115.00379667475001</v>
      </c>
      <c r="EC13" s="106">
        <v>31.310300000000002</v>
      </c>
      <c r="ED13" s="104">
        <v>98.577024283339995</v>
      </c>
      <c r="EE13" s="105">
        <v>30.864762034186146</v>
      </c>
      <c r="EF13" s="106">
        <v>0</v>
      </c>
      <c r="EG13" s="106">
        <v>91.804121978400005</v>
      </c>
      <c r="EH13" s="112">
        <v>740.8054170658263</v>
      </c>
      <c r="EI13" s="113">
        <v>23.155887070999999</v>
      </c>
      <c r="EJ13" s="114">
        <v>171.54006579159972</v>
      </c>
      <c r="EK13" s="112">
        <v>404.59306620867</v>
      </c>
      <c r="EL13" s="112">
        <v>1077.0177679229801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1615.5586710838179</v>
      </c>
      <c r="EX13" s="95">
        <v>15.705338325190001</v>
      </c>
      <c r="EY13" s="97">
        <v>253.72895513567698</v>
      </c>
      <c r="EZ13" s="78">
        <v>1118.2590571829201</v>
      </c>
      <c r="FA13" s="78">
        <v>2112.8582849847098</v>
      </c>
      <c r="FB13" s="78">
        <v>3879.6401688396909</v>
      </c>
      <c r="FC13" s="95">
        <v>9.5612334719900005</v>
      </c>
      <c r="FD13" s="97">
        <v>370.94145441596976</v>
      </c>
      <c r="FE13" s="78">
        <v>3152.6082778115001</v>
      </c>
      <c r="FF13" s="78">
        <v>4606.6720598678803</v>
      </c>
    </row>
    <row r="14" spans="1:162" ht="11.25" customHeight="1" x14ac:dyDescent="0.2">
      <c r="A14" s="212" t="s">
        <v>33</v>
      </c>
      <c r="B14" s="212"/>
      <c r="C14" s="77">
        <v>19762.137386838382</v>
      </c>
      <c r="D14" s="94">
        <v>7.3228061183499999</v>
      </c>
      <c r="E14" s="96">
        <v>1447.1430056795971</v>
      </c>
      <c r="F14" s="77">
        <v>16925.789215227411</v>
      </c>
      <c r="G14" s="77">
        <v>22598.48555844936</v>
      </c>
      <c r="H14" s="112">
        <v>1759.7625790562331</v>
      </c>
      <c r="I14" s="113">
        <v>25.753864321529999</v>
      </c>
      <c r="J14" s="114">
        <v>453.20686699125065</v>
      </c>
      <c r="K14" s="112">
        <v>871.49344220717001</v>
      </c>
      <c r="L14" s="112">
        <v>2648.0317159053002</v>
      </c>
      <c r="M14" s="112">
        <v>2651.4916563065649</v>
      </c>
      <c r="N14" s="113">
        <v>22.025045947350002</v>
      </c>
      <c r="O14" s="114">
        <v>583.99225559167928</v>
      </c>
      <c r="P14" s="112">
        <v>1506.88786809659</v>
      </c>
      <c r="Q14" s="112">
        <v>3796.0954445165298</v>
      </c>
      <c r="R14" s="78">
        <v>9312.1409338150752</v>
      </c>
      <c r="S14" s="95">
        <v>11.09302395051</v>
      </c>
      <c r="T14" s="97">
        <v>1032.9980240930727</v>
      </c>
      <c r="U14" s="78">
        <v>7287.5020104916703</v>
      </c>
      <c r="V14" s="78">
        <v>11336.779857138479</v>
      </c>
      <c r="W14" s="112">
        <v>2848.3877262111009</v>
      </c>
      <c r="X14" s="113">
        <v>20.279147287050002</v>
      </c>
      <c r="Y14" s="114">
        <v>577.62874230469902</v>
      </c>
      <c r="Z14" s="112">
        <v>1716.25619485875</v>
      </c>
      <c r="AA14" s="112">
        <v>3980.5192575634501</v>
      </c>
      <c r="AB14" s="106">
        <v>1029.698465904868</v>
      </c>
      <c r="AC14" s="104">
        <v>36.445806570809999</v>
      </c>
      <c r="AD14" s="105">
        <v>375.28191114624713</v>
      </c>
      <c r="AE14" s="106">
        <v>294.15943600887999</v>
      </c>
      <c r="AF14" s="106">
        <v>1765.23749580085</v>
      </c>
      <c r="AG14" s="106">
        <v>323.98365161290297</v>
      </c>
      <c r="AH14" s="104">
        <v>60.198345140939999</v>
      </c>
      <c r="AI14" s="105">
        <v>195.03279679814329</v>
      </c>
      <c r="AJ14" s="106">
        <v>0</v>
      </c>
      <c r="AK14" s="106">
        <v>706.24090914137003</v>
      </c>
      <c r="AL14" s="112">
        <v>1836.672373931623</v>
      </c>
      <c r="AM14" s="113">
        <v>27.216167367739999</v>
      </c>
      <c r="AN14" s="114">
        <v>499.87182728621582</v>
      </c>
      <c r="AO14" s="112">
        <v>856.94159556444004</v>
      </c>
      <c r="AP14" s="112">
        <v>2816.4031522988098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7709.2700372203926</v>
      </c>
      <c r="AW14" s="95">
        <v>12.13736646638</v>
      </c>
      <c r="AX14" s="97">
        <v>935.70235630050513</v>
      </c>
      <c r="AY14" s="78">
        <v>5875.32711862219</v>
      </c>
      <c r="AZ14" s="78">
        <v>9543.2129558186007</v>
      </c>
      <c r="BA14" s="78">
        <v>10707.54656149089</v>
      </c>
      <c r="BB14" s="95">
        <v>10.3981726974</v>
      </c>
      <c r="BC14" s="97">
        <v>1113.3891831182418</v>
      </c>
      <c r="BD14" s="78">
        <v>8525.3438618027194</v>
      </c>
      <c r="BE14" s="78">
        <v>12889.74926117906</v>
      </c>
      <c r="BF14" s="106">
        <v>1345.3207881270901</v>
      </c>
      <c r="BG14" s="104">
        <v>32.75659805894</v>
      </c>
      <c r="BH14" s="105">
        <v>440.68132317018245</v>
      </c>
      <c r="BI14" s="106">
        <v>481.60126605409999</v>
      </c>
      <c r="BJ14" s="106">
        <v>2209.0403102000801</v>
      </c>
      <c r="BK14" s="75">
        <v>93.408030615594839</v>
      </c>
      <c r="BL14" s="127">
        <v>1.8101437603799999</v>
      </c>
      <c r="BM14" s="75">
        <v>1.6908196378858118</v>
      </c>
      <c r="BN14" s="75">
        <v>90.094085020989993</v>
      </c>
      <c r="BO14" s="75">
        <v>96.721976210199998</v>
      </c>
      <c r="BP14" s="75">
        <v>15.058914280812919</v>
      </c>
      <c r="BQ14" s="127">
        <v>4.07556605045</v>
      </c>
      <c r="BR14" s="75">
        <v>0.61373599799575629</v>
      </c>
      <c r="BS14" s="75">
        <v>13.856013828729999</v>
      </c>
      <c r="BT14" s="75">
        <v>16.2618147329</v>
      </c>
      <c r="BU14" s="78">
        <v>15018.605601663699</v>
      </c>
      <c r="BV14" s="95">
        <v>8.4863255998299998</v>
      </c>
      <c r="BW14" s="97">
        <v>1274.5277719111714</v>
      </c>
      <c r="BX14" s="78">
        <v>12520.5770714218</v>
      </c>
      <c r="BY14" s="78">
        <v>17516.634131905608</v>
      </c>
      <c r="BZ14" s="78">
        <v>4743.5317851746713</v>
      </c>
      <c r="CA14" s="95">
        <v>16.500355561260001</v>
      </c>
      <c r="CB14" s="97">
        <v>782.69961071538648</v>
      </c>
      <c r="CC14" s="78">
        <v>3209.4687374590399</v>
      </c>
      <c r="CD14" s="78">
        <v>6277.5948328903096</v>
      </c>
      <c r="CE14" s="72">
        <v>27.98777356211454</v>
      </c>
      <c r="CF14" s="127">
        <v>3.94991822241</v>
      </c>
      <c r="CG14" s="75">
        <v>1.1054941679758721</v>
      </c>
      <c r="CH14" s="72">
        <v>25.82104480776</v>
      </c>
      <c r="CI14" s="72">
        <v>30.154502316470001</v>
      </c>
      <c r="CJ14" s="78">
        <v>3744.7788791024591</v>
      </c>
      <c r="CK14" s="95">
        <v>17.705198412830001</v>
      </c>
      <c r="CL14" s="97">
        <v>663.02053066678911</v>
      </c>
      <c r="CM14" s="78">
        <v>2445.2825179849501</v>
      </c>
      <c r="CN14" s="78">
        <v>5044.2752402199603</v>
      </c>
      <c r="CO14" s="78">
        <v>16017.35850773592</v>
      </c>
      <c r="CP14" s="95">
        <v>8.3174943494400004</v>
      </c>
      <c r="CQ14" s="97">
        <v>1332.2428888104819</v>
      </c>
      <c r="CR14" s="78">
        <v>13406.210427007851</v>
      </c>
      <c r="CS14" s="78">
        <v>18628.506588463992</v>
      </c>
      <c r="CT14" s="75">
        <v>115.484583475493</v>
      </c>
      <c r="CU14" s="127">
        <v>8.5974369582599994</v>
      </c>
      <c r="CV14" s="75">
        <v>9.9287142608198451</v>
      </c>
      <c r="CW14" s="75">
        <v>96.024661111499995</v>
      </c>
      <c r="CX14" s="75">
        <v>134.94450583949001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12">
        <v>1877.2352086363139</v>
      </c>
      <c r="DE14" s="113">
        <v>26.982912690620001</v>
      </c>
      <c r="DF14" s="114">
        <v>506.53273734396032</v>
      </c>
      <c r="DG14" s="112">
        <v>884.44928645169</v>
      </c>
      <c r="DH14" s="112">
        <v>2870.02113082094</v>
      </c>
      <c r="DI14" s="78">
        <v>8630.6735166693616</v>
      </c>
      <c r="DJ14" s="95">
        <v>11.294223149980001</v>
      </c>
      <c r="DK14" s="97">
        <v>974.76752631854401</v>
      </c>
      <c r="DL14" s="78">
        <v>6720.1642717858704</v>
      </c>
      <c r="DM14" s="78">
        <v>10541.18276155286</v>
      </c>
      <c r="DN14" s="112">
        <v>3193.625457592213</v>
      </c>
      <c r="DO14" s="113">
        <v>20.429558320809999</v>
      </c>
      <c r="DP14" s="114">
        <v>652.44357540696626</v>
      </c>
      <c r="DQ14" s="112">
        <v>1914.8595478500499</v>
      </c>
      <c r="DR14" s="112">
        <v>4472.3913673343704</v>
      </c>
      <c r="DS14" s="112">
        <v>2146.7143750620321</v>
      </c>
      <c r="DT14" s="113">
        <v>24.529760351739998</v>
      </c>
      <c r="DU14" s="114">
        <v>526.58389163903735</v>
      </c>
      <c r="DV14" s="112">
        <v>1114.6289126106001</v>
      </c>
      <c r="DW14" s="112">
        <v>3178.7998375134598</v>
      </c>
      <c r="DX14" s="106">
        <v>399.69653125000002</v>
      </c>
      <c r="DY14" s="104">
        <v>46.272094227730001</v>
      </c>
      <c r="DZ14" s="105">
        <v>184.94795556494938</v>
      </c>
      <c r="EA14" s="106">
        <v>37.205199328390002</v>
      </c>
      <c r="EB14" s="106">
        <v>762.18786317161005</v>
      </c>
      <c r="EC14" s="106">
        <v>460.594669230769</v>
      </c>
      <c r="ED14" s="104">
        <v>57.750107911790003</v>
      </c>
      <c r="EE14" s="105">
        <v>265.99391851674341</v>
      </c>
      <c r="EF14" s="106">
        <v>0</v>
      </c>
      <c r="EG14" s="106">
        <v>981.93316963024995</v>
      </c>
      <c r="EH14" s="112">
        <v>2888.1019283976748</v>
      </c>
      <c r="EI14" s="113">
        <v>20.62674293233</v>
      </c>
      <c r="EJ14" s="114">
        <v>595.72136039438351</v>
      </c>
      <c r="EK14" s="112">
        <v>1720.5095172035101</v>
      </c>
      <c r="EL14" s="112">
        <v>4055.6943395918402</v>
      </c>
      <c r="EM14" s="106">
        <v>63.0199</v>
      </c>
      <c r="EN14" s="104">
        <v>99.514754314360005</v>
      </c>
      <c r="EO14" s="105">
        <v>62.71409865415319</v>
      </c>
      <c r="EP14" s="106">
        <v>0</v>
      </c>
      <c r="EQ14" s="106">
        <v>185.93727468502999</v>
      </c>
      <c r="ER14" s="106">
        <v>102.47580000000001</v>
      </c>
      <c r="ES14" s="104">
        <v>99.514754314360005</v>
      </c>
      <c r="ET14" s="105">
        <v>101.97854060167023</v>
      </c>
      <c r="EU14" s="106">
        <v>0</v>
      </c>
      <c r="EV14" s="106">
        <v>302.35006677522</v>
      </c>
      <c r="EW14" s="78">
        <v>5305.0049994860392</v>
      </c>
      <c r="EX14" s="95">
        <v>14.944952615289999</v>
      </c>
      <c r="EY14" s="97">
        <v>792.83048341179131</v>
      </c>
      <c r="EZ14" s="78">
        <v>3751.08580615349</v>
      </c>
      <c r="FA14" s="78">
        <v>6858.9241928185902</v>
      </c>
      <c r="FB14" s="78">
        <v>14457.13238735234</v>
      </c>
      <c r="FC14" s="95">
        <v>8.8022555016599995</v>
      </c>
      <c r="FD14" s="97">
        <v>1272.5537309485485</v>
      </c>
      <c r="FE14" s="78">
        <v>11962.97290630118</v>
      </c>
      <c r="FF14" s="78">
        <v>16951.291868403499</v>
      </c>
    </row>
    <row r="15" spans="1:162" ht="11.25" customHeight="1" x14ac:dyDescent="0.2">
      <c r="A15" s="210" t="s">
        <v>34</v>
      </c>
      <c r="B15" s="210"/>
      <c r="C15" s="85">
        <v>13225.707092600731</v>
      </c>
      <c r="D15" s="101">
        <v>12.663831824900001</v>
      </c>
      <c r="E15" s="102">
        <v>1674.8813038610667</v>
      </c>
      <c r="F15" s="85">
        <v>9943.0000586536498</v>
      </c>
      <c r="G15" s="85">
        <v>16508.414126547821</v>
      </c>
      <c r="H15" s="115">
        <v>3453.5128827655672</v>
      </c>
      <c r="I15" s="116">
        <v>26.04855989164</v>
      </c>
      <c r="J15" s="117">
        <v>899.59037163270796</v>
      </c>
      <c r="K15" s="115">
        <v>1690.34815352651</v>
      </c>
      <c r="L15" s="115">
        <v>5216.6776120046297</v>
      </c>
      <c r="M15" s="107">
        <v>1411.0414507692301</v>
      </c>
      <c r="N15" s="108">
        <v>40.551653992360002</v>
      </c>
      <c r="O15" s="109">
        <v>572.20064680476776</v>
      </c>
      <c r="P15" s="107">
        <v>289.54879110139001</v>
      </c>
      <c r="Q15" s="107">
        <v>2532.53411043707</v>
      </c>
      <c r="R15" s="115">
        <v>4119.5723042490836</v>
      </c>
      <c r="S15" s="116">
        <v>21.958745905440001</v>
      </c>
      <c r="T15" s="117">
        <v>904.60641468087329</v>
      </c>
      <c r="U15" s="115">
        <v>2346.5763112907198</v>
      </c>
      <c r="V15" s="115">
        <v>5892.5682972074501</v>
      </c>
      <c r="W15" s="107">
        <v>1815.10577076923</v>
      </c>
      <c r="X15" s="108">
        <v>36.504855900110002</v>
      </c>
      <c r="Y15" s="109">
        <v>662.60174605384941</v>
      </c>
      <c r="Z15" s="107">
        <v>516.43021241037002</v>
      </c>
      <c r="AA15" s="107">
        <v>3113.78132912809</v>
      </c>
      <c r="AB15" s="107">
        <v>652.15322714285696</v>
      </c>
      <c r="AC15" s="108">
        <v>53.92751629763</v>
      </c>
      <c r="AD15" s="109">
        <v>351.69003785296724</v>
      </c>
      <c r="AE15" s="107">
        <v>0</v>
      </c>
      <c r="AF15" s="107">
        <v>1341.4530350561799</v>
      </c>
      <c r="AG15" s="107">
        <v>640.55707499999994</v>
      </c>
      <c r="AH15" s="108">
        <v>70.555257137170003</v>
      </c>
      <c r="AI15" s="109">
        <v>451.9466913765732</v>
      </c>
      <c r="AJ15" s="107">
        <v>0</v>
      </c>
      <c r="AK15" s="107">
        <v>1526.3563130301</v>
      </c>
      <c r="AL15" s="107">
        <v>1132.764381904761</v>
      </c>
      <c r="AM15" s="108">
        <v>40.458077845650003</v>
      </c>
      <c r="AN15" s="109">
        <v>458.29469543882902</v>
      </c>
      <c r="AO15" s="107">
        <v>234.52328453893</v>
      </c>
      <c r="AP15" s="107">
        <v>2031.0054792705901</v>
      </c>
      <c r="AQ15" s="107">
        <v>1</v>
      </c>
      <c r="AR15" s="108">
        <v>99.616402005569995</v>
      </c>
      <c r="AS15" s="109">
        <v>0.99616402005570515</v>
      </c>
      <c r="AT15" s="107">
        <v>0</v>
      </c>
      <c r="AU15" s="107">
        <v>2.9524456020000001</v>
      </c>
      <c r="AV15" s="115">
        <v>3885.5846411904772</v>
      </c>
      <c r="AW15" s="116">
        <v>23.83506428359</v>
      </c>
      <c r="AX15" s="117">
        <v>926.13159702085613</v>
      </c>
      <c r="AY15" s="115">
        <v>2070.4000660850902</v>
      </c>
      <c r="AZ15" s="115">
        <v>5700.7692162958701</v>
      </c>
      <c r="BA15" s="84">
        <v>7767.763828882782</v>
      </c>
      <c r="BB15" s="98">
        <v>16.57293246987</v>
      </c>
      <c r="BC15" s="99">
        <v>1287.3462537795469</v>
      </c>
      <c r="BD15" s="84">
        <v>5244.6115358423804</v>
      </c>
      <c r="BE15" s="84">
        <v>10290.916121923179</v>
      </c>
      <c r="BF15" s="107">
        <v>1572.3586225274721</v>
      </c>
      <c r="BG15" s="108">
        <v>39.151911574259998</v>
      </c>
      <c r="BH15" s="109">
        <v>615.60845752217301</v>
      </c>
      <c r="BI15" s="107">
        <v>365.78821720578998</v>
      </c>
      <c r="BJ15" s="107">
        <v>2778.9290278491499</v>
      </c>
      <c r="BK15" s="91">
        <v>97.089347991936123</v>
      </c>
      <c r="BL15" s="126">
        <v>1.5099580671799999</v>
      </c>
      <c r="BM15" s="91">
        <v>1.4660084423811395</v>
      </c>
      <c r="BN15" s="91">
        <v>94.216024243839996</v>
      </c>
      <c r="BO15" s="91">
        <v>99.962671740030004</v>
      </c>
      <c r="BP15" s="91">
        <v>15.13931523601684</v>
      </c>
      <c r="BQ15" s="126">
        <v>6.6641012532700001</v>
      </c>
      <c r="BR15" s="91">
        <v>1.0088992963802046</v>
      </c>
      <c r="BS15" s="91">
        <v>13.161908951079999</v>
      </c>
      <c r="BT15" s="91">
        <v>17.116721520950001</v>
      </c>
      <c r="BU15" s="84">
        <v>9030.857991538458</v>
      </c>
      <c r="BV15" s="98">
        <v>15.264198386569999</v>
      </c>
      <c r="BW15" s="99">
        <v>1378.4880798380555</v>
      </c>
      <c r="BX15" s="84">
        <v>6329.0710019381704</v>
      </c>
      <c r="BY15" s="84">
        <v>11732.64498113875</v>
      </c>
      <c r="BZ15" s="115">
        <v>4194.8491010622693</v>
      </c>
      <c r="CA15" s="116">
        <v>23.530363704799999</v>
      </c>
      <c r="CB15" s="117">
        <v>987.06325034747942</v>
      </c>
      <c r="CC15" s="115">
        <v>2260.2406799182199</v>
      </c>
      <c r="CD15" s="115">
        <v>6129.4575222063204</v>
      </c>
      <c r="CE15" s="89">
        <v>22.689593131422811</v>
      </c>
      <c r="CF15" s="126">
        <v>8.00569792734</v>
      </c>
      <c r="CG15" s="91">
        <v>1.8164602870440469</v>
      </c>
      <c r="CH15" s="89">
        <v>19.129396389469999</v>
      </c>
      <c r="CI15" s="89">
        <v>26.249789873379999</v>
      </c>
      <c r="CJ15" s="115">
        <v>2728.3277098168492</v>
      </c>
      <c r="CK15" s="116">
        <v>28.57364756382</v>
      </c>
      <c r="CL15" s="117">
        <v>779.58274418904466</v>
      </c>
      <c r="CM15" s="115">
        <v>1200.3736082374601</v>
      </c>
      <c r="CN15" s="115">
        <v>4256.2818113962403</v>
      </c>
      <c r="CO15" s="84">
        <v>10497.37938278388</v>
      </c>
      <c r="CP15" s="98">
        <v>14.288858434630001</v>
      </c>
      <c r="CQ15" s="99">
        <v>1499.9556793518675</v>
      </c>
      <c r="CR15" s="84">
        <v>7557.5202728479899</v>
      </c>
      <c r="CS15" s="84">
        <v>13437.238492719771</v>
      </c>
      <c r="CT15" s="91">
        <v>104.8343998397864</v>
      </c>
      <c r="CU15" s="126">
        <v>12.48719791353</v>
      </c>
      <c r="CV15" s="91">
        <v>13.090878989455073</v>
      </c>
      <c r="CW15" s="91">
        <v>79.176748494479995</v>
      </c>
      <c r="CX15" s="91">
        <v>130.49205118508999</v>
      </c>
      <c r="CY15" s="107">
        <v>673.88361999999995</v>
      </c>
      <c r="CZ15" s="108">
        <v>57.811556782650001</v>
      </c>
      <c r="DA15" s="109">
        <v>389.58261162526969</v>
      </c>
      <c r="DB15" s="107">
        <v>0</v>
      </c>
      <c r="DC15" s="107">
        <v>1437.4515077885601</v>
      </c>
      <c r="DD15" s="107">
        <v>2103.9487175274712</v>
      </c>
      <c r="DE15" s="108">
        <v>34.23393164254</v>
      </c>
      <c r="DF15" s="109">
        <v>720.2643657524734</v>
      </c>
      <c r="DG15" s="107">
        <v>692.25650130507995</v>
      </c>
      <c r="DH15" s="107">
        <v>3515.6409337498699</v>
      </c>
      <c r="DI15" s="115">
        <v>5175.5933145787567</v>
      </c>
      <c r="DJ15" s="116">
        <v>20.256937269249999</v>
      </c>
      <c r="DK15" s="117">
        <v>1048.4166910458296</v>
      </c>
      <c r="DL15" s="115">
        <v>3120.7343593383298</v>
      </c>
      <c r="DM15" s="115">
        <v>7230.4522698191804</v>
      </c>
      <c r="DN15" s="107">
        <v>1800.092824670329</v>
      </c>
      <c r="DO15" s="108">
        <v>34.289564953309998</v>
      </c>
      <c r="DP15" s="109">
        <v>617.24399833521545</v>
      </c>
      <c r="DQ15" s="107">
        <v>590.31681825984003</v>
      </c>
      <c r="DR15" s="107">
        <v>3009.8688310808202</v>
      </c>
      <c r="DS15" s="107">
        <v>547.10700714285701</v>
      </c>
      <c r="DT15" s="108">
        <v>55.023510817690003</v>
      </c>
      <c r="DU15" s="109">
        <v>301.03748325961232</v>
      </c>
      <c r="DV15" s="107">
        <v>0</v>
      </c>
      <c r="DW15" s="107">
        <v>1137.12963232826</v>
      </c>
      <c r="DX15" s="107">
        <v>1280.2895707692301</v>
      </c>
      <c r="DY15" s="108">
        <v>44.540671938769997</v>
      </c>
      <c r="DZ15" s="109">
        <v>570.24957758260211</v>
      </c>
      <c r="EA15" s="107">
        <v>162.62093650817999</v>
      </c>
      <c r="EB15" s="107">
        <v>2397.9582050302802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1644.7920379120869</v>
      </c>
      <c r="EI15" s="108">
        <v>36.605404533799998</v>
      </c>
      <c r="EJ15" s="109">
        <v>602.08277921743297</v>
      </c>
      <c r="EK15" s="107">
        <v>464.73147493417002</v>
      </c>
      <c r="EL15" s="107">
        <v>2824.8526008899998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15">
        <v>4648.1516990109894</v>
      </c>
      <c r="EX15" s="116">
        <v>21.265892871009999</v>
      </c>
      <c r="EY15" s="117">
        <v>988.47096079385813</v>
      </c>
      <c r="EZ15" s="115">
        <v>2710.7842160913801</v>
      </c>
      <c r="FA15" s="115">
        <v>6585.5191819306001</v>
      </c>
      <c r="FB15" s="84">
        <v>8577.5553935897387</v>
      </c>
      <c r="FC15" s="98">
        <v>16.074480537900001</v>
      </c>
      <c r="FD15" s="99">
        <v>1378.7974723699738</v>
      </c>
      <c r="FE15" s="84">
        <v>5875.1620057698101</v>
      </c>
      <c r="FF15" s="84">
        <v>11279.948781409679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</row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Z9:AA9"/>
    <mergeCell ref="AH9:AH10"/>
    <mergeCell ref="AI9:AI10"/>
    <mergeCell ref="AJ9:AK9"/>
    <mergeCell ref="AB7:AF8"/>
    <mergeCell ref="AB9:AB10"/>
    <mergeCell ref="AC9:AC10"/>
    <mergeCell ref="AD9:AD10"/>
    <mergeCell ref="AE9:AF9"/>
    <mergeCell ref="BC9:BC10"/>
    <mergeCell ref="BD9:BE9"/>
    <mergeCell ref="AV7:AZ8"/>
    <mergeCell ref="AV9:AV10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W7:AA8"/>
    <mergeCell ref="W9:W10"/>
    <mergeCell ref="X9:X10"/>
    <mergeCell ref="Y9:Y10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A15:B15"/>
    <mergeCell ref="A11:B11"/>
    <mergeCell ref="A12:B12"/>
    <mergeCell ref="A13:B13"/>
    <mergeCell ref="A14:B14"/>
    <mergeCell ref="BP6:BT8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V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R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691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L1" s="5"/>
      <c r="AM1" s="5"/>
      <c r="AN1" s="5"/>
      <c r="AO1" s="5"/>
      <c r="AP1" s="5" t="s">
        <v>250</v>
      </c>
    </row>
    <row r="2" spans="1:42" ht="11.25" customHeight="1" x14ac:dyDescent="0.2">
      <c r="A2" s="2" t="s">
        <v>613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42" ht="11.25" customHeight="1" x14ac:dyDescent="0.2">
      <c r="A3" s="60"/>
    </row>
    <row r="4" spans="1:42" ht="11.25" customHeight="1" x14ac:dyDescent="0.2">
      <c r="A4" s="60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46</v>
      </c>
      <c r="I6" s="214"/>
      <c r="J6" s="214"/>
      <c r="K6" s="214"/>
      <c r="L6" s="214"/>
      <c r="M6" s="214" t="s">
        <v>47</v>
      </c>
      <c r="N6" s="214"/>
      <c r="O6" s="214"/>
      <c r="P6" s="214"/>
      <c r="Q6" s="214"/>
      <c r="R6" s="214" t="s">
        <v>48</v>
      </c>
      <c r="S6" s="214"/>
      <c r="T6" s="214"/>
      <c r="U6" s="214"/>
      <c r="V6" s="214"/>
      <c r="W6" s="214" t="s">
        <v>49</v>
      </c>
      <c r="X6" s="214"/>
      <c r="Y6" s="214"/>
      <c r="Z6" s="214"/>
      <c r="AA6" s="214"/>
      <c r="AB6" s="214" t="s">
        <v>50</v>
      </c>
      <c r="AC6" s="214"/>
      <c r="AD6" s="214"/>
      <c r="AE6" s="214"/>
      <c r="AF6" s="214"/>
      <c r="AG6" s="214" t="s">
        <v>51</v>
      </c>
      <c r="AH6" s="214"/>
      <c r="AI6" s="214"/>
      <c r="AJ6" s="214"/>
      <c r="AK6" s="214"/>
      <c r="AL6" s="214" t="s">
        <v>45</v>
      </c>
      <c r="AM6" s="214"/>
      <c r="AN6" s="214"/>
      <c r="AO6" s="214"/>
      <c r="AP6" s="214"/>
    </row>
    <row r="7" spans="1:4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</row>
    <row r="8" spans="1:4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</row>
    <row r="9" spans="1:4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09" t="s">
        <v>667</v>
      </c>
      <c r="AP9" s="209"/>
    </row>
    <row r="10" spans="1:4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</row>
    <row r="11" spans="1:42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77835.498420935299</v>
      </c>
      <c r="I11" s="94">
        <v>4.2104075354899999</v>
      </c>
      <c r="J11" s="96">
        <v>3277.1916908032063</v>
      </c>
      <c r="K11" s="77">
        <v>71412.320736527196</v>
      </c>
      <c r="L11" s="77">
        <v>84258.676105343256</v>
      </c>
      <c r="M11" s="77">
        <v>28541.06917936842</v>
      </c>
      <c r="N11" s="94">
        <v>8.0455514032900002</v>
      </c>
      <c r="O11" s="96">
        <v>2296.2863918753405</v>
      </c>
      <c r="P11" s="77">
        <v>24040.43055310343</v>
      </c>
      <c r="Q11" s="77">
        <v>33041.70780563337</v>
      </c>
      <c r="R11" s="77">
        <v>151194.59678635249</v>
      </c>
      <c r="S11" s="94">
        <v>2.3448198761899999</v>
      </c>
      <c r="T11" s="96">
        <v>3545.2409571707908</v>
      </c>
      <c r="U11" s="77">
        <v>144246.0521937822</v>
      </c>
      <c r="V11" s="77">
        <v>158143.14137892393</v>
      </c>
      <c r="W11" s="77">
        <v>12383.8286546278</v>
      </c>
      <c r="X11" s="94">
        <v>11.518908593320001</v>
      </c>
      <c r="Y11" s="96">
        <v>1426.4819030793269</v>
      </c>
      <c r="Z11" s="77">
        <v>9587.9754999942397</v>
      </c>
      <c r="AA11" s="77">
        <v>15179.681809261359</v>
      </c>
      <c r="AB11" s="103">
        <v>750.3100268387218</v>
      </c>
      <c r="AC11" s="110">
        <v>51.783107697150001</v>
      </c>
      <c r="AD11" s="111">
        <v>388.53384926042236</v>
      </c>
      <c r="AE11" s="103">
        <v>0</v>
      </c>
      <c r="AF11" s="103">
        <v>1511.8223781638401</v>
      </c>
      <c r="AG11" s="118">
        <v>2680.7503598187241</v>
      </c>
      <c r="AH11" s="119">
        <v>27.98582270703</v>
      </c>
      <c r="AI11" s="120">
        <v>750.23004291687937</v>
      </c>
      <c r="AJ11" s="118">
        <v>1210.3264955817399</v>
      </c>
      <c r="AK11" s="118">
        <v>4151.1742240557096</v>
      </c>
      <c r="AL11" s="103">
        <v>523.36648113618696</v>
      </c>
      <c r="AM11" s="110">
        <v>61.045309835970002</v>
      </c>
      <c r="AN11" s="111">
        <v>319.49068998722294</v>
      </c>
      <c r="AO11" s="103">
        <v>0</v>
      </c>
      <c r="AP11" s="103">
        <v>1149.55672690698</v>
      </c>
    </row>
    <row r="12" spans="1:42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112">
        <v>175.1974428105006</v>
      </c>
      <c r="I12" s="113">
        <v>28.486814796659999</v>
      </c>
      <c r="J12" s="114">
        <v>49.908171061916917</v>
      </c>
      <c r="K12" s="112">
        <v>77.379224994880005</v>
      </c>
      <c r="L12" s="112">
        <v>273.01566062612</v>
      </c>
      <c r="M12" s="106">
        <v>27.647033851464201</v>
      </c>
      <c r="N12" s="104">
        <v>69.033529445369993</v>
      </c>
      <c r="O12" s="105">
        <v>19.085723254621136</v>
      </c>
      <c r="P12" s="106">
        <v>0</v>
      </c>
      <c r="Q12" s="106">
        <v>65.054364049420002</v>
      </c>
      <c r="R12" s="78">
        <v>10393.582851225619</v>
      </c>
      <c r="S12" s="95">
        <v>1.71526966929</v>
      </c>
      <c r="T12" s="97">
        <v>178.27797419919793</v>
      </c>
      <c r="U12" s="78">
        <v>10044.164442558431</v>
      </c>
      <c r="V12" s="78">
        <v>10743.00125989279</v>
      </c>
      <c r="W12" s="78">
        <v>551.87903265163141</v>
      </c>
      <c r="X12" s="95">
        <v>17.21218137987</v>
      </c>
      <c r="Y12" s="97">
        <v>94.990420097495303</v>
      </c>
      <c r="Z12" s="78">
        <v>365.70123038422003</v>
      </c>
      <c r="AA12" s="78">
        <v>738.05683491904995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58.652554109159901</v>
      </c>
      <c r="AM12" s="104">
        <v>55.876652815340002</v>
      </c>
      <c r="AN12" s="105">
        <v>32.773084026906837</v>
      </c>
      <c r="AO12" s="106">
        <v>0</v>
      </c>
      <c r="AP12" s="106">
        <v>122.8866184642</v>
      </c>
    </row>
    <row r="13" spans="1:42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78">
        <v>1154.8064849959251</v>
      </c>
      <c r="I13" s="95">
        <v>17.896362610619999</v>
      </c>
      <c r="J13" s="97">
        <v>206.66835600582345</v>
      </c>
      <c r="K13" s="78">
        <v>749.74395048042004</v>
      </c>
      <c r="L13" s="78">
        <v>1559.86901951143</v>
      </c>
      <c r="M13" s="106">
        <v>263.79264735595473</v>
      </c>
      <c r="N13" s="104">
        <v>35.084844362970003</v>
      </c>
      <c r="O13" s="105">
        <v>92.551239765796097</v>
      </c>
      <c r="P13" s="106">
        <v>82.395550690470003</v>
      </c>
      <c r="Q13" s="106">
        <v>445.18974402143999</v>
      </c>
      <c r="R13" s="78">
        <v>16655.084758274101</v>
      </c>
      <c r="S13" s="95">
        <v>2.0403920174399999</v>
      </c>
      <c r="T13" s="97">
        <v>339.82901990562345</v>
      </c>
      <c r="U13" s="78">
        <v>15989.032118357551</v>
      </c>
      <c r="V13" s="78">
        <v>17321.137398190651</v>
      </c>
      <c r="W13" s="112">
        <v>609.67458234698415</v>
      </c>
      <c r="X13" s="113">
        <v>22.112953188060001</v>
      </c>
      <c r="Y13" s="114">
        <v>134.81705499389213</v>
      </c>
      <c r="Z13" s="112">
        <v>345.43801005721002</v>
      </c>
      <c r="AA13" s="112">
        <v>873.91115463675999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106">
        <v>37.647627027026999</v>
      </c>
      <c r="AM13" s="104">
        <v>98.577024283339995</v>
      </c>
      <c r="AN13" s="105">
        <v>37.111910436532931</v>
      </c>
      <c r="AO13" s="106">
        <v>0</v>
      </c>
      <c r="AP13" s="106">
        <v>110.38563488011</v>
      </c>
    </row>
    <row r="14" spans="1:42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1264.3731579270002</v>
      </c>
      <c r="F14" s="77">
        <v>99676.86544744375</v>
      </c>
      <c r="G14" s="77">
        <v>104633.1171525558</v>
      </c>
      <c r="H14" s="78">
        <v>21509.967242072991</v>
      </c>
      <c r="I14" s="95">
        <v>6.4777832799799997</v>
      </c>
      <c r="J14" s="97">
        <v>1393.3690615352502</v>
      </c>
      <c r="K14" s="78">
        <v>18779.014064291601</v>
      </c>
      <c r="L14" s="78">
        <v>24240.920419854388</v>
      </c>
      <c r="M14" s="78">
        <v>5005.3261553066905</v>
      </c>
      <c r="N14" s="95">
        <v>15.10422353367</v>
      </c>
      <c r="O14" s="97">
        <v>756.01565108692603</v>
      </c>
      <c r="P14" s="78">
        <v>3523.56270742776</v>
      </c>
      <c r="Q14" s="78">
        <v>6487.08960318563</v>
      </c>
      <c r="R14" s="78">
        <v>69369.940774231232</v>
      </c>
      <c r="S14" s="95">
        <v>2.65147926177</v>
      </c>
      <c r="T14" s="97">
        <v>1839.3295935339816</v>
      </c>
      <c r="U14" s="78">
        <v>65764.921015206099</v>
      </c>
      <c r="V14" s="78">
        <v>72974.960533256526</v>
      </c>
      <c r="W14" s="78">
        <v>5774.3571710248334</v>
      </c>
      <c r="X14" s="95">
        <v>15.02335300376</v>
      </c>
      <c r="Y14" s="97">
        <v>867.50206150091356</v>
      </c>
      <c r="Z14" s="78">
        <v>4074.0843739688398</v>
      </c>
      <c r="AA14" s="78">
        <v>7474.6299680808297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106">
        <v>349.84495736434201</v>
      </c>
      <c r="AH14" s="104">
        <v>59.367477314769999</v>
      </c>
      <c r="AI14" s="105">
        <v>207.69412570014529</v>
      </c>
      <c r="AJ14" s="106">
        <v>0</v>
      </c>
      <c r="AK14" s="106">
        <v>756.91796353714994</v>
      </c>
      <c r="AL14" s="106">
        <v>145.55500000000001</v>
      </c>
      <c r="AM14" s="104">
        <v>99.514754314360005</v>
      </c>
      <c r="AN14" s="105">
        <v>144.84870064226084</v>
      </c>
      <c r="AO14" s="106">
        <v>0</v>
      </c>
      <c r="AP14" s="106">
        <v>429.45323646625002</v>
      </c>
    </row>
    <row r="15" spans="1:42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3482.6368392005861</v>
      </c>
      <c r="F15" s="85">
        <v>135000.6208183647</v>
      </c>
      <c r="G15" s="85">
        <v>148652.30637049544</v>
      </c>
      <c r="H15" s="84">
        <v>54995.52725105585</v>
      </c>
      <c r="I15" s="98">
        <v>5.3797075899499998</v>
      </c>
      <c r="J15" s="99">
        <v>2958.5985536589897</v>
      </c>
      <c r="K15" s="84">
        <v>49196.780641172038</v>
      </c>
      <c r="L15" s="84">
        <v>60794.273860939553</v>
      </c>
      <c r="M15" s="84">
        <v>23244.303342854291</v>
      </c>
      <c r="N15" s="98">
        <v>9.3192915909000007</v>
      </c>
      <c r="O15" s="99">
        <v>2166.2044067929473</v>
      </c>
      <c r="P15" s="84">
        <v>18998.62072238827</v>
      </c>
      <c r="Q15" s="84">
        <v>27489.985963320301</v>
      </c>
      <c r="R15" s="84">
        <v>54775.988402622097</v>
      </c>
      <c r="S15" s="98">
        <v>5.4885035964400002</v>
      </c>
      <c r="T15" s="99">
        <v>3006.3820934632995</v>
      </c>
      <c r="U15" s="84">
        <v>48883.587775668049</v>
      </c>
      <c r="V15" s="84">
        <v>60668.389029576123</v>
      </c>
      <c r="W15" s="115">
        <v>5447.9178686043442</v>
      </c>
      <c r="X15" s="116">
        <v>20.563982456880002</v>
      </c>
      <c r="Y15" s="117">
        <v>1120.3088747648901</v>
      </c>
      <c r="Z15" s="115">
        <v>3252.15282250463</v>
      </c>
      <c r="AA15" s="115">
        <v>7643.6829147040598</v>
      </c>
      <c r="AB15" s="107">
        <v>750.3100268387218</v>
      </c>
      <c r="AC15" s="108">
        <v>51.783107697150001</v>
      </c>
      <c r="AD15" s="109">
        <v>388.53384926042577</v>
      </c>
      <c r="AE15" s="107">
        <v>0</v>
      </c>
      <c r="AF15" s="107">
        <v>1511.8223781638501</v>
      </c>
      <c r="AG15" s="107">
        <v>2330.9054024543821</v>
      </c>
      <c r="AH15" s="108">
        <v>30.928236977040001</v>
      </c>
      <c r="AI15" s="109">
        <v>720.90794658175435</v>
      </c>
      <c r="AJ15" s="107">
        <v>917.95179098545998</v>
      </c>
      <c r="AK15" s="107">
        <v>3743.8590139233102</v>
      </c>
      <c r="AL15" s="107">
        <v>281.51130000000001</v>
      </c>
      <c r="AM15" s="108">
        <v>99.616402005569995</v>
      </c>
      <c r="AN15" s="109">
        <v>280.43142829911062</v>
      </c>
      <c r="AO15" s="107">
        <v>0</v>
      </c>
      <c r="AP15" s="107">
        <v>831.14679959936996</v>
      </c>
    </row>
    <row r="16" spans="1:42" s="22" customFormat="1" ht="11.25" customHeight="1" x14ac:dyDescent="0.2">
      <c r="A16" s="34"/>
    </row>
    <row r="17" spans="1:122" s="22" customFormat="1" ht="39.75" customHeight="1" x14ac:dyDescent="0.2">
      <c r="A17" s="122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121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121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121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121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121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121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34"/>
    </row>
    <row r="25" spans="1:122" s="42" customFormat="1" ht="11.25" customHeight="1" x14ac:dyDescent="0.2">
      <c r="A25" s="10" t="s">
        <v>624</v>
      </c>
    </row>
    <row r="26" spans="1:122" s="42" customFormat="1" ht="11.25" customHeight="1" x14ac:dyDescent="0.2">
      <c r="A26" s="9" t="s">
        <v>630</v>
      </c>
    </row>
    <row r="27" spans="1:122" s="42" customFormat="1" ht="11.25" customHeight="1" x14ac:dyDescent="0.2">
      <c r="A27" s="9"/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3:12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3:12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3:12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3:12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3:12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</sheetData>
  <mergeCells count="5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6:B10"/>
    <mergeCell ref="B17:G17"/>
    <mergeCell ref="B19:C19"/>
    <mergeCell ref="D19:G19"/>
    <mergeCell ref="B20:C20"/>
    <mergeCell ref="A15:B15"/>
    <mergeCell ref="A13:B13"/>
    <mergeCell ref="A14:B14"/>
    <mergeCell ref="A11:B11"/>
    <mergeCell ref="A12:B12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F74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742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3"/>
      <c r="FC1" s="3"/>
      <c r="FD1" s="3"/>
      <c r="FE1" s="3"/>
      <c r="FF1" s="3" t="s">
        <v>454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360.12369999999999</v>
      </c>
      <c r="D11" s="110">
        <v>67.063185995500007</v>
      </c>
      <c r="E11" s="111">
        <v>241.5104267448759</v>
      </c>
      <c r="F11" s="103">
        <v>0</v>
      </c>
      <c r="G11" s="103">
        <v>833.47543831083999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103">
        <v>249.15090000000001</v>
      </c>
      <c r="N11" s="110">
        <v>93.556877451429997</v>
      </c>
      <c r="O11" s="111">
        <v>233.09780218212356</v>
      </c>
      <c r="P11" s="103">
        <v>0</v>
      </c>
      <c r="Q11" s="103">
        <v>706.01419715239001</v>
      </c>
      <c r="R11" s="103">
        <v>35.196100000000001</v>
      </c>
      <c r="S11" s="110">
        <v>98.577024283339995</v>
      </c>
      <c r="T11" s="111">
        <v>34.695268043787976</v>
      </c>
      <c r="U11" s="103">
        <v>0</v>
      </c>
      <c r="V11" s="103">
        <v>103.19757579979</v>
      </c>
      <c r="W11" s="103">
        <v>35.196100000000001</v>
      </c>
      <c r="X11" s="110">
        <v>98.577024283339995</v>
      </c>
      <c r="Y11" s="111">
        <v>34.695268043787983</v>
      </c>
      <c r="Z11" s="103">
        <v>0</v>
      </c>
      <c r="AA11" s="103">
        <v>103.19757579979</v>
      </c>
      <c r="AB11" s="103">
        <v>40.580599999999997</v>
      </c>
      <c r="AC11" s="110">
        <v>98.577024283339995</v>
      </c>
      <c r="AD11" s="111">
        <v>40.003147916324536</v>
      </c>
      <c r="AE11" s="103">
        <v>0</v>
      </c>
      <c r="AF11" s="103">
        <v>118.98532918422001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126.6237</v>
      </c>
      <c r="AW11" s="110">
        <v>51.318173445219998</v>
      </c>
      <c r="AX11" s="111">
        <v>64.980969988760535</v>
      </c>
      <c r="AY11" s="103">
        <v>0</v>
      </c>
      <c r="AZ11" s="103">
        <v>253.98406085844999</v>
      </c>
      <c r="BA11" s="103">
        <v>233.5</v>
      </c>
      <c r="BB11" s="110">
        <v>99.616402005569995</v>
      </c>
      <c r="BC11" s="111">
        <v>232.60429868300344</v>
      </c>
      <c r="BD11" s="103">
        <v>0</v>
      </c>
      <c r="BE11" s="103">
        <v>689.39604806786997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163">
        <v>41.645051408724292</v>
      </c>
      <c r="BL11" s="164">
        <v>55.210315435139997</v>
      </c>
      <c r="BM11" s="163">
        <v>22.9923642458815</v>
      </c>
      <c r="BN11" s="163">
        <v>0</v>
      </c>
      <c r="BO11" s="163">
        <v>86.70925725008</v>
      </c>
      <c r="BP11" s="165">
        <v>14.084112209221439</v>
      </c>
      <c r="BQ11" s="166">
        <v>25.344110537740001</v>
      </c>
      <c r="BR11" s="165">
        <v>3.5694929665641371</v>
      </c>
      <c r="BS11" s="165">
        <v>7.0880345516899999</v>
      </c>
      <c r="BT11" s="165">
        <v>21.080189866760001</v>
      </c>
      <c r="BU11" s="103">
        <v>91.427599999999998</v>
      </c>
      <c r="BV11" s="110">
        <v>60.192493613629999</v>
      </c>
      <c r="BW11" s="111">
        <v>55.032552291091989</v>
      </c>
      <c r="BX11" s="103">
        <v>0</v>
      </c>
      <c r="BY11" s="103">
        <v>199.28942046784999</v>
      </c>
      <c r="BZ11" s="103">
        <v>268.6961</v>
      </c>
      <c r="CA11" s="110">
        <v>87.525512259850004</v>
      </c>
      <c r="CB11" s="111">
        <v>235.17763794723803</v>
      </c>
      <c r="CC11" s="103">
        <v>0</v>
      </c>
      <c r="CD11" s="103">
        <v>729.63580034577001</v>
      </c>
      <c r="CE11" s="70">
        <v>15.56805730919681</v>
      </c>
      <c r="CF11" s="123">
        <v>17.83095602313</v>
      </c>
      <c r="CG11" s="74">
        <v>2.7759334524582449</v>
      </c>
      <c r="CH11" s="70">
        <v>10.1273277189</v>
      </c>
      <c r="CI11" s="70">
        <v>21.008786899490001</v>
      </c>
      <c r="CJ11" s="103">
        <v>40.580599999999997</v>
      </c>
      <c r="CK11" s="110">
        <v>98.577024283339995</v>
      </c>
      <c r="CL11" s="111">
        <v>40.003147916324536</v>
      </c>
      <c r="CM11" s="103">
        <v>0</v>
      </c>
      <c r="CN11" s="103">
        <v>118.98532918422001</v>
      </c>
      <c r="CO11" s="103">
        <v>319.54309999999998</v>
      </c>
      <c r="CP11" s="110">
        <v>74.542823889730002</v>
      </c>
      <c r="CQ11" s="111">
        <v>238.19645028478783</v>
      </c>
      <c r="CR11" s="103">
        <v>0</v>
      </c>
      <c r="CS11" s="103">
        <v>786.39956380345996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268.6961</v>
      </c>
      <c r="DJ11" s="110">
        <v>87.525512259850004</v>
      </c>
      <c r="DK11" s="111">
        <v>235.17763794723803</v>
      </c>
      <c r="DL11" s="103">
        <v>0</v>
      </c>
      <c r="DM11" s="103">
        <v>729.63580034577001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91.427599999999998</v>
      </c>
      <c r="EI11" s="110">
        <v>60.192493613629999</v>
      </c>
      <c r="EJ11" s="111">
        <v>55.032552291091996</v>
      </c>
      <c r="EK11" s="103">
        <v>0</v>
      </c>
      <c r="EL11" s="103">
        <v>199.28942046784999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268.6961</v>
      </c>
      <c r="EX11" s="110">
        <v>87.525512259850004</v>
      </c>
      <c r="EY11" s="111">
        <v>235.17763794723803</v>
      </c>
      <c r="EZ11" s="103">
        <v>0</v>
      </c>
      <c r="FA11" s="103">
        <v>729.63580034577001</v>
      </c>
      <c r="FB11" s="103">
        <v>91.427599999999998</v>
      </c>
      <c r="FC11" s="110">
        <v>60.192493613629999</v>
      </c>
      <c r="FD11" s="111">
        <v>55.032552291091996</v>
      </c>
      <c r="FE11" s="103">
        <v>0</v>
      </c>
      <c r="FF11" s="103">
        <v>199.28942046784999</v>
      </c>
    </row>
    <row r="12" spans="1:162" ht="11.25" customHeight="1" x14ac:dyDescent="0.2">
      <c r="A12" s="212" t="s">
        <v>31</v>
      </c>
      <c r="B12" s="212"/>
      <c r="C12" s="103">
        <v>15.6509</v>
      </c>
      <c r="D12" s="110">
        <v>96.863442603349995</v>
      </c>
      <c r="E12" s="111">
        <v>15.160000538407884</v>
      </c>
      <c r="F12" s="103">
        <v>0</v>
      </c>
      <c r="G12" s="103">
        <v>45.36395506089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15.6509</v>
      </c>
      <c r="N12" s="104">
        <v>96.863442603349995</v>
      </c>
      <c r="O12" s="105">
        <v>15.160000538407884</v>
      </c>
      <c r="P12" s="106">
        <v>0</v>
      </c>
      <c r="Q12" s="106">
        <v>45.36395506089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06">
        <v>15.6509</v>
      </c>
      <c r="AW12" s="104">
        <v>96.863442603349995</v>
      </c>
      <c r="AX12" s="105">
        <v>15.160000538407884</v>
      </c>
      <c r="AY12" s="106">
        <v>0</v>
      </c>
      <c r="AZ12" s="106">
        <v>45.36395506089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</v>
      </c>
      <c r="BQ12" s="127">
        <v>0</v>
      </c>
      <c r="BR12" s="75">
        <v>0</v>
      </c>
      <c r="BS12" s="75">
        <v>1</v>
      </c>
      <c r="BT12" s="75">
        <v>1</v>
      </c>
      <c r="BU12" s="106">
        <v>15.6509</v>
      </c>
      <c r="BV12" s="104">
        <v>96.863442603349995</v>
      </c>
      <c r="BW12" s="105">
        <v>15.160000538407884</v>
      </c>
      <c r="BX12" s="106">
        <v>0</v>
      </c>
      <c r="BY12" s="106">
        <v>45.36395506089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36</v>
      </c>
      <c r="CF12" s="127">
        <v>0</v>
      </c>
      <c r="CG12" s="75">
        <v>0</v>
      </c>
      <c r="CH12" s="72">
        <v>36</v>
      </c>
      <c r="CI12" s="72">
        <v>36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15.6509</v>
      </c>
      <c r="CP12" s="104">
        <v>96.863442603349995</v>
      </c>
      <c r="CQ12" s="105">
        <v>15.160000538407884</v>
      </c>
      <c r="CR12" s="106">
        <v>0</v>
      </c>
      <c r="CS12" s="106">
        <v>45.36395506089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15.6509</v>
      </c>
      <c r="EI12" s="104">
        <v>96.863442603349995</v>
      </c>
      <c r="EJ12" s="105">
        <v>15.160000538407884</v>
      </c>
      <c r="EK12" s="106">
        <v>0</v>
      </c>
      <c r="EL12" s="106">
        <v>45.36395506089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15.6509</v>
      </c>
      <c r="FC12" s="104">
        <v>96.863442603349995</v>
      </c>
      <c r="FD12" s="105">
        <v>15.160000538407884</v>
      </c>
      <c r="FE12" s="106">
        <v>0</v>
      </c>
      <c r="FF12" s="106">
        <v>45.36395506089</v>
      </c>
    </row>
    <row r="13" spans="1:162" ht="11.25" customHeight="1" x14ac:dyDescent="0.2">
      <c r="A13" s="212" t="s">
        <v>32</v>
      </c>
      <c r="B13" s="212"/>
      <c r="C13" s="103">
        <v>110.97280000000001</v>
      </c>
      <c r="D13" s="110">
        <v>56.939918576830003</v>
      </c>
      <c r="E13" s="111">
        <v>63.187821962429744</v>
      </c>
      <c r="F13" s="103">
        <v>0</v>
      </c>
      <c r="G13" s="103">
        <v>234.81865530789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35.196100000000001</v>
      </c>
      <c r="S13" s="104">
        <v>98.577024283339995</v>
      </c>
      <c r="T13" s="105">
        <v>34.695268043787948</v>
      </c>
      <c r="U13" s="106">
        <v>0</v>
      </c>
      <c r="V13" s="106">
        <v>103.19757579979</v>
      </c>
      <c r="W13" s="106">
        <v>35.196100000000001</v>
      </c>
      <c r="X13" s="104">
        <v>98.577024283339995</v>
      </c>
      <c r="Y13" s="105">
        <v>34.695268043787948</v>
      </c>
      <c r="Z13" s="106">
        <v>0</v>
      </c>
      <c r="AA13" s="106">
        <v>103.19757579979</v>
      </c>
      <c r="AB13" s="106">
        <v>40.580599999999997</v>
      </c>
      <c r="AC13" s="104">
        <v>98.577024283339995</v>
      </c>
      <c r="AD13" s="105">
        <v>40.003147916324501</v>
      </c>
      <c r="AE13" s="106">
        <v>0</v>
      </c>
      <c r="AF13" s="106">
        <v>118.98532918422001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110.97280000000001</v>
      </c>
      <c r="AW13" s="104">
        <v>56.939918576830003</v>
      </c>
      <c r="AX13" s="105">
        <v>63.187821962429744</v>
      </c>
      <c r="AY13" s="106">
        <v>0</v>
      </c>
      <c r="AZ13" s="106">
        <v>234.81865530789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5.5857985019752592</v>
      </c>
      <c r="BQ13" s="127">
        <v>17.281214736150002</v>
      </c>
      <c r="BR13" s="75">
        <v>0.96529383385486522</v>
      </c>
      <c r="BS13" s="75">
        <v>3.6938573531199999</v>
      </c>
      <c r="BT13" s="75">
        <v>7.4777396508300003</v>
      </c>
      <c r="BU13" s="106">
        <v>75.776700000000005</v>
      </c>
      <c r="BV13" s="104">
        <v>69.814695106209996</v>
      </c>
      <c r="BW13" s="105">
        <v>52.903272066548872</v>
      </c>
      <c r="BX13" s="106">
        <v>0</v>
      </c>
      <c r="BY13" s="106">
        <v>179.46520791475999</v>
      </c>
      <c r="BZ13" s="106">
        <v>35.196100000000001</v>
      </c>
      <c r="CA13" s="104">
        <v>98.577024283339995</v>
      </c>
      <c r="CB13" s="105">
        <v>34.695268043787948</v>
      </c>
      <c r="CC13" s="106">
        <v>0</v>
      </c>
      <c r="CD13" s="106">
        <v>103.19757579979</v>
      </c>
      <c r="CE13" s="72">
        <v>20.194083595259379</v>
      </c>
      <c r="CF13" s="127">
        <v>15.56508910532</v>
      </c>
      <c r="CG13" s="75">
        <v>3.1432271056053285</v>
      </c>
      <c r="CH13" s="72">
        <v>14.033471673039999</v>
      </c>
      <c r="CI13" s="72">
        <v>26.35469551748</v>
      </c>
      <c r="CJ13" s="106">
        <v>40.580599999999997</v>
      </c>
      <c r="CK13" s="104">
        <v>98.577024283339995</v>
      </c>
      <c r="CL13" s="105">
        <v>40.003147916324501</v>
      </c>
      <c r="CM13" s="106">
        <v>0</v>
      </c>
      <c r="CN13" s="106">
        <v>118.98532918422001</v>
      </c>
      <c r="CO13" s="106">
        <v>70.392200000000003</v>
      </c>
      <c r="CP13" s="104">
        <v>69.638443023990007</v>
      </c>
      <c r="CQ13" s="105">
        <v>49.020032090330062</v>
      </c>
      <c r="CR13" s="106">
        <v>0</v>
      </c>
      <c r="CS13" s="106">
        <v>166.46969741804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35.196100000000001</v>
      </c>
      <c r="DJ13" s="104">
        <v>98.577024283339995</v>
      </c>
      <c r="DK13" s="105">
        <v>34.695268043787948</v>
      </c>
      <c r="DL13" s="106">
        <v>0</v>
      </c>
      <c r="DM13" s="106">
        <v>103.19757579979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75.776700000000005</v>
      </c>
      <c r="EI13" s="104">
        <v>69.814695106209996</v>
      </c>
      <c r="EJ13" s="105">
        <v>52.903272066548809</v>
      </c>
      <c r="EK13" s="106">
        <v>0</v>
      </c>
      <c r="EL13" s="106">
        <v>179.46520791475999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35.196100000000001</v>
      </c>
      <c r="EX13" s="104">
        <v>98.577024283339995</v>
      </c>
      <c r="EY13" s="105">
        <v>34.695268043787948</v>
      </c>
      <c r="EZ13" s="106">
        <v>0</v>
      </c>
      <c r="FA13" s="106">
        <v>103.19757579979</v>
      </c>
      <c r="FB13" s="106">
        <v>75.776700000000005</v>
      </c>
      <c r="FC13" s="104">
        <v>69.814695106209996</v>
      </c>
      <c r="FD13" s="105">
        <v>52.903272066548809</v>
      </c>
      <c r="FE13" s="106">
        <v>0</v>
      </c>
      <c r="FF13" s="106">
        <v>179.46520791475999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154">
        <v>233.5</v>
      </c>
      <c r="D15" s="155">
        <v>99.616402005569995</v>
      </c>
      <c r="E15" s="156">
        <v>232.60429868300065</v>
      </c>
      <c r="F15" s="154">
        <v>0</v>
      </c>
      <c r="G15" s="154">
        <v>689.39604806786997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107">
        <v>233.5</v>
      </c>
      <c r="N15" s="108">
        <v>99.616402005569995</v>
      </c>
      <c r="O15" s="109">
        <v>232.60429868300065</v>
      </c>
      <c r="P15" s="107">
        <v>0</v>
      </c>
      <c r="Q15" s="107">
        <v>689.39604806786997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107">
        <v>233.5</v>
      </c>
      <c r="BB15" s="108">
        <v>99.616402005569995</v>
      </c>
      <c r="BC15" s="109">
        <v>232.60429868300065</v>
      </c>
      <c r="BD15" s="107">
        <v>0</v>
      </c>
      <c r="BE15" s="107">
        <v>689.39604806786997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</v>
      </c>
      <c r="BL15" s="126">
        <v>0</v>
      </c>
      <c r="BM15" s="91">
        <v>0</v>
      </c>
      <c r="BN15" s="91">
        <v>10</v>
      </c>
      <c r="BO15" s="91">
        <v>10</v>
      </c>
      <c r="BP15" s="91">
        <v>19</v>
      </c>
      <c r="BQ15" s="126">
        <v>0</v>
      </c>
      <c r="BR15" s="91">
        <v>0</v>
      </c>
      <c r="BS15" s="91">
        <v>19</v>
      </c>
      <c r="BT15" s="91">
        <v>19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107">
        <v>233.5</v>
      </c>
      <c r="CA15" s="108">
        <v>99.616402005569995</v>
      </c>
      <c r="CB15" s="109">
        <v>232.60429868300065</v>
      </c>
      <c r="CC15" s="107">
        <v>0</v>
      </c>
      <c r="CD15" s="107">
        <v>689.39604806786997</v>
      </c>
      <c r="CE15" s="89">
        <v>12</v>
      </c>
      <c r="CF15" s="126">
        <v>0</v>
      </c>
      <c r="CG15" s="91">
        <v>0</v>
      </c>
      <c r="CH15" s="89">
        <v>12</v>
      </c>
      <c r="CI15" s="89">
        <v>12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233.5</v>
      </c>
      <c r="CP15" s="108">
        <v>99.616402005569995</v>
      </c>
      <c r="CQ15" s="109">
        <v>232.60429868300065</v>
      </c>
      <c r="CR15" s="107">
        <v>0</v>
      </c>
      <c r="CS15" s="107">
        <v>689.39604806786997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233.5</v>
      </c>
      <c r="DJ15" s="108">
        <v>99.616402005569995</v>
      </c>
      <c r="DK15" s="109">
        <v>232.60429868300065</v>
      </c>
      <c r="DL15" s="107">
        <v>0</v>
      </c>
      <c r="DM15" s="107">
        <v>689.39604806786997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233.5</v>
      </c>
      <c r="EX15" s="108">
        <v>99.616402005569995</v>
      </c>
      <c r="EY15" s="109">
        <v>232.60429868300065</v>
      </c>
      <c r="EZ15" s="107">
        <v>0</v>
      </c>
      <c r="FA15" s="107">
        <v>689.39604806786997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</row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FF79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743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455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409.42829999999998</v>
      </c>
      <c r="D11" s="110">
        <v>62.049532544820003</v>
      </c>
      <c r="E11" s="111">
        <v>254.04834625622053</v>
      </c>
      <c r="F11" s="103">
        <v>0</v>
      </c>
      <c r="G11" s="103">
        <v>907.35390899414006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103">
        <v>249.15090000000001</v>
      </c>
      <c r="N11" s="110">
        <v>93.556877451419993</v>
      </c>
      <c r="O11" s="111">
        <v>233.09780218212191</v>
      </c>
      <c r="P11" s="103">
        <v>0</v>
      </c>
      <c r="Q11" s="103">
        <v>706.01419715239001</v>
      </c>
      <c r="R11" s="103">
        <v>35.196100000000001</v>
      </c>
      <c r="S11" s="110">
        <v>98.577024283339995</v>
      </c>
      <c r="T11" s="111">
        <v>34.695268043787991</v>
      </c>
      <c r="U11" s="103">
        <v>0</v>
      </c>
      <c r="V11" s="103">
        <v>103.19757579979</v>
      </c>
      <c r="W11" s="103">
        <v>124.0813</v>
      </c>
      <c r="X11" s="110">
        <v>76.642593072479997</v>
      </c>
      <c r="Y11" s="111">
        <v>95.099125838043449</v>
      </c>
      <c r="Z11" s="103">
        <v>0</v>
      </c>
      <c r="AA11" s="103">
        <v>310.47216160379998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1</v>
      </c>
      <c r="AR11" s="110">
        <v>96.863442603349995</v>
      </c>
      <c r="AS11" s="111">
        <v>0.96863442603351202</v>
      </c>
      <c r="AT11" s="103">
        <v>0</v>
      </c>
      <c r="AU11" s="103">
        <v>2.8984885892099999</v>
      </c>
      <c r="AV11" s="103">
        <v>408.42829999999998</v>
      </c>
      <c r="AW11" s="110">
        <v>62.201023606180001</v>
      </c>
      <c r="AX11" s="111">
        <v>254.04658329730674</v>
      </c>
      <c r="AY11" s="103">
        <v>0</v>
      </c>
      <c r="AZ11" s="103">
        <v>906.35045365815995</v>
      </c>
      <c r="BA11" s="103">
        <v>1</v>
      </c>
      <c r="BB11" s="110">
        <v>96.863442603349995</v>
      </c>
      <c r="BC11" s="111">
        <v>0.96863442603351202</v>
      </c>
      <c r="BD11" s="103">
        <v>0</v>
      </c>
      <c r="BE11" s="103">
        <v>2.8984885892099999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8.0380557474898513</v>
      </c>
      <c r="BQ11" s="140">
        <v>13.185687812699999</v>
      </c>
      <c r="BR11" s="76">
        <v>1.0598729370745972</v>
      </c>
      <c r="BS11" s="76">
        <v>5.9607429626400004</v>
      </c>
      <c r="BT11" s="76">
        <v>10.11536853234</v>
      </c>
      <c r="BU11" s="103">
        <v>409.42829999999998</v>
      </c>
      <c r="BV11" s="110">
        <v>62.049532544820003</v>
      </c>
      <c r="BW11" s="111">
        <v>254.04834625622053</v>
      </c>
      <c r="BX11" s="103">
        <v>0</v>
      </c>
      <c r="BY11" s="103">
        <v>907.35390899414006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34.882946782134987</v>
      </c>
      <c r="CF11" s="123">
        <v>6.7064654277300004</v>
      </c>
      <c r="CG11" s="74">
        <v>2.3394127661189286</v>
      </c>
      <c r="CH11" s="70">
        <v>30.29778201557</v>
      </c>
      <c r="CI11" s="70">
        <v>39.468111548700001</v>
      </c>
      <c r="CJ11" s="103">
        <v>35.196100000000001</v>
      </c>
      <c r="CK11" s="110">
        <v>98.577024283339995</v>
      </c>
      <c r="CL11" s="111">
        <v>34.695268043787998</v>
      </c>
      <c r="CM11" s="103">
        <v>0</v>
      </c>
      <c r="CN11" s="103">
        <v>103.19757579979</v>
      </c>
      <c r="CO11" s="103">
        <v>374.23219999999998</v>
      </c>
      <c r="CP11" s="110">
        <v>67.251587471769994</v>
      </c>
      <c r="CQ11" s="111">
        <v>251.67709533053221</v>
      </c>
      <c r="CR11" s="103">
        <v>0</v>
      </c>
      <c r="CS11" s="103">
        <v>867.51024258148004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35.196100000000001</v>
      </c>
      <c r="DE11" s="110">
        <v>98.577024283339995</v>
      </c>
      <c r="DF11" s="111">
        <v>34.695268043787998</v>
      </c>
      <c r="DG11" s="103">
        <v>0</v>
      </c>
      <c r="DH11" s="103">
        <v>103.19757579979</v>
      </c>
      <c r="DI11" s="103">
        <v>35.196100000000001</v>
      </c>
      <c r="DJ11" s="110">
        <v>98.577024283339995</v>
      </c>
      <c r="DK11" s="111">
        <v>34.695268043787991</v>
      </c>
      <c r="DL11" s="103">
        <v>0</v>
      </c>
      <c r="DM11" s="103">
        <v>103.19757579979</v>
      </c>
      <c r="DN11" s="103">
        <v>88.885199999999998</v>
      </c>
      <c r="DO11" s="110">
        <v>99.616402005569995</v>
      </c>
      <c r="DP11" s="111">
        <v>88.544238155453826</v>
      </c>
      <c r="DQ11" s="103">
        <v>0</v>
      </c>
      <c r="DR11" s="103">
        <v>262.42871782321998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16.6509</v>
      </c>
      <c r="EI11" s="110">
        <v>91.223387497269997</v>
      </c>
      <c r="EJ11" s="111">
        <v>15.189515028783177</v>
      </c>
      <c r="EK11" s="103">
        <v>0</v>
      </c>
      <c r="EL11" s="103">
        <v>46.421802399039997</v>
      </c>
      <c r="EM11" s="103">
        <v>233.5</v>
      </c>
      <c r="EN11" s="110">
        <v>99.616402005569995</v>
      </c>
      <c r="EO11" s="111">
        <v>232.60429868300179</v>
      </c>
      <c r="EP11" s="103">
        <v>0</v>
      </c>
      <c r="EQ11" s="103">
        <v>689.39604806786997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35.196100000000001</v>
      </c>
      <c r="EX11" s="110">
        <v>98.577024283339995</v>
      </c>
      <c r="EY11" s="111">
        <v>34.695268043787991</v>
      </c>
      <c r="EZ11" s="103">
        <v>0</v>
      </c>
      <c r="FA11" s="103">
        <v>103.19757579979</v>
      </c>
      <c r="FB11" s="103">
        <v>374.23219999999998</v>
      </c>
      <c r="FC11" s="110">
        <v>67.251587471769994</v>
      </c>
      <c r="FD11" s="111">
        <v>251.67709533053221</v>
      </c>
      <c r="FE11" s="103">
        <v>0</v>
      </c>
      <c r="FF11" s="103">
        <v>867.51024258148004</v>
      </c>
    </row>
    <row r="12" spans="1:162" ht="11.25" customHeight="1" x14ac:dyDescent="0.2">
      <c r="A12" s="212" t="s">
        <v>31</v>
      </c>
      <c r="B12" s="212"/>
      <c r="C12" s="103">
        <v>16.6509</v>
      </c>
      <c r="D12" s="110">
        <v>91.223387497269997</v>
      </c>
      <c r="E12" s="111">
        <v>15.189515028783211</v>
      </c>
      <c r="F12" s="103">
        <v>0</v>
      </c>
      <c r="G12" s="103">
        <v>46.421802399039997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15.6509</v>
      </c>
      <c r="N12" s="104">
        <v>96.863442603349995</v>
      </c>
      <c r="O12" s="105">
        <v>15.160000538408005</v>
      </c>
      <c r="P12" s="106">
        <v>0</v>
      </c>
      <c r="Q12" s="106">
        <v>45.36395506089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</v>
      </c>
      <c r="AR12" s="104">
        <v>96.863442603349995</v>
      </c>
      <c r="AS12" s="105">
        <v>0.96863442603351313</v>
      </c>
      <c r="AT12" s="106">
        <v>0</v>
      </c>
      <c r="AU12" s="106">
        <v>2.8984885892099999</v>
      </c>
      <c r="AV12" s="106">
        <v>15.6509</v>
      </c>
      <c r="AW12" s="104">
        <v>96.863442603349995</v>
      </c>
      <c r="AX12" s="105">
        <v>15.160000538408005</v>
      </c>
      <c r="AY12" s="106">
        <v>0</v>
      </c>
      <c r="AZ12" s="106">
        <v>45.36395506089</v>
      </c>
      <c r="BA12" s="106">
        <v>1</v>
      </c>
      <c r="BB12" s="104">
        <v>96.863442603349995</v>
      </c>
      <c r="BC12" s="105">
        <v>0.96863442603351313</v>
      </c>
      <c r="BD12" s="106">
        <v>0</v>
      </c>
      <c r="BE12" s="106">
        <v>2.8984885892099999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51">
        <v>1.402380652096884</v>
      </c>
      <c r="BQ12" s="152">
        <v>36.971043126289999</v>
      </c>
      <c r="BR12" s="151">
        <v>0.51847475568145163</v>
      </c>
      <c r="BS12" s="151">
        <v>0.38618880407</v>
      </c>
      <c r="BT12" s="151">
        <v>2.4185725001299998</v>
      </c>
      <c r="BU12" s="106">
        <v>16.6509</v>
      </c>
      <c r="BV12" s="104">
        <v>91.223387497269997</v>
      </c>
      <c r="BW12" s="105">
        <v>15.189515028783211</v>
      </c>
      <c r="BX12" s="106">
        <v>0</v>
      </c>
      <c r="BY12" s="106">
        <v>46.421802399039997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33.89801151889688</v>
      </c>
      <c r="CF12" s="127">
        <v>7.9899973328399998</v>
      </c>
      <c r="CG12" s="75">
        <v>2.7084502162463941</v>
      </c>
      <c r="CH12" s="72">
        <v>28.589546641129999</v>
      </c>
      <c r="CI12" s="72">
        <v>39.206476396660001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16.6509</v>
      </c>
      <c r="CP12" s="104">
        <v>91.223387497269997</v>
      </c>
      <c r="CQ12" s="105">
        <v>15.189515028783211</v>
      </c>
      <c r="CR12" s="106">
        <v>0</v>
      </c>
      <c r="CS12" s="106">
        <v>46.421802399039997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16.6509</v>
      </c>
      <c r="EI12" s="104">
        <v>91.223387497269997</v>
      </c>
      <c r="EJ12" s="105">
        <v>15.189515028783211</v>
      </c>
      <c r="EK12" s="106">
        <v>0</v>
      </c>
      <c r="EL12" s="106">
        <v>46.421802399039997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16.6509</v>
      </c>
      <c r="FC12" s="104">
        <v>91.223387497269997</v>
      </c>
      <c r="FD12" s="105">
        <v>15.189515028783211</v>
      </c>
      <c r="FE12" s="106">
        <v>0</v>
      </c>
      <c r="FF12" s="106">
        <v>46.421802399039997</v>
      </c>
    </row>
    <row r="13" spans="1:162" ht="11.25" customHeight="1" x14ac:dyDescent="0.2">
      <c r="A13" s="212" t="s">
        <v>32</v>
      </c>
      <c r="B13" s="212"/>
      <c r="C13" s="103">
        <v>70.392200000000003</v>
      </c>
      <c r="D13" s="110">
        <v>69.638443023990007</v>
      </c>
      <c r="E13" s="111">
        <v>49.020032090330076</v>
      </c>
      <c r="F13" s="103">
        <v>0</v>
      </c>
      <c r="G13" s="103">
        <v>166.46969741804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35.196100000000001</v>
      </c>
      <c r="S13" s="104">
        <v>98.577024283339995</v>
      </c>
      <c r="T13" s="105">
        <v>34.695268043787948</v>
      </c>
      <c r="U13" s="106">
        <v>0</v>
      </c>
      <c r="V13" s="106">
        <v>103.19757579979</v>
      </c>
      <c r="W13" s="106">
        <v>35.196100000000001</v>
      </c>
      <c r="X13" s="104">
        <v>98.577024283339995</v>
      </c>
      <c r="Y13" s="105">
        <v>34.695268043787955</v>
      </c>
      <c r="Z13" s="106">
        <v>0</v>
      </c>
      <c r="AA13" s="106">
        <v>103.19757579979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70.392200000000003</v>
      </c>
      <c r="AW13" s="104">
        <v>69.638443023990007</v>
      </c>
      <c r="AX13" s="105">
        <v>49.020032090330076</v>
      </c>
      <c r="AY13" s="106">
        <v>0</v>
      </c>
      <c r="AZ13" s="106">
        <v>166.46969741804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7</v>
      </c>
      <c r="BQ13" s="127">
        <v>19.93441689949</v>
      </c>
      <c r="BR13" s="75">
        <v>1.3954091829643258</v>
      </c>
      <c r="BS13" s="75">
        <v>4.2650482576900002</v>
      </c>
      <c r="BT13" s="75">
        <v>9.7349517423100007</v>
      </c>
      <c r="BU13" s="106">
        <v>70.392200000000003</v>
      </c>
      <c r="BV13" s="104">
        <v>69.638443023990007</v>
      </c>
      <c r="BW13" s="105">
        <v>49.020032090330076</v>
      </c>
      <c r="BX13" s="106">
        <v>0</v>
      </c>
      <c r="BY13" s="106">
        <v>166.46969741804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157">
        <v>30</v>
      </c>
      <c r="CF13" s="152">
        <v>41.862275488930003</v>
      </c>
      <c r="CG13" s="151">
        <v>12.55868264667893</v>
      </c>
      <c r="CH13" s="157">
        <v>5.3854343192399998</v>
      </c>
      <c r="CI13" s="157">
        <v>54.614565680760002</v>
      </c>
      <c r="CJ13" s="106">
        <v>35.196100000000001</v>
      </c>
      <c r="CK13" s="104">
        <v>98.577024283339995</v>
      </c>
      <c r="CL13" s="105">
        <v>34.695268043787955</v>
      </c>
      <c r="CM13" s="106">
        <v>0</v>
      </c>
      <c r="CN13" s="106">
        <v>103.19757579979</v>
      </c>
      <c r="CO13" s="106">
        <v>35.196100000000001</v>
      </c>
      <c r="CP13" s="104">
        <v>98.577024283339995</v>
      </c>
      <c r="CQ13" s="105">
        <v>34.695268043787948</v>
      </c>
      <c r="CR13" s="106">
        <v>0</v>
      </c>
      <c r="CS13" s="106">
        <v>103.19757579979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106">
        <v>35.196100000000001</v>
      </c>
      <c r="DE13" s="104">
        <v>98.577024283339995</v>
      </c>
      <c r="DF13" s="105">
        <v>34.695268043787955</v>
      </c>
      <c r="DG13" s="106">
        <v>0</v>
      </c>
      <c r="DH13" s="106">
        <v>103.19757579979</v>
      </c>
      <c r="DI13" s="106">
        <v>35.196100000000001</v>
      </c>
      <c r="DJ13" s="104">
        <v>98.577024283339995</v>
      </c>
      <c r="DK13" s="105">
        <v>34.695268043787948</v>
      </c>
      <c r="DL13" s="106">
        <v>0</v>
      </c>
      <c r="DM13" s="106">
        <v>103.19757579979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35.196100000000001</v>
      </c>
      <c r="EX13" s="104">
        <v>98.577024283339995</v>
      </c>
      <c r="EY13" s="105">
        <v>34.695268043787948</v>
      </c>
      <c r="EZ13" s="106">
        <v>0</v>
      </c>
      <c r="FA13" s="106">
        <v>103.19757579979</v>
      </c>
      <c r="FB13" s="106">
        <v>35.196100000000001</v>
      </c>
      <c r="FC13" s="104">
        <v>98.577024283339995</v>
      </c>
      <c r="FD13" s="105">
        <v>34.695268043787955</v>
      </c>
      <c r="FE13" s="106">
        <v>0</v>
      </c>
      <c r="FF13" s="106">
        <v>103.19757579979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154">
        <v>322.3852</v>
      </c>
      <c r="D15" s="155">
        <v>77.178148021449999</v>
      </c>
      <c r="E15" s="156">
        <v>248.8109268552609</v>
      </c>
      <c r="F15" s="154">
        <v>0</v>
      </c>
      <c r="G15" s="154">
        <v>810.04565559632999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107">
        <v>233.5</v>
      </c>
      <c r="N15" s="108">
        <v>99.616402005569995</v>
      </c>
      <c r="O15" s="109">
        <v>232.60429868300233</v>
      </c>
      <c r="P15" s="107">
        <v>0</v>
      </c>
      <c r="Q15" s="107">
        <v>689.39604806786997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88.885199999999998</v>
      </c>
      <c r="X15" s="108">
        <v>99.616402005569995</v>
      </c>
      <c r="Y15" s="109">
        <v>88.544238155453527</v>
      </c>
      <c r="Z15" s="107">
        <v>0</v>
      </c>
      <c r="AA15" s="107">
        <v>262.42871782321998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322.3852</v>
      </c>
      <c r="AW15" s="108">
        <v>77.178148021449999</v>
      </c>
      <c r="AX15" s="109">
        <v>248.8109268552609</v>
      </c>
      <c r="AY15" s="107">
        <v>0</v>
      </c>
      <c r="AZ15" s="107">
        <v>810.04565559632999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8.6074397956233728</v>
      </c>
      <c r="BQ15" s="126">
        <v>11.77173689254</v>
      </c>
      <c r="BR15" s="91">
        <v>1.0132451659244155</v>
      </c>
      <c r="BS15" s="91">
        <v>6.6215157628999997</v>
      </c>
      <c r="BT15" s="91">
        <v>10.593363828339999</v>
      </c>
      <c r="BU15" s="107">
        <v>322.3852</v>
      </c>
      <c r="BV15" s="108">
        <v>77.178148021449999</v>
      </c>
      <c r="BW15" s="109">
        <v>248.8109268552609</v>
      </c>
      <c r="BX15" s="107">
        <v>0</v>
      </c>
      <c r="BY15" s="107">
        <v>810.04565559632999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36</v>
      </c>
      <c r="CF15" s="126">
        <v>0</v>
      </c>
      <c r="CG15" s="91">
        <v>0</v>
      </c>
      <c r="CH15" s="89">
        <v>36</v>
      </c>
      <c r="CI15" s="89">
        <v>36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322.3852</v>
      </c>
      <c r="CP15" s="108">
        <v>77.178148021449999</v>
      </c>
      <c r="CQ15" s="109">
        <v>248.8109268552609</v>
      </c>
      <c r="CR15" s="107">
        <v>0</v>
      </c>
      <c r="CS15" s="107">
        <v>810.04565559632999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107">
        <v>88.885199999999998</v>
      </c>
      <c r="DO15" s="108">
        <v>99.616402005569995</v>
      </c>
      <c r="DP15" s="109">
        <v>88.544238155453527</v>
      </c>
      <c r="DQ15" s="107">
        <v>0</v>
      </c>
      <c r="DR15" s="107">
        <v>262.42871782321998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107">
        <v>233.5</v>
      </c>
      <c r="EN15" s="108">
        <v>99.616402005569995</v>
      </c>
      <c r="EO15" s="109">
        <v>232.60429868300233</v>
      </c>
      <c r="EP15" s="107">
        <v>0</v>
      </c>
      <c r="EQ15" s="107">
        <v>689.39604806786997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322.3852</v>
      </c>
      <c r="FC15" s="108">
        <v>77.178148021449999</v>
      </c>
      <c r="FD15" s="109">
        <v>248.8109268552609</v>
      </c>
      <c r="FE15" s="107">
        <v>0</v>
      </c>
      <c r="FF15" s="107">
        <v>810.04565559632999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1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FF54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744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456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143.90653441558439</v>
      </c>
      <c r="D11" s="110">
        <v>45.693797689930001</v>
      </c>
      <c r="E11" s="111">
        <v>65.756360698443018</v>
      </c>
      <c r="F11" s="103">
        <v>15.026435692210001</v>
      </c>
      <c r="G11" s="103">
        <v>272.78663313894998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103">
        <v>39.902577272727299</v>
      </c>
      <c r="N11" s="110">
        <v>70.019588774420001</v>
      </c>
      <c r="O11" s="111">
        <v>27.93962051675728</v>
      </c>
      <c r="P11" s="103">
        <v>0</v>
      </c>
      <c r="Q11" s="103">
        <v>94.663227227289994</v>
      </c>
      <c r="R11" s="103">
        <v>35.196100000000001</v>
      </c>
      <c r="S11" s="110">
        <v>98.577024283339995</v>
      </c>
      <c r="T11" s="111">
        <v>34.695268043787976</v>
      </c>
      <c r="U11" s="103">
        <v>0</v>
      </c>
      <c r="V11" s="103">
        <v>103.19757579979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103">
        <v>68.807857142857102</v>
      </c>
      <c r="AC11" s="110">
        <v>70.419896001840002</v>
      </c>
      <c r="AD11" s="111">
        <v>48.454421441093231</v>
      </c>
      <c r="AE11" s="103">
        <v>0</v>
      </c>
      <c r="AF11" s="103">
        <v>163.77677805912001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143.90653441558439</v>
      </c>
      <c r="AW11" s="110">
        <v>45.693797689930001</v>
      </c>
      <c r="AX11" s="111">
        <v>65.756360698443018</v>
      </c>
      <c r="AY11" s="103">
        <v>15.026435692210001</v>
      </c>
      <c r="AZ11" s="103">
        <v>272.78663313894998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94.944285739793159</v>
      </c>
      <c r="BL11" s="140">
        <v>4.8560218577600001</v>
      </c>
      <c r="BM11" s="76">
        <v>4.6105152682200341</v>
      </c>
      <c r="BN11" s="76">
        <v>85.907841863909994</v>
      </c>
      <c r="BO11" s="76">
        <v>103.98072961568</v>
      </c>
      <c r="BP11" s="165">
        <v>6.1260106267658063</v>
      </c>
      <c r="BQ11" s="166">
        <v>27.01909067854</v>
      </c>
      <c r="BR11" s="165">
        <v>1.6551923662227659</v>
      </c>
      <c r="BS11" s="165">
        <v>2.8818932014800001</v>
      </c>
      <c r="BT11" s="165">
        <v>9.3701280520499992</v>
      </c>
      <c r="BU11" s="103">
        <v>119.6548571428571</v>
      </c>
      <c r="BV11" s="110">
        <v>51.348281551630002</v>
      </c>
      <c r="BW11" s="111">
        <v>61.440712935912551</v>
      </c>
      <c r="BX11" s="103">
        <v>0</v>
      </c>
      <c r="BY11" s="103">
        <v>240.07644168171001</v>
      </c>
      <c r="BZ11" s="103">
        <v>24.251677272727299</v>
      </c>
      <c r="CA11" s="110">
        <v>96.863442603349995</v>
      </c>
      <c r="CB11" s="111">
        <v>23.491009495418172</v>
      </c>
      <c r="CC11" s="103">
        <v>0</v>
      </c>
      <c r="CD11" s="103">
        <v>70.293209844230006</v>
      </c>
      <c r="CE11" s="146">
        <v>44.264390817194503</v>
      </c>
      <c r="CF11" s="147">
        <v>37.384697949840003</v>
      </c>
      <c r="CG11" s="148">
        <v>16.548108806345162</v>
      </c>
      <c r="CH11" s="146">
        <v>11.83069354451</v>
      </c>
      <c r="CI11" s="146">
        <v>76.698088089880002</v>
      </c>
      <c r="CJ11" s="103">
        <v>40.580599999999997</v>
      </c>
      <c r="CK11" s="110">
        <v>98.577024283339995</v>
      </c>
      <c r="CL11" s="111">
        <v>40.003147916324536</v>
      </c>
      <c r="CM11" s="103">
        <v>0</v>
      </c>
      <c r="CN11" s="103">
        <v>118.98532918422001</v>
      </c>
      <c r="CO11" s="103">
        <v>103.3259344155844</v>
      </c>
      <c r="CP11" s="110">
        <v>50.557410236320003</v>
      </c>
      <c r="CQ11" s="111">
        <v>52.238916543002595</v>
      </c>
      <c r="CR11" s="103">
        <v>0.93953939991000002</v>
      </c>
      <c r="CS11" s="103">
        <v>205.71232943126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75.776700000000005</v>
      </c>
      <c r="DJ11" s="110">
        <v>69.814695106209996</v>
      </c>
      <c r="DK11" s="111">
        <v>52.90327206654846</v>
      </c>
      <c r="DL11" s="103">
        <v>0</v>
      </c>
      <c r="DM11" s="103">
        <v>179.46520791475999</v>
      </c>
      <c r="DN11" s="103">
        <v>24.251677272727299</v>
      </c>
      <c r="DO11" s="110">
        <v>96.863442603349995</v>
      </c>
      <c r="DP11" s="111">
        <v>23.491009495418172</v>
      </c>
      <c r="DQ11" s="103">
        <v>0</v>
      </c>
      <c r="DR11" s="103">
        <v>70.293209844230006</v>
      </c>
      <c r="DS11" s="103">
        <v>28.227257142857098</v>
      </c>
      <c r="DT11" s="110">
        <v>96.863442603349995</v>
      </c>
      <c r="DU11" s="111">
        <v>27.341893021071801</v>
      </c>
      <c r="DV11" s="103">
        <v>0</v>
      </c>
      <c r="DW11" s="103">
        <v>81.816382733300003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15.6509</v>
      </c>
      <c r="EI11" s="110">
        <v>96.863442603349995</v>
      </c>
      <c r="EJ11" s="111">
        <v>15.160000538407862</v>
      </c>
      <c r="EK11" s="103">
        <v>0</v>
      </c>
      <c r="EL11" s="103">
        <v>45.36395506089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35.196100000000001</v>
      </c>
      <c r="EX11" s="110">
        <v>98.577024283339995</v>
      </c>
      <c r="EY11" s="111">
        <v>34.695268043787976</v>
      </c>
      <c r="EZ11" s="103">
        <v>0</v>
      </c>
      <c r="FA11" s="103">
        <v>103.19757579979</v>
      </c>
      <c r="FB11" s="103">
        <v>108.7104344155844</v>
      </c>
      <c r="FC11" s="110">
        <v>51.425816865450003</v>
      </c>
      <c r="FD11" s="111">
        <v>55.905228916192044</v>
      </c>
      <c r="FE11" s="103">
        <v>0</v>
      </c>
      <c r="FF11" s="103">
        <v>218.28266963877999</v>
      </c>
    </row>
    <row r="12" spans="1:162" ht="11.25" customHeight="1" x14ac:dyDescent="0.2">
      <c r="A12" s="212" t="s">
        <v>31</v>
      </c>
      <c r="B12" s="212"/>
      <c r="C12" s="103">
        <v>68.129834415584398</v>
      </c>
      <c r="D12" s="110">
        <v>57.321548985619998</v>
      </c>
      <c r="E12" s="111">
        <v>39.053076408351352</v>
      </c>
      <c r="F12" s="103">
        <v>0</v>
      </c>
      <c r="G12" s="103">
        <v>144.67245766144001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39.902577272727299</v>
      </c>
      <c r="N12" s="104">
        <v>70.019588774420001</v>
      </c>
      <c r="O12" s="105">
        <v>27.939620516756928</v>
      </c>
      <c r="P12" s="106">
        <v>0</v>
      </c>
      <c r="Q12" s="106">
        <v>94.663227227289994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106">
        <v>28.227257142857098</v>
      </c>
      <c r="AC12" s="104">
        <v>96.863442603349995</v>
      </c>
      <c r="AD12" s="105">
        <v>27.341893021071815</v>
      </c>
      <c r="AE12" s="106">
        <v>0</v>
      </c>
      <c r="AF12" s="106">
        <v>81.816382733300003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06">
        <v>68.129834415584398</v>
      </c>
      <c r="AW12" s="104">
        <v>57.321548985619998</v>
      </c>
      <c r="AX12" s="105">
        <v>39.053076408351352</v>
      </c>
      <c r="AY12" s="106">
        <v>0</v>
      </c>
      <c r="AZ12" s="106">
        <v>144.67245766144001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89.321120116866226</v>
      </c>
      <c r="BL12" s="127">
        <v>9.2654916689799993</v>
      </c>
      <c r="BM12" s="75">
        <v>8.276040943070317</v>
      </c>
      <c r="BN12" s="75">
        <v>73.100377933870007</v>
      </c>
      <c r="BO12" s="75">
        <v>105.54186229986</v>
      </c>
      <c r="BP12" s="151">
        <v>7.9740405029758676</v>
      </c>
      <c r="BQ12" s="152">
        <v>37.293890168499999</v>
      </c>
      <c r="BR12" s="151">
        <v>2.9738299071718504</v>
      </c>
      <c r="BS12" s="151">
        <v>2.1454409887699999</v>
      </c>
      <c r="BT12" s="151">
        <v>13.80264001718</v>
      </c>
      <c r="BU12" s="106">
        <v>43.878157142857098</v>
      </c>
      <c r="BV12" s="104">
        <v>71.206909502450003</v>
      </c>
      <c r="BW12" s="105">
        <v>31.244279648056633</v>
      </c>
      <c r="BX12" s="106">
        <v>0</v>
      </c>
      <c r="BY12" s="106">
        <v>105.11581997594</v>
      </c>
      <c r="BZ12" s="106">
        <v>24.251677272727299</v>
      </c>
      <c r="CA12" s="104">
        <v>96.863442603349995</v>
      </c>
      <c r="CB12" s="105">
        <v>23.491009495418339</v>
      </c>
      <c r="CC12" s="106">
        <v>0</v>
      </c>
      <c r="CD12" s="106">
        <v>70.293209844230006</v>
      </c>
      <c r="CE12" s="153">
        <v>73.002488897606611</v>
      </c>
      <c r="CF12" s="150">
        <v>28.299253028780001</v>
      </c>
      <c r="CG12" s="149">
        <v>20.659159050438994</v>
      </c>
      <c r="CH12" s="153">
        <v>32.511281207860002</v>
      </c>
      <c r="CI12" s="153">
        <v>113.49369658735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68.129834415584398</v>
      </c>
      <c r="CP12" s="104">
        <v>57.321548985619998</v>
      </c>
      <c r="CQ12" s="105">
        <v>39.053076408351352</v>
      </c>
      <c r="CR12" s="106">
        <v>0</v>
      </c>
      <c r="CS12" s="106">
        <v>144.67245766144001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106">
        <v>24.251677272727299</v>
      </c>
      <c r="DO12" s="104">
        <v>96.863442603349995</v>
      </c>
      <c r="DP12" s="105">
        <v>23.491009495418339</v>
      </c>
      <c r="DQ12" s="106">
        <v>0</v>
      </c>
      <c r="DR12" s="106">
        <v>70.293209844230006</v>
      </c>
      <c r="DS12" s="106">
        <v>28.227257142857098</v>
      </c>
      <c r="DT12" s="104">
        <v>96.863442603349995</v>
      </c>
      <c r="DU12" s="105">
        <v>27.341893021071815</v>
      </c>
      <c r="DV12" s="106">
        <v>0</v>
      </c>
      <c r="DW12" s="106">
        <v>81.816382733300003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15.6509</v>
      </c>
      <c r="EI12" s="104">
        <v>96.863442603349995</v>
      </c>
      <c r="EJ12" s="105">
        <v>15.160000538407884</v>
      </c>
      <c r="EK12" s="106">
        <v>0</v>
      </c>
      <c r="EL12" s="106">
        <v>45.36395506089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68.129834415584398</v>
      </c>
      <c r="FC12" s="104">
        <v>57.321548985619998</v>
      </c>
      <c r="FD12" s="105">
        <v>39.053076408351352</v>
      </c>
      <c r="FE12" s="106">
        <v>0</v>
      </c>
      <c r="FF12" s="106">
        <v>144.67245766144001</v>
      </c>
    </row>
    <row r="13" spans="1:162" ht="11.25" customHeight="1" x14ac:dyDescent="0.2">
      <c r="A13" s="212" t="s">
        <v>32</v>
      </c>
      <c r="B13" s="212"/>
      <c r="C13" s="103">
        <v>75.776700000000005</v>
      </c>
      <c r="D13" s="110">
        <v>69.814695106209996</v>
      </c>
      <c r="E13" s="111">
        <v>52.903272066548908</v>
      </c>
      <c r="F13" s="103">
        <v>0</v>
      </c>
      <c r="G13" s="103">
        <v>179.46520791475999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35.196100000000001</v>
      </c>
      <c r="S13" s="104">
        <v>98.577024283339995</v>
      </c>
      <c r="T13" s="105">
        <v>34.695268043787934</v>
      </c>
      <c r="U13" s="106">
        <v>0</v>
      </c>
      <c r="V13" s="106">
        <v>103.19757579979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106">
        <v>40.580599999999997</v>
      </c>
      <c r="AC13" s="104">
        <v>98.577024283339995</v>
      </c>
      <c r="AD13" s="105">
        <v>40.003147916324309</v>
      </c>
      <c r="AE13" s="106">
        <v>0</v>
      </c>
      <c r="AF13" s="106">
        <v>118.98532918422001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75.776700000000005</v>
      </c>
      <c r="AW13" s="104">
        <v>69.814695106209996</v>
      </c>
      <c r="AX13" s="105">
        <v>52.903272066548908</v>
      </c>
      <c r="AY13" s="106">
        <v>0</v>
      </c>
      <c r="AZ13" s="106">
        <v>179.46520791475999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4.4644712688728854</v>
      </c>
      <c r="BQ13" s="127">
        <v>7.7745126523100003</v>
      </c>
      <c r="BR13" s="75">
        <v>0.34709088365718982</v>
      </c>
      <c r="BS13" s="75">
        <v>3.7841856375399998</v>
      </c>
      <c r="BT13" s="75">
        <v>5.1447569002</v>
      </c>
      <c r="BU13" s="106">
        <v>75.776700000000005</v>
      </c>
      <c r="BV13" s="104">
        <v>69.814695106209996</v>
      </c>
      <c r="BW13" s="105">
        <v>52.903272066548908</v>
      </c>
      <c r="BX13" s="106">
        <v>0</v>
      </c>
      <c r="BY13" s="106">
        <v>179.46520791475999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153">
        <v>18.426344773525368</v>
      </c>
      <c r="CF13" s="150">
        <v>22.603997998939999</v>
      </c>
      <c r="CG13" s="149">
        <v>4.1650906038862798</v>
      </c>
      <c r="CH13" s="153">
        <v>10.26291719756</v>
      </c>
      <c r="CI13" s="153">
        <v>26.589772349490001</v>
      </c>
      <c r="CJ13" s="106">
        <v>40.580599999999997</v>
      </c>
      <c r="CK13" s="104">
        <v>98.577024283339995</v>
      </c>
      <c r="CL13" s="105">
        <v>40.003147916324309</v>
      </c>
      <c r="CM13" s="106">
        <v>0</v>
      </c>
      <c r="CN13" s="106">
        <v>118.98532918422001</v>
      </c>
      <c r="CO13" s="106">
        <v>35.196100000000001</v>
      </c>
      <c r="CP13" s="104">
        <v>98.577024283339995</v>
      </c>
      <c r="CQ13" s="105">
        <v>34.695268043787934</v>
      </c>
      <c r="CR13" s="106">
        <v>0</v>
      </c>
      <c r="CS13" s="106">
        <v>103.19757579979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75.776700000000005</v>
      </c>
      <c r="DJ13" s="104">
        <v>69.814695106209996</v>
      </c>
      <c r="DK13" s="105">
        <v>52.903272066548908</v>
      </c>
      <c r="DL13" s="106">
        <v>0</v>
      </c>
      <c r="DM13" s="106">
        <v>179.46520791475999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35.196100000000001</v>
      </c>
      <c r="EX13" s="104">
        <v>98.577024283339995</v>
      </c>
      <c r="EY13" s="105">
        <v>34.695268043787934</v>
      </c>
      <c r="EZ13" s="106">
        <v>0</v>
      </c>
      <c r="FA13" s="106">
        <v>103.19757579979</v>
      </c>
      <c r="FB13" s="106">
        <v>40.580599999999997</v>
      </c>
      <c r="FC13" s="104">
        <v>98.577024283339995</v>
      </c>
      <c r="FD13" s="105">
        <v>40.003147916324309</v>
      </c>
      <c r="FE13" s="106">
        <v>0</v>
      </c>
      <c r="FF13" s="106">
        <v>118.98532918422001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0</v>
      </c>
      <c r="BL15" s="91" t="s">
        <v>689</v>
      </c>
      <c r="BM15" s="91" t="s">
        <v>689</v>
      </c>
      <c r="BN15" s="91" t="s">
        <v>689</v>
      </c>
      <c r="BO15" s="91" t="s">
        <v>689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</row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FF76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745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457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18">
        <v>2025.641175</v>
      </c>
      <c r="D11" s="119">
        <v>29.169384671909999</v>
      </c>
      <c r="E11" s="120">
        <v>590.86706640840305</v>
      </c>
      <c r="F11" s="118">
        <v>867.56300518873002</v>
      </c>
      <c r="G11" s="118">
        <v>3183.7193448112698</v>
      </c>
      <c r="H11" s="103">
        <v>383.967375</v>
      </c>
      <c r="I11" s="110">
        <v>92.650156248320002</v>
      </c>
      <c r="J11" s="111">
        <v>355.74637288007835</v>
      </c>
      <c r="K11" s="103">
        <v>0</v>
      </c>
      <c r="L11" s="103">
        <v>1081.21745347569</v>
      </c>
      <c r="M11" s="103">
        <v>313.29160000000002</v>
      </c>
      <c r="N11" s="110">
        <v>52.950414412390003</v>
      </c>
      <c r="O11" s="111">
        <v>165.88920051921838</v>
      </c>
      <c r="P11" s="103">
        <v>0</v>
      </c>
      <c r="Q11" s="103">
        <v>638.42845844179999</v>
      </c>
      <c r="R11" s="103">
        <v>155.75800000000001</v>
      </c>
      <c r="S11" s="110">
        <v>77.936245841620007</v>
      </c>
      <c r="T11" s="111">
        <v>121.39193779799051</v>
      </c>
      <c r="U11" s="103">
        <v>0</v>
      </c>
      <c r="V11" s="103">
        <v>393.68182609757997</v>
      </c>
      <c r="W11" s="103">
        <v>422.72080000000011</v>
      </c>
      <c r="X11" s="110">
        <v>68.060004198480001</v>
      </c>
      <c r="Y11" s="111">
        <v>287.70379422785788</v>
      </c>
      <c r="Z11" s="103">
        <v>0</v>
      </c>
      <c r="AA11" s="103">
        <v>986.60987490211005</v>
      </c>
      <c r="AB11" s="103">
        <v>20.4603</v>
      </c>
      <c r="AC11" s="110">
        <v>96.863442603349995</v>
      </c>
      <c r="AD11" s="111">
        <v>19.818550946973438</v>
      </c>
      <c r="AE11" s="103">
        <v>0</v>
      </c>
      <c r="AF11" s="103">
        <v>59.303946081840003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576.58100000000002</v>
      </c>
      <c r="AM11" s="110">
        <v>51.454277151079999</v>
      </c>
      <c r="AN11" s="111">
        <v>296.67558574045165</v>
      </c>
      <c r="AO11" s="103">
        <v>0</v>
      </c>
      <c r="AP11" s="103">
        <v>1158.0544631435901</v>
      </c>
      <c r="AQ11" s="103">
        <v>152.8621</v>
      </c>
      <c r="AR11" s="110">
        <v>66.149796745990002</v>
      </c>
      <c r="AS11" s="111">
        <v>101.11796845165244</v>
      </c>
      <c r="AT11" s="103">
        <v>0</v>
      </c>
      <c r="AU11" s="103">
        <v>351.04967635509001</v>
      </c>
      <c r="AV11" s="118">
        <v>2009.9902750000001</v>
      </c>
      <c r="AW11" s="119">
        <v>29.387059694249999</v>
      </c>
      <c r="AX11" s="120">
        <v>590.67704196290026</v>
      </c>
      <c r="AY11" s="118">
        <v>852.28454625809002</v>
      </c>
      <c r="AZ11" s="118">
        <v>3167.6960037419099</v>
      </c>
      <c r="BA11" s="103">
        <v>15.6509</v>
      </c>
      <c r="BB11" s="110">
        <v>96.863442603349995</v>
      </c>
      <c r="BC11" s="111">
        <v>15.160000538408044</v>
      </c>
      <c r="BD11" s="103">
        <v>0</v>
      </c>
      <c r="BE11" s="103">
        <v>45.36395506089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95.059399982328998</v>
      </c>
      <c r="BL11" s="140">
        <v>3.5789693738800001</v>
      </c>
      <c r="BM11" s="76">
        <v>3.4021468123591068</v>
      </c>
      <c r="BN11" s="76">
        <v>88.391314759989996</v>
      </c>
      <c r="BO11" s="76">
        <v>101.72748520467</v>
      </c>
      <c r="BP11" s="76">
        <v>13.720042246376631</v>
      </c>
      <c r="BQ11" s="140">
        <v>19.074694235110002</v>
      </c>
      <c r="BR11" s="76">
        <v>2.6170561074236449</v>
      </c>
      <c r="BS11" s="76">
        <v>8.5907065303099994</v>
      </c>
      <c r="BT11" s="76">
        <v>18.849377962449999</v>
      </c>
      <c r="BU11" s="103">
        <v>1823.0091749999999</v>
      </c>
      <c r="BV11" s="110">
        <v>31.668003664960001</v>
      </c>
      <c r="BW11" s="111">
        <v>577.31061235162247</v>
      </c>
      <c r="BX11" s="103">
        <v>691.50116689808999</v>
      </c>
      <c r="BY11" s="103">
        <v>2954.5171831019102</v>
      </c>
      <c r="BZ11" s="103">
        <v>202.63200000000001</v>
      </c>
      <c r="CA11" s="110">
        <v>62.35811275495</v>
      </c>
      <c r="CB11" s="111">
        <v>126.35749103760318</v>
      </c>
      <c r="CC11" s="103">
        <v>0</v>
      </c>
      <c r="CD11" s="103">
        <v>450.28813161054001</v>
      </c>
      <c r="CE11" s="70">
        <v>23.69603752747571</v>
      </c>
      <c r="CF11" s="123">
        <v>15.62952230704</v>
      </c>
      <c r="CG11" s="74">
        <v>3.7035774712410725</v>
      </c>
      <c r="CH11" s="70">
        <v>16.437159069890001</v>
      </c>
      <c r="CI11" s="70">
        <v>30.954915985060001</v>
      </c>
      <c r="CJ11" s="103">
        <v>449.8777</v>
      </c>
      <c r="CK11" s="110">
        <v>53.792185169969997</v>
      </c>
      <c r="CL11" s="111">
        <v>241.99904542241271</v>
      </c>
      <c r="CM11" s="103">
        <v>0</v>
      </c>
      <c r="CN11" s="103">
        <v>924.18711332098997</v>
      </c>
      <c r="CO11" s="103">
        <v>1575.763475</v>
      </c>
      <c r="CP11" s="110">
        <v>34.237081464230002</v>
      </c>
      <c r="CQ11" s="111">
        <v>539.49542461928672</v>
      </c>
      <c r="CR11" s="103">
        <v>518.37187292208</v>
      </c>
      <c r="CS11" s="103">
        <v>2633.1550770779199</v>
      </c>
      <c r="CT11" s="76">
        <v>97.416201781061844</v>
      </c>
      <c r="CU11" s="140">
        <v>3.0886335955700002</v>
      </c>
      <c r="CV11" s="76">
        <v>3.0088295357340202</v>
      </c>
      <c r="CW11" s="76">
        <v>91.519004255400006</v>
      </c>
      <c r="CX11" s="76">
        <v>103.31339930672</v>
      </c>
      <c r="CY11" s="103">
        <v>40.580599999999997</v>
      </c>
      <c r="CZ11" s="110">
        <v>98.577024283339995</v>
      </c>
      <c r="DA11" s="111">
        <v>40.003147916324572</v>
      </c>
      <c r="DB11" s="103">
        <v>0</v>
      </c>
      <c r="DC11" s="103">
        <v>118.98532918422001</v>
      </c>
      <c r="DD11" s="103">
        <v>267.16669999999999</v>
      </c>
      <c r="DE11" s="110">
        <v>54.542895157149999</v>
      </c>
      <c r="DF11" s="111">
        <v>145.72045307580456</v>
      </c>
      <c r="DG11" s="103">
        <v>0</v>
      </c>
      <c r="DH11" s="103">
        <v>552.77353983942999</v>
      </c>
      <c r="DI11" s="103">
        <v>937.87697500000002</v>
      </c>
      <c r="DJ11" s="110">
        <v>46.54546985684</v>
      </c>
      <c r="DK11" s="111">
        <v>436.53924469285704</v>
      </c>
      <c r="DL11" s="103">
        <v>82.275777563709994</v>
      </c>
      <c r="DM11" s="103">
        <v>1793.4781724362899</v>
      </c>
      <c r="DN11" s="103">
        <v>127.95140000000001</v>
      </c>
      <c r="DO11" s="110">
        <v>45.741552582639997</v>
      </c>
      <c r="DP11" s="111">
        <v>58.526956911221355</v>
      </c>
      <c r="DQ11" s="103">
        <v>13.240672329280001</v>
      </c>
      <c r="DR11" s="103">
        <v>242.66212767072</v>
      </c>
      <c r="DS11" s="103">
        <v>417.30329999999998</v>
      </c>
      <c r="DT11" s="110">
        <v>73.082356962869994</v>
      </c>
      <c r="DU11" s="111">
        <v>304.97508732382431</v>
      </c>
      <c r="DV11" s="103">
        <v>0</v>
      </c>
      <c r="DW11" s="103">
        <v>1015.0434873366401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234.76220000000001</v>
      </c>
      <c r="EI11" s="110">
        <v>85.447626933340004</v>
      </c>
      <c r="EJ11" s="111">
        <v>200.59872883649246</v>
      </c>
      <c r="EK11" s="103">
        <v>0</v>
      </c>
      <c r="EL11" s="103">
        <v>627.92848386403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497.158975</v>
      </c>
      <c r="EX11" s="110">
        <v>73.813891934029996</v>
      </c>
      <c r="EY11" s="111">
        <v>366.97238854682786</v>
      </c>
      <c r="EZ11" s="103">
        <v>0</v>
      </c>
      <c r="FA11" s="103">
        <v>1216.4116398724</v>
      </c>
      <c r="FB11" s="103">
        <v>1528.4821999999999</v>
      </c>
      <c r="FC11" s="110">
        <v>30.33901482584</v>
      </c>
      <c r="FD11" s="111">
        <v>463.72644126831267</v>
      </c>
      <c r="FE11" s="103">
        <v>619.59507643519999</v>
      </c>
      <c r="FF11" s="103">
        <v>2437.3693235648002</v>
      </c>
    </row>
    <row r="12" spans="1:162" ht="11.25" customHeight="1" x14ac:dyDescent="0.2">
      <c r="A12" s="212" t="s">
        <v>31</v>
      </c>
      <c r="B12" s="212"/>
      <c r="C12" s="103">
        <v>140.42930000000001</v>
      </c>
      <c r="D12" s="110">
        <v>33.704168600839999</v>
      </c>
      <c r="E12" s="111">
        <v>47.33052803698196</v>
      </c>
      <c r="F12" s="103">
        <v>47.66316967825</v>
      </c>
      <c r="G12" s="103">
        <v>233.19543032175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15.6509</v>
      </c>
      <c r="N12" s="104">
        <v>96.863442603349995</v>
      </c>
      <c r="O12" s="105">
        <v>15.160000538408033</v>
      </c>
      <c r="P12" s="106">
        <v>0</v>
      </c>
      <c r="Q12" s="106">
        <v>45.36395506089</v>
      </c>
      <c r="R12" s="106">
        <v>36.369799999999998</v>
      </c>
      <c r="S12" s="104">
        <v>68.487907330740001</v>
      </c>
      <c r="T12" s="105">
        <v>24.908914920374723</v>
      </c>
      <c r="U12" s="106">
        <v>0</v>
      </c>
      <c r="V12" s="106">
        <v>85.190376137909993</v>
      </c>
      <c r="W12" s="106">
        <v>34.015900000000002</v>
      </c>
      <c r="X12" s="104">
        <v>64.280294694139997</v>
      </c>
      <c r="Y12" s="105">
        <v>21.865520762863557</v>
      </c>
      <c r="Z12" s="106">
        <v>0</v>
      </c>
      <c r="AA12" s="106">
        <v>76.871533198419996</v>
      </c>
      <c r="AB12" s="106">
        <v>20.4603</v>
      </c>
      <c r="AC12" s="104">
        <v>96.863442603349995</v>
      </c>
      <c r="AD12" s="105">
        <v>19.818550946973431</v>
      </c>
      <c r="AE12" s="106">
        <v>0</v>
      </c>
      <c r="AF12" s="106">
        <v>59.303946081840003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16.4038</v>
      </c>
      <c r="AM12" s="104">
        <v>96.863442603349995</v>
      </c>
      <c r="AN12" s="105">
        <v>15.889285397768392</v>
      </c>
      <c r="AO12" s="106">
        <v>0</v>
      </c>
      <c r="AP12" s="106">
        <v>47.546227119699999</v>
      </c>
      <c r="AQ12" s="106">
        <v>17.528600000000001</v>
      </c>
      <c r="AR12" s="104">
        <v>96.863442603349995</v>
      </c>
      <c r="AS12" s="105">
        <v>16.978805400170874</v>
      </c>
      <c r="AT12" s="106">
        <v>0</v>
      </c>
      <c r="AU12" s="106">
        <v>50.806447084849999</v>
      </c>
      <c r="AV12" s="106">
        <v>124.7784</v>
      </c>
      <c r="AW12" s="104">
        <v>35.980638188009998</v>
      </c>
      <c r="AX12" s="105">
        <v>44.896064640782029</v>
      </c>
      <c r="AY12" s="106">
        <v>36.783730256490003</v>
      </c>
      <c r="AZ12" s="106">
        <v>212.77306974351001</v>
      </c>
      <c r="BA12" s="106">
        <v>15.6509</v>
      </c>
      <c r="BB12" s="104">
        <v>96.863442603349995</v>
      </c>
      <c r="BC12" s="105">
        <v>15.160000538408033</v>
      </c>
      <c r="BD12" s="106">
        <v>0</v>
      </c>
      <c r="BE12" s="106">
        <v>45.36395506089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11.448243963332439</v>
      </c>
      <c r="BQ12" s="127">
        <v>9.6918970246500002</v>
      </c>
      <c r="BR12" s="75">
        <v>1.1095520160565808</v>
      </c>
      <c r="BS12" s="75">
        <v>9.2735619728900005</v>
      </c>
      <c r="BT12" s="75">
        <v>13.622925953779999</v>
      </c>
      <c r="BU12" s="106">
        <v>92.381600000000006</v>
      </c>
      <c r="BV12" s="104">
        <v>43.370690463679999</v>
      </c>
      <c r="BW12" s="105">
        <v>40.066537781391986</v>
      </c>
      <c r="BX12" s="106">
        <v>13.852628963260001</v>
      </c>
      <c r="BY12" s="106">
        <v>170.91057103674001</v>
      </c>
      <c r="BZ12" s="106">
        <v>48.047699999999999</v>
      </c>
      <c r="CA12" s="104">
        <v>52.935593169100002</v>
      </c>
      <c r="CB12" s="105">
        <v>25.434334999109652</v>
      </c>
      <c r="CC12" s="106">
        <v>0</v>
      </c>
      <c r="CD12" s="106">
        <v>97.898080568980006</v>
      </c>
      <c r="CE12" s="153">
        <v>32.864899276717892</v>
      </c>
      <c r="CF12" s="150">
        <v>20.417891617870001</v>
      </c>
      <c r="CG12" s="149">
        <v>6.7103195146417605</v>
      </c>
      <c r="CH12" s="153">
        <v>19.712914703260001</v>
      </c>
      <c r="CI12" s="153">
        <v>46.016883850169997</v>
      </c>
      <c r="CJ12" s="106">
        <v>13.5556</v>
      </c>
      <c r="CK12" s="104">
        <v>68.44321853548</v>
      </c>
      <c r="CL12" s="105">
        <v>9.277888931795804</v>
      </c>
      <c r="CM12" s="106">
        <v>0</v>
      </c>
      <c r="CN12" s="106">
        <v>31.739928158880002</v>
      </c>
      <c r="CO12" s="106">
        <v>126.8737</v>
      </c>
      <c r="CP12" s="104">
        <v>36.621117823669998</v>
      </c>
      <c r="CQ12" s="105">
        <v>46.462567164244255</v>
      </c>
      <c r="CR12" s="106">
        <v>35.808741728809999</v>
      </c>
      <c r="CS12" s="106">
        <v>217.93865827119001</v>
      </c>
      <c r="CT12" s="75">
        <v>109</v>
      </c>
      <c r="CU12" s="127">
        <v>5.6594592520799996</v>
      </c>
      <c r="CV12" s="75">
        <v>6.168810584769397</v>
      </c>
      <c r="CW12" s="75">
        <v>96.909353426400003</v>
      </c>
      <c r="CX12" s="75">
        <v>121.0906465736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18.841200000000001</v>
      </c>
      <c r="DE12" s="104">
        <v>96.863442603349995</v>
      </c>
      <c r="DF12" s="105">
        <v>18.25023494778269</v>
      </c>
      <c r="DG12" s="106">
        <v>0</v>
      </c>
      <c r="DH12" s="106">
        <v>54.611003207049997</v>
      </c>
      <c r="DI12" s="106">
        <v>46.735100000000003</v>
      </c>
      <c r="DJ12" s="104">
        <v>52.509004442799998</v>
      </c>
      <c r="DK12" s="105">
        <v>24.540135735347732</v>
      </c>
      <c r="DL12" s="106">
        <v>0</v>
      </c>
      <c r="DM12" s="106">
        <v>94.832882217000005</v>
      </c>
      <c r="DN12" s="106">
        <v>58.449199999999998</v>
      </c>
      <c r="DO12" s="104">
        <v>55.984069795670003</v>
      </c>
      <c r="DP12" s="105">
        <v>32.722240923009728</v>
      </c>
      <c r="DQ12" s="106">
        <v>0</v>
      </c>
      <c r="DR12" s="106">
        <v>122.58361370254001</v>
      </c>
      <c r="DS12" s="106">
        <v>16.4038</v>
      </c>
      <c r="DT12" s="104">
        <v>96.863442603349995</v>
      </c>
      <c r="DU12" s="105">
        <v>15.889285397768392</v>
      </c>
      <c r="DV12" s="106">
        <v>0</v>
      </c>
      <c r="DW12" s="106">
        <v>47.546227119699999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106">
        <v>24.3064</v>
      </c>
      <c r="EX12" s="104">
        <v>74.856959357929995</v>
      </c>
      <c r="EY12" s="105">
        <v>18.195031969375801</v>
      </c>
      <c r="EZ12" s="106">
        <v>0</v>
      </c>
      <c r="FA12" s="106">
        <v>59.968007357529999</v>
      </c>
      <c r="FB12" s="106">
        <v>116.1229</v>
      </c>
      <c r="FC12" s="104">
        <v>37.702382023029998</v>
      </c>
      <c r="FD12" s="105">
        <v>43.781099374224887</v>
      </c>
      <c r="FE12" s="106">
        <v>30.31352202295</v>
      </c>
      <c r="FF12" s="106">
        <v>201.93227797705001</v>
      </c>
    </row>
    <row r="13" spans="1:162" ht="11.25" customHeight="1" x14ac:dyDescent="0.2">
      <c r="A13" s="212" t="s">
        <v>32</v>
      </c>
      <c r="B13" s="212"/>
      <c r="C13" s="103">
        <v>283.26179999999999</v>
      </c>
      <c r="D13" s="110">
        <v>35.220230157300001</v>
      </c>
      <c r="E13" s="111">
        <v>99.765457907710115</v>
      </c>
      <c r="F13" s="103">
        <v>87.725095599750006</v>
      </c>
      <c r="G13" s="103">
        <v>478.79850440025001</v>
      </c>
      <c r="H13" s="106">
        <v>27.921600000000002</v>
      </c>
      <c r="I13" s="104">
        <v>98.577024283339995</v>
      </c>
      <c r="J13" s="105">
        <v>27.524282412296863</v>
      </c>
      <c r="K13" s="106">
        <v>0</v>
      </c>
      <c r="L13" s="106">
        <v>81.868202228409999</v>
      </c>
      <c r="M13" s="106">
        <v>75.776700000000005</v>
      </c>
      <c r="N13" s="104">
        <v>69.814695106209996</v>
      </c>
      <c r="O13" s="105">
        <v>52.903272066548745</v>
      </c>
      <c r="P13" s="106">
        <v>0</v>
      </c>
      <c r="Q13" s="106">
        <v>179.46520791475999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106">
        <v>105.1936</v>
      </c>
      <c r="X13" s="104">
        <v>57.453133063359999</v>
      </c>
      <c r="Y13" s="105">
        <v>60.437018982139918</v>
      </c>
      <c r="Z13" s="106">
        <v>0</v>
      </c>
      <c r="AA13" s="106">
        <v>223.64798053794999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106">
        <v>27.921600000000002</v>
      </c>
      <c r="AM13" s="104">
        <v>98.577024283339995</v>
      </c>
      <c r="AN13" s="105">
        <v>27.52428241229665</v>
      </c>
      <c r="AO13" s="106">
        <v>0</v>
      </c>
      <c r="AP13" s="106">
        <v>81.868202228409999</v>
      </c>
      <c r="AQ13" s="106">
        <v>46.448300000000003</v>
      </c>
      <c r="AR13" s="104">
        <v>98.577024283339995</v>
      </c>
      <c r="AS13" s="105">
        <v>45.787351970198195</v>
      </c>
      <c r="AT13" s="106">
        <v>0</v>
      </c>
      <c r="AU13" s="106">
        <v>136.18986080905</v>
      </c>
      <c r="AV13" s="106">
        <v>283.26179999999999</v>
      </c>
      <c r="AW13" s="104">
        <v>35.220230157300001</v>
      </c>
      <c r="AX13" s="105">
        <v>99.765457907710115</v>
      </c>
      <c r="AY13" s="106">
        <v>87.725095599750006</v>
      </c>
      <c r="AZ13" s="106">
        <v>478.79850440025001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98.028565800259685</v>
      </c>
      <c r="BL13" s="127">
        <v>1.9158489329499999</v>
      </c>
      <c r="BM13" s="75">
        <v>1.8780792318737343</v>
      </c>
      <c r="BN13" s="75">
        <v>94.347598145670005</v>
      </c>
      <c r="BO13" s="75">
        <v>101.70953345484</v>
      </c>
      <c r="BP13" s="75">
        <v>14.1996866750123</v>
      </c>
      <c r="BQ13" s="127">
        <v>19.70192150938</v>
      </c>
      <c r="BR13" s="75">
        <v>2.7976111232886489</v>
      </c>
      <c r="BS13" s="75">
        <v>8.7164696306200007</v>
      </c>
      <c r="BT13" s="75">
        <v>19.68290371941</v>
      </c>
      <c r="BU13" s="106">
        <v>248.06569999999999</v>
      </c>
      <c r="BV13" s="104">
        <v>37.77619257333</v>
      </c>
      <c r="BW13" s="105">
        <v>93.709776540372573</v>
      </c>
      <c r="BX13" s="106">
        <v>64.397912981580006</v>
      </c>
      <c r="BY13" s="106">
        <v>431.73348701842002</v>
      </c>
      <c r="BZ13" s="106">
        <v>35.196100000000001</v>
      </c>
      <c r="CA13" s="104">
        <v>98.577024283339995</v>
      </c>
      <c r="CB13" s="105">
        <v>34.695268043787955</v>
      </c>
      <c r="CC13" s="106">
        <v>0</v>
      </c>
      <c r="CD13" s="106">
        <v>103.19757579979</v>
      </c>
      <c r="CE13" s="72">
        <v>32.041829854925723</v>
      </c>
      <c r="CF13" s="127">
        <v>19.527991056849999</v>
      </c>
      <c r="CG13" s="75">
        <v>6.2571256685200947</v>
      </c>
      <c r="CH13" s="72">
        <v>19.778088897890001</v>
      </c>
      <c r="CI13" s="72">
        <v>44.30557081197</v>
      </c>
      <c r="CJ13" s="106">
        <v>55.843200000000003</v>
      </c>
      <c r="CK13" s="104">
        <v>69.638443023990007</v>
      </c>
      <c r="CL13" s="105">
        <v>38.888335014770156</v>
      </c>
      <c r="CM13" s="106">
        <v>0</v>
      </c>
      <c r="CN13" s="106">
        <v>132.06293604768001</v>
      </c>
      <c r="CO13" s="106">
        <v>227.4186</v>
      </c>
      <c r="CP13" s="104">
        <v>40.510370243190003</v>
      </c>
      <c r="CQ13" s="105">
        <v>92.128116861878269</v>
      </c>
      <c r="CR13" s="106">
        <v>46.850808987230003</v>
      </c>
      <c r="CS13" s="106">
        <v>407.98639101277001</v>
      </c>
      <c r="CT13" s="149">
        <v>77</v>
      </c>
      <c r="CU13" s="150">
        <v>20.840526758559999</v>
      </c>
      <c r="CV13" s="149">
        <v>16.047205604089751</v>
      </c>
      <c r="CW13" s="149">
        <v>45.548054963479998</v>
      </c>
      <c r="CX13" s="149">
        <v>108.45194503652</v>
      </c>
      <c r="CY13" s="106">
        <v>40.580599999999997</v>
      </c>
      <c r="CZ13" s="104">
        <v>98.577024283339995</v>
      </c>
      <c r="DA13" s="105">
        <v>40.003147916324679</v>
      </c>
      <c r="DB13" s="106">
        <v>0</v>
      </c>
      <c r="DC13" s="106">
        <v>118.98532918422001</v>
      </c>
      <c r="DD13" s="106">
        <v>55.843200000000003</v>
      </c>
      <c r="DE13" s="104">
        <v>69.638443023990007</v>
      </c>
      <c r="DF13" s="105">
        <v>38.888335014770163</v>
      </c>
      <c r="DG13" s="106">
        <v>0</v>
      </c>
      <c r="DH13" s="106">
        <v>132.06293604768001</v>
      </c>
      <c r="DI13" s="106">
        <v>81.644400000000005</v>
      </c>
      <c r="DJ13" s="104">
        <v>70.299183240580007</v>
      </c>
      <c r="DK13" s="105">
        <v>57.395346361669169</v>
      </c>
      <c r="DL13" s="106">
        <v>0</v>
      </c>
      <c r="DM13" s="106">
        <v>194.13721174906999</v>
      </c>
      <c r="DN13" s="106">
        <v>68.502200000000002</v>
      </c>
      <c r="DO13" s="104">
        <v>70.821972217570007</v>
      </c>
      <c r="DP13" s="105">
        <v>48.514609052424937</v>
      </c>
      <c r="DQ13" s="106">
        <v>0</v>
      </c>
      <c r="DR13" s="106">
        <v>163.58908646679001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36.691400000000002</v>
      </c>
      <c r="EI13" s="104">
        <v>98.577024283339995</v>
      </c>
      <c r="EJ13" s="105">
        <v>36.169290287896857</v>
      </c>
      <c r="EK13" s="106">
        <v>0</v>
      </c>
      <c r="EL13" s="106">
        <v>107.58190631065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27.921600000000002</v>
      </c>
      <c r="EX13" s="104">
        <v>98.577024283339995</v>
      </c>
      <c r="EY13" s="105">
        <v>27.524282412296863</v>
      </c>
      <c r="EZ13" s="106">
        <v>0</v>
      </c>
      <c r="FA13" s="106">
        <v>81.868202228409999</v>
      </c>
      <c r="FB13" s="106">
        <v>255.34020000000001</v>
      </c>
      <c r="FC13" s="104">
        <v>37.608735169379997</v>
      </c>
      <c r="FD13" s="105">
        <v>96.030219598972252</v>
      </c>
      <c r="FE13" s="106">
        <v>67.124428158550003</v>
      </c>
      <c r="FF13" s="106">
        <v>443.55597184145</v>
      </c>
    </row>
    <row r="14" spans="1:162" ht="11.25" customHeight="1" x14ac:dyDescent="0.2">
      <c r="A14" s="212" t="s">
        <v>33</v>
      </c>
      <c r="B14" s="212"/>
      <c r="C14" s="103">
        <v>477.36619999999988</v>
      </c>
      <c r="D14" s="110">
        <v>45.739654471039998</v>
      </c>
      <c r="E14" s="111">
        <v>218.34565044151591</v>
      </c>
      <c r="F14" s="103">
        <v>49.416588953670001</v>
      </c>
      <c r="G14" s="103">
        <v>905.31581104633005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106">
        <v>221.864</v>
      </c>
      <c r="N14" s="104">
        <v>70.536397179999994</v>
      </c>
      <c r="O14" s="105">
        <v>156.4948722394243</v>
      </c>
      <c r="P14" s="106">
        <v>0</v>
      </c>
      <c r="Q14" s="106">
        <v>528.58831335445996</v>
      </c>
      <c r="R14" s="106">
        <v>119.3882</v>
      </c>
      <c r="S14" s="104">
        <v>99.51475431435</v>
      </c>
      <c r="T14" s="105">
        <v>118.8088739103305</v>
      </c>
      <c r="U14" s="106">
        <v>0</v>
      </c>
      <c r="V14" s="106">
        <v>352.24931390799998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136.114</v>
      </c>
      <c r="AM14" s="104">
        <v>70.524699966499995</v>
      </c>
      <c r="AN14" s="105">
        <v>95.993990112398492</v>
      </c>
      <c r="AO14" s="106">
        <v>0</v>
      </c>
      <c r="AP14" s="106">
        <v>324.25876335258999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477.36619999999988</v>
      </c>
      <c r="AW14" s="104">
        <v>45.739654471039998</v>
      </c>
      <c r="AX14" s="105">
        <v>218.34565044151591</v>
      </c>
      <c r="AY14" s="106">
        <v>49.416588953670001</v>
      </c>
      <c r="AZ14" s="106">
        <v>905.31581104633005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97.359683194997899</v>
      </c>
      <c r="BL14" s="127">
        <v>2.6290170482500002</v>
      </c>
      <c r="BM14" s="75">
        <v>2.5596026693197786</v>
      </c>
      <c r="BN14" s="75">
        <v>92.342954148399997</v>
      </c>
      <c r="BO14" s="75">
        <v>102.37641224159999</v>
      </c>
      <c r="BP14" s="149">
        <v>26.149204329925329</v>
      </c>
      <c r="BQ14" s="150">
        <v>23.169001638369998</v>
      </c>
      <c r="BR14" s="149">
        <v>6.058509579622009</v>
      </c>
      <c r="BS14" s="149">
        <v>14.274743753879999</v>
      </c>
      <c r="BT14" s="149">
        <v>38.023664905979999</v>
      </c>
      <c r="BU14" s="106">
        <v>357.97800000000001</v>
      </c>
      <c r="BV14" s="104">
        <v>51.239350746269999</v>
      </c>
      <c r="BW14" s="105">
        <v>183.42560301447179</v>
      </c>
      <c r="BX14" s="106">
        <v>0</v>
      </c>
      <c r="BY14" s="106">
        <v>717.48557575090001</v>
      </c>
      <c r="BZ14" s="106">
        <v>119.3882</v>
      </c>
      <c r="CA14" s="104">
        <v>99.51475431435</v>
      </c>
      <c r="CB14" s="105">
        <v>118.8088739103305</v>
      </c>
      <c r="CC14" s="106">
        <v>0</v>
      </c>
      <c r="CD14" s="106">
        <v>352.24931390799998</v>
      </c>
      <c r="CE14" s="153">
        <v>18.921062697777931</v>
      </c>
      <c r="CF14" s="150">
        <v>25.94138905838</v>
      </c>
      <c r="CG14" s="149">
        <v>4.908386488409648</v>
      </c>
      <c r="CH14" s="153">
        <v>9.3008019582900001</v>
      </c>
      <c r="CI14" s="153">
        <v>28.541323437260001</v>
      </c>
      <c r="CJ14" s="106">
        <v>182.40809999999999</v>
      </c>
      <c r="CK14" s="104">
        <v>73.620061844009996</v>
      </c>
      <c r="CL14" s="105">
        <v>134.28895602848775</v>
      </c>
      <c r="CM14" s="106">
        <v>0</v>
      </c>
      <c r="CN14" s="106">
        <v>445.60961733731</v>
      </c>
      <c r="CO14" s="106">
        <v>294.9581</v>
      </c>
      <c r="CP14" s="104">
        <v>58.475912492740001</v>
      </c>
      <c r="CQ14" s="105">
        <v>172.47944044624785</v>
      </c>
      <c r="CR14" s="106">
        <v>0</v>
      </c>
      <c r="CS14" s="106">
        <v>633.01159134826003</v>
      </c>
      <c r="CT14" s="75">
        <v>100</v>
      </c>
      <c r="CU14" s="127">
        <v>0</v>
      </c>
      <c r="CV14" s="75">
        <v>0</v>
      </c>
      <c r="CW14" s="75">
        <v>100</v>
      </c>
      <c r="CX14" s="75">
        <v>100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192.48230000000001</v>
      </c>
      <c r="DE14" s="104">
        <v>72.341542643490001</v>
      </c>
      <c r="DF14" s="105">
        <v>139.24466513567802</v>
      </c>
      <c r="DG14" s="106">
        <v>0</v>
      </c>
      <c r="DH14" s="106">
        <v>465.39682870526002</v>
      </c>
      <c r="DI14" s="106">
        <v>165.4957</v>
      </c>
      <c r="DJ14" s="104">
        <v>72.307071045260003</v>
      </c>
      <c r="DK14" s="105">
        <v>119.66509337584833</v>
      </c>
      <c r="DL14" s="106">
        <v>0</v>
      </c>
      <c r="DM14" s="106">
        <v>400.03497322328002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106">
        <v>119.3882</v>
      </c>
      <c r="DT14" s="104">
        <v>99.514754314360005</v>
      </c>
      <c r="DU14" s="105">
        <v>118.80887391033157</v>
      </c>
      <c r="DV14" s="106">
        <v>0</v>
      </c>
      <c r="DW14" s="106">
        <v>352.24931390799998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477.36619999999988</v>
      </c>
      <c r="FC14" s="104">
        <v>45.739654471039998</v>
      </c>
      <c r="FD14" s="105">
        <v>218.34565044151591</v>
      </c>
      <c r="FE14" s="106">
        <v>49.416588953670001</v>
      </c>
      <c r="FF14" s="106">
        <v>905.31581104633005</v>
      </c>
    </row>
    <row r="15" spans="1:162" ht="11.25" customHeight="1" x14ac:dyDescent="0.2">
      <c r="A15" s="210" t="s">
        <v>34</v>
      </c>
      <c r="B15" s="210"/>
      <c r="C15" s="154">
        <v>1124.583875</v>
      </c>
      <c r="D15" s="155">
        <v>47.824357273929998</v>
      </c>
      <c r="E15" s="156">
        <v>537.82501022501845</v>
      </c>
      <c r="F15" s="154">
        <v>70.466224974110006</v>
      </c>
      <c r="G15" s="154">
        <v>2178.7015250258901</v>
      </c>
      <c r="H15" s="107">
        <v>356.04577499999999</v>
      </c>
      <c r="I15" s="108">
        <v>99.616402005569995</v>
      </c>
      <c r="J15" s="109">
        <v>354.67999054783894</v>
      </c>
      <c r="K15" s="107">
        <v>0</v>
      </c>
      <c r="L15" s="107">
        <v>1051.2057825107499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283.51130000000001</v>
      </c>
      <c r="X15" s="108">
        <v>98.914268113619997</v>
      </c>
      <c r="Y15" s="109">
        <v>280.43312741440832</v>
      </c>
      <c r="Z15" s="107">
        <v>0</v>
      </c>
      <c r="AA15" s="107">
        <v>833.15012980415997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396.14159999999998</v>
      </c>
      <c r="AM15" s="108">
        <v>70.406965324319998</v>
      </c>
      <c r="AN15" s="109">
        <v>278.91127894722558</v>
      </c>
      <c r="AO15" s="107">
        <v>0</v>
      </c>
      <c r="AP15" s="107">
        <v>942.79766161855002</v>
      </c>
      <c r="AQ15" s="107">
        <v>88.885199999999998</v>
      </c>
      <c r="AR15" s="108">
        <v>99.616402005569995</v>
      </c>
      <c r="AS15" s="109">
        <v>88.544238155453556</v>
      </c>
      <c r="AT15" s="107">
        <v>0</v>
      </c>
      <c r="AU15" s="107">
        <v>262.42871782321998</v>
      </c>
      <c r="AV15" s="107">
        <v>1124.583875</v>
      </c>
      <c r="AW15" s="108">
        <v>47.824357273929998</v>
      </c>
      <c r="AX15" s="109">
        <v>537.82501022501845</v>
      </c>
      <c r="AY15" s="107">
        <v>70.466224974110006</v>
      </c>
      <c r="AZ15" s="107">
        <v>2178.7015250258901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92.718148457357202</v>
      </c>
      <c r="BL15" s="126">
        <v>6.0527596097499998</v>
      </c>
      <c r="BM15" s="91">
        <v>5.6120066407394651</v>
      </c>
      <c r="BN15" s="91">
        <v>81.718817560510004</v>
      </c>
      <c r="BO15" s="91">
        <v>103.71747935421</v>
      </c>
      <c r="BP15" s="145">
        <v>8.6069511711609774</v>
      </c>
      <c r="BQ15" s="144">
        <v>26.177980133270001</v>
      </c>
      <c r="BR15" s="145">
        <v>2.2531259676671338</v>
      </c>
      <c r="BS15" s="145">
        <v>4.1909054219000001</v>
      </c>
      <c r="BT15" s="145">
        <v>13.022996920420001</v>
      </c>
      <c r="BU15" s="107">
        <v>1124.583875</v>
      </c>
      <c r="BV15" s="108">
        <v>47.824357273929998</v>
      </c>
      <c r="BW15" s="109">
        <v>537.82501022501845</v>
      </c>
      <c r="BX15" s="107">
        <v>70.466224974110006</v>
      </c>
      <c r="BY15" s="107">
        <v>2178.7015250258901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22.47584449848172</v>
      </c>
      <c r="CF15" s="144">
        <v>26.63825677494</v>
      </c>
      <c r="CG15" s="145">
        <v>5.9871731698414639</v>
      </c>
      <c r="CH15" s="143">
        <v>10.741200716390001</v>
      </c>
      <c r="CI15" s="143">
        <v>34.210488280580002</v>
      </c>
      <c r="CJ15" s="107">
        <v>198.07079999999999</v>
      </c>
      <c r="CK15" s="108">
        <v>99.616402005569995</v>
      </c>
      <c r="CL15" s="109">
        <v>197.31100438365704</v>
      </c>
      <c r="CM15" s="107">
        <v>0</v>
      </c>
      <c r="CN15" s="107">
        <v>584.79326234537996</v>
      </c>
      <c r="CO15" s="107">
        <v>926.51307499999984</v>
      </c>
      <c r="CP15" s="108">
        <v>54.036945025039998</v>
      </c>
      <c r="CQ15" s="109">
        <v>500.65936098756214</v>
      </c>
      <c r="CR15" s="107">
        <v>0</v>
      </c>
      <c r="CS15" s="107">
        <v>1907.7873910584301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644.00177499999995</v>
      </c>
      <c r="DJ15" s="108">
        <v>64.464259714280004</v>
      </c>
      <c r="DK15" s="109">
        <v>415.15097680056448</v>
      </c>
      <c r="DL15" s="107">
        <v>0</v>
      </c>
      <c r="DM15" s="107">
        <v>1457.6827376757101</v>
      </c>
      <c r="DN15" s="107">
        <v>1</v>
      </c>
      <c r="DO15" s="108">
        <v>99.616402005569995</v>
      </c>
      <c r="DP15" s="109">
        <v>0.99616402005570159</v>
      </c>
      <c r="DQ15" s="107">
        <v>0</v>
      </c>
      <c r="DR15" s="107">
        <v>2.9524456020000001</v>
      </c>
      <c r="DS15" s="107">
        <v>281.51130000000001</v>
      </c>
      <c r="DT15" s="108">
        <v>99.616402005569995</v>
      </c>
      <c r="DU15" s="109">
        <v>280.43142829911278</v>
      </c>
      <c r="DV15" s="107">
        <v>0</v>
      </c>
      <c r="DW15" s="107">
        <v>831.14679959936996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198.07079999999999</v>
      </c>
      <c r="EI15" s="108">
        <v>99.616402005569995</v>
      </c>
      <c r="EJ15" s="109">
        <v>197.31100438365704</v>
      </c>
      <c r="EK15" s="107">
        <v>0</v>
      </c>
      <c r="EL15" s="107">
        <v>584.79326234537996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444.93097499999999</v>
      </c>
      <c r="EX15" s="108">
        <v>82.144449285269999</v>
      </c>
      <c r="EY15" s="109">
        <v>365.48609911333494</v>
      </c>
      <c r="EZ15" s="107">
        <v>0</v>
      </c>
      <c r="FA15" s="107">
        <v>1161.2705661121499</v>
      </c>
      <c r="FB15" s="107">
        <v>679.65289999999993</v>
      </c>
      <c r="FC15" s="108">
        <v>58.155845789399997</v>
      </c>
      <c r="FD15" s="109">
        <v>395.25789242721555</v>
      </c>
      <c r="FE15" s="107">
        <v>0</v>
      </c>
      <c r="FF15" s="107">
        <v>1454.34413376253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">
      <c r="A34" s="34"/>
    </row>
    <row r="35" spans="1:162" s="11" customFormat="1" ht="11.25" customHeight="1" x14ac:dyDescent="0.25"/>
    <row r="36" spans="1:162" s="11" customFormat="1" ht="11.25" customHeight="1" x14ac:dyDescent="0.25"/>
    <row r="37" spans="1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1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1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1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FF6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746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458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18">
        <v>2764.8133000000012</v>
      </c>
      <c r="D11" s="119">
        <v>21.200591456440002</v>
      </c>
      <c r="E11" s="120">
        <v>586.15677226632272</v>
      </c>
      <c r="F11" s="118">
        <v>1615.96713706379</v>
      </c>
      <c r="G11" s="118">
        <v>3913.6594629362098</v>
      </c>
      <c r="H11" s="103">
        <v>97.718100000000007</v>
      </c>
      <c r="I11" s="110">
        <v>63.338375268459998</v>
      </c>
      <c r="J11" s="111">
        <v>61.893056883210534</v>
      </c>
      <c r="K11" s="103">
        <v>0</v>
      </c>
      <c r="L11" s="103">
        <v>219.02626238418</v>
      </c>
      <c r="M11" s="103">
        <v>671.53449999999998</v>
      </c>
      <c r="N11" s="110">
        <v>38.357413705909998</v>
      </c>
      <c r="O11" s="111">
        <v>257.58326634293741</v>
      </c>
      <c r="P11" s="103">
        <v>166.68057494767001</v>
      </c>
      <c r="Q11" s="103">
        <v>1176.3884250523299</v>
      </c>
      <c r="R11" s="103">
        <v>119.85</v>
      </c>
      <c r="S11" s="110">
        <v>58.669568162380003</v>
      </c>
      <c r="T11" s="111">
        <v>70.315477442618217</v>
      </c>
      <c r="U11" s="103">
        <v>0</v>
      </c>
      <c r="V11" s="103">
        <v>257.66580334327</v>
      </c>
      <c r="W11" s="103">
        <v>586.11700000000008</v>
      </c>
      <c r="X11" s="110">
        <v>55.04409615398</v>
      </c>
      <c r="Y11" s="111">
        <v>322.62280505480845</v>
      </c>
      <c r="Z11" s="103">
        <v>0</v>
      </c>
      <c r="AA11" s="103">
        <v>1218.44607849869</v>
      </c>
      <c r="AB11" s="103">
        <v>171.0899</v>
      </c>
      <c r="AC11" s="110">
        <v>88.465144500739996</v>
      </c>
      <c r="AD11" s="111">
        <v>151.35492726117687</v>
      </c>
      <c r="AE11" s="103">
        <v>0</v>
      </c>
      <c r="AF11" s="103">
        <v>467.74010631457998</v>
      </c>
      <c r="AG11" s="103">
        <v>17.528600000000001</v>
      </c>
      <c r="AH11" s="110">
        <v>96.863442603349995</v>
      </c>
      <c r="AI11" s="111">
        <v>16.978805400170764</v>
      </c>
      <c r="AJ11" s="103">
        <v>0</v>
      </c>
      <c r="AK11" s="103">
        <v>50.806447084849999</v>
      </c>
      <c r="AL11" s="103">
        <v>965.64170000000001</v>
      </c>
      <c r="AM11" s="110">
        <v>37.771002318710003</v>
      </c>
      <c r="AN11" s="111">
        <v>364.73254889746721</v>
      </c>
      <c r="AO11" s="103">
        <v>250.77904017149001</v>
      </c>
      <c r="AP11" s="103">
        <v>1680.5043598285099</v>
      </c>
      <c r="AQ11" s="103">
        <v>135.33349999999999</v>
      </c>
      <c r="AR11" s="110">
        <v>73.656791505930002</v>
      </c>
      <c r="AS11" s="111">
        <v>99.682313932675967</v>
      </c>
      <c r="AT11" s="103">
        <v>0</v>
      </c>
      <c r="AU11" s="103">
        <v>330.70724520365002</v>
      </c>
      <c r="AV11" s="118">
        <v>2407.7653</v>
      </c>
      <c r="AW11" s="119">
        <v>22.742293903050001</v>
      </c>
      <c r="AX11" s="120">
        <v>547.58106102159581</v>
      </c>
      <c r="AY11" s="118">
        <v>1334.52614178147</v>
      </c>
      <c r="AZ11" s="118">
        <v>3481.0044582185301</v>
      </c>
      <c r="BA11" s="103">
        <v>357.048</v>
      </c>
      <c r="BB11" s="110">
        <v>58.961484887010002</v>
      </c>
      <c r="BC11" s="111">
        <v>210.52080255937449</v>
      </c>
      <c r="BD11" s="103">
        <v>0</v>
      </c>
      <c r="BE11" s="103">
        <v>769.66119101283005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98.14847715033774</v>
      </c>
      <c r="BL11" s="140">
        <v>1.26137590298</v>
      </c>
      <c r="BM11" s="76">
        <v>1.2380212399147861</v>
      </c>
      <c r="BN11" s="76">
        <v>95.722000108009993</v>
      </c>
      <c r="BO11" s="76">
        <v>100.57495419267001</v>
      </c>
      <c r="BP11" s="76">
        <v>14.06607638642364</v>
      </c>
      <c r="BQ11" s="140">
        <v>17.196153547230001</v>
      </c>
      <c r="BR11" s="76">
        <v>2.418824093479488</v>
      </c>
      <c r="BS11" s="76">
        <v>9.3252682782700003</v>
      </c>
      <c r="BT11" s="76">
        <v>18.80688449458</v>
      </c>
      <c r="BU11" s="118">
        <v>2380.7546000000002</v>
      </c>
      <c r="BV11" s="119">
        <v>23.53132646017</v>
      </c>
      <c r="BW11" s="120">
        <v>560.22313714148345</v>
      </c>
      <c r="BX11" s="118">
        <v>1282.7374278966799</v>
      </c>
      <c r="BY11" s="118">
        <v>3478.77177210332</v>
      </c>
      <c r="BZ11" s="103">
        <v>384.05869999999999</v>
      </c>
      <c r="CA11" s="110">
        <v>45.26318448987</v>
      </c>
      <c r="CB11" s="111">
        <v>173.83719793038088</v>
      </c>
      <c r="CC11" s="103">
        <v>43.344052883099998</v>
      </c>
      <c r="CD11" s="103">
        <v>724.77334711690003</v>
      </c>
      <c r="CE11" s="70">
        <v>22.101958313062219</v>
      </c>
      <c r="CF11" s="123">
        <v>11.72899814708</v>
      </c>
      <c r="CG11" s="74">
        <v>2.5923382810082112</v>
      </c>
      <c r="CH11" s="70">
        <v>17.021068646540002</v>
      </c>
      <c r="CI11" s="70">
        <v>27.18284797958</v>
      </c>
      <c r="CJ11" s="103">
        <v>743.87889999999993</v>
      </c>
      <c r="CK11" s="110">
        <v>39.84283909629</v>
      </c>
      <c r="CL11" s="111">
        <v>296.38247319825734</v>
      </c>
      <c r="CM11" s="103">
        <v>162.97992688252</v>
      </c>
      <c r="CN11" s="103">
        <v>1324.7778731174801</v>
      </c>
      <c r="CO11" s="118">
        <v>2020.934400000001</v>
      </c>
      <c r="CP11" s="119">
        <v>25.07028712408</v>
      </c>
      <c r="CQ11" s="120">
        <v>506.65405666935072</v>
      </c>
      <c r="CR11" s="118">
        <v>1027.9106963069801</v>
      </c>
      <c r="CS11" s="118">
        <v>3013.9581036930199</v>
      </c>
      <c r="CT11" s="165">
        <v>130.2805440509201</v>
      </c>
      <c r="CU11" s="166">
        <v>20.073765770369999</v>
      </c>
      <c r="CV11" s="165">
        <v>26.152211257150096</v>
      </c>
      <c r="CW11" s="165">
        <v>79.023151870820001</v>
      </c>
      <c r="CX11" s="165">
        <v>181.53793623102001</v>
      </c>
      <c r="CY11" s="103">
        <v>94.726200000000006</v>
      </c>
      <c r="CZ11" s="110">
        <v>70.351535052119999</v>
      </c>
      <c r="DA11" s="111">
        <v>66.641335796542094</v>
      </c>
      <c r="DB11" s="103">
        <v>0</v>
      </c>
      <c r="DC11" s="103">
        <v>225.34081804286001</v>
      </c>
      <c r="DD11" s="103">
        <v>155.96809999999999</v>
      </c>
      <c r="DE11" s="110">
        <v>53.649010290680003</v>
      </c>
      <c r="DF11" s="111">
        <v>83.675342019182921</v>
      </c>
      <c r="DG11" s="103">
        <v>0</v>
      </c>
      <c r="DH11" s="103">
        <v>319.96875675167001</v>
      </c>
      <c r="DI11" s="118">
        <v>1344.9245000000001</v>
      </c>
      <c r="DJ11" s="119">
        <v>29.955438251739999</v>
      </c>
      <c r="DK11" s="120">
        <v>402.87802813004743</v>
      </c>
      <c r="DL11" s="118">
        <v>555.29807470261005</v>
      </c>
      <c r="DM11" s="118">
        <v>2134.5509252973902</v>
      </c>
      <c r="DN11" s="103">
        <v>418.83019999999999</v>
      </c>
      <c r="DO11" s="110">
        <v>49.344611734179999</v>
      </c>
      <c r="DP11" s="111">
        <v>206.67013601550511</v>
      </c>
      <c r="DQ11" s="103">
        <v>13.76417672963</v>
      </c>
      <c r="DR11" s="103">
        <v>823.89622327037</v>
      </c>
      <c r="DS11" s="103">
        <v>281.51130000000001</v>
      </c>
      <c r="DT11" s="110">
        <v>99.616402005569995</v>
      </c>
      <c r="DU11" s="111">
        <v>280.43142829911028</v>
      </c>
      <c r="DV11" s="103">
        <v>0</v>
      </c>
      <c r="DW11" s="103">
        <v>831.14679959936996</v>
      </c>
      <c r="DX11" s="103">
        <v>63.0199</v>
      </c>
      <c r="DY11" s="110">
        <v>99.514754314360005</v>
      </c>
      <c r="DZ11" s="111">
        <v>62.714098654152856</v>
      </c>
      <c r="EA11" s="103">
        <v>0</v>
      </c>
      <c r="EB11" s="103">
        <v>185.93727468502999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252.29079999999999</v>
      </c>
      <c r="EI11" s="110">
        <v>79.795218455040001</v>
      </c>
      <c r="EJ11" s="111">
        <v>201.31599500197075</v>
      </c>
      <c r="EK11" s="103">
        <v>0</v>
      </c>
      <c r="EL11" s="103">
        <v>646.8628997157</v>
      </c>
      <c r="EM11" s="103">
        <v>153.54230000000001</v>
      </c>
      <c r="EN11" s="110">
        <v>48.806795768699999</v>
      </c>
      <c r="EO11" s="111">
        <v>74.939076779558476</v>
      </c>
      <c r="EP11" s="103">
        <v>6.6644084773900003</v>
      </c>
      <c r="EQ11" s="103">
        <v>300.42019152261003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177.7302</v>
      </c>
      <c r="EX11" s="110">
        <v>60.295850134429998</v>
      </c>
      <c r="EY11" s="111">
        <v>107.16393503561513</v>
      </c>
      <c r="EZ11" s="103">
        <v>0</v>
      </c>
      <c r="FA11" s="103">
        <v>387.76765311139002</v>
      </c>
      <c r="FB11" s="118">
        <v>2587.0830999999998</v>
      </c>
      <c r="FC11" s="119">
        <v>22.284204628049999</v>
      </c>
      <c r="FD11" s="120">
        <v>576.51089190182518</v>
      </c>
      <c r="FE11" s="118">
        <v>1457.1425151773899</v>
      </c>
      <c r="FF11" s="118">
        <v>3717.02368482261</v>
      </c>
    </row>
    <row r="12" spans="1:162" ht="11.25" customHeight="1" x14ac:dyDescent="0.2">
      <c r="A12" s="212" t="s">
        <v>31</v>
      </c>
      <c r="B12" s="212"/>
      <c r="C12" s="118">
        <v>231.23330000000001</v>
      </c>
      <c r="D12" s="119">
        <v>26.536598960260001</v>
      </c>
      <c r="E12" s="120">
        <v>61.361453483584533</v>
      </c>
      <c r="F12" s="118">
        <v>110.96706113315</v>
      </c>
      <c r="G12" s="118">
        <v>351.49953886685</v>
      </c>
      <c r="H12" s="106">
        <v>15.6509</v>
      </c>
      <c r="I12" s="104">
        <v>96.863442603349995</v>
      </c>
      <c r="J12" s="105">
        <v>15.160000538408005</v>
      </c>
      <c r="K12" s="106">
        <v>0</v>
      </c>
      <c r="L12" s="106">
        <v>45.36395506089</v>
      </c>
      <c r="M12" s="106">
        <v>49.065100000000001</v>
      </c>
      <c r="N12" s="104">
        <v>56.186397428500001</v>
      </c>
      <c r="O12" s="105">
        <v>27.567912084689535</v>
      </c>
      <c r="P12" s="106">
        <v>0</v>
      </c>
      <c r="Q12" s="106">
        <v>103.09721481496</v>
      </c>
      <c r="R12" s="106">
        <v>56.830100000000002</v>
      </c>
      <c r="S12" s="104">
        <v>55.955382736110003</v>
      </c>
      <c r="T12" s="105">
        <v>31.799499964315999</v>
      </c>
      <c r="U12" s="106">
        <v>0</v>
      </c>
      <c r="V12" s="106">
        <v>119.15597465643999</v>
      </c>
      <c r="W12" s="106">
        <v>52.857100000000003</v>
      </c>
      <c r="X12" s="104">
        <v>53.825336213509999</v>
      </c>
      <c r="Y12" s="105">
        <v>28.450511787713602</v>
      </c>
      <c r="Z12" s="106">
        <v>0</v>
      </c>
      <c r="AA12" s="106">
        <v>108.61907844565</v>
      </c>
      <c r="AB12" s="106">
        <v>20.4603</v>
      </c>
      <c r="AC12" s="104">
        <v>96.863442603349995</v>
      </c>
      <c r="AD12" s="105">
        <v>19.818550946973637</v>
      </c>
      <c r="AE12" s="106">
        <v>0</v>
      </c>
      <c r="AF12" s="106">
        <v>59.303946081840003</v>
      </c>
      <c r="AG12" s="106">
        <v>17.528600000000001</v>
      </c>
      <c r="AH12" s="104">
        <v>96.863442603349995</v>
      </c>
      <c r="AI12" s="105">
        <v>16.978805400170963</v>
      </c>
      <c r="AJ12" s="106">
        <v>0</v>
      </c>
      <c r="AK12" s="106">
        <v>50.806447084849999</v>
      </c>
      <c r="AL12" s="106">
        <v>18.841200000000001</v>
      </c>
      <c r="AM12" s="104">
        <v>96.863442603349995</v>
      </c>
      <c r="AN12" s="105">
        <v>18.250234947782626</v>
      </c>
      <c r="AO12" s="106">
        <v>0</v>
      </c>
      <c r="AP12" s="106">
        <v>54.611003207049997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12">
        <v>215.58240000000001</v>
      </c>
      <c r="AW12" s="113">
        <v>27.616470594380001</v>
      </c>
      <c r="AX12" s="114">
        <v>59.536250102664155</v>
      </c>
      <c r="AY12" s="112">
        <v>98.89349402421</v>
      </c>
      <c r="AZ12" s="112">
        <v>332.27130597579003</v>
      </c>
      <c r="BA12" s="106">
        <v>15.6509</v>
      </c>
      <c r="BB12" s="104">
        <v>96.863442603349995</v>
      </c>
      <c r="BC12" s="105">
        <v>15.160000538407914</v>
      </c>
      <c r="BD12" s="106">
        <v>0</v>
      </c>
      <c r="BE12" s="106">
        <v>45.36395506089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95.111119375972237</v>
      </c>
      <c r="BL12" s="127">
        <v>4.7619966036300001</v>
      </c>
      <c r="BM12" s="75">
        <v>4.5291882743547047</v>
      </c>
      <c r="BN12" s="75">
        <v>86.234073479040006</v>
      </c>
      <c r="BO12" s="75">
        <v>103.98816527291</v>
      </c>
      <c r="BP12" s="75">
        <v>11.49624945887984</v>
      </c>
      <c r="BQ12" s="127">
        <v>4.2258512145099996</v>
      </c>
      <c r="BR12" s="75">
        <v>0.48581439738168919</v>
      </c>
      <c r="BS12" s="75">
        <v>10.54407073684</v>
      </c>
      <c r="BT12" s="75">
        <v>12.448428180920001</v>
      </c>
      <c r="BU12" s="106">
        <v>143.88409999999999</v>
      </c>
      <c r="BV12" s="104">
        <v>34.279840752650003</v>
      </c>
      <c r="BW12" s="105">
        <v>49.32324034838684</v>
      </c>
      <c r="BX12" s="106">
        <v>47.212325316349997</v>
      </c>
      <c r="BY12" s="106">
        <v>240.55587468364999</v>
      </c>
      <c r="BZ12" s="106">
        <v>87.349199999999996</v>
      </c>
      <c r="CA12" s="104">
        <v>42.32120672304</v>
      </c>
      <c r="CB12" s="105">
        <v>36.967235502919905</v>
      </c>
      <c r="CC12" s="106">
        <v>14.894749806269999</v>
      </c>
      <c r="CD12" s="106">
        <v>159.80365019372999</v>
      </c>
      <c r="CE12" s="153">
        <v>32.671004997982557</v>
      </c>
      <c r="CF12" s="150">
        <v>20.590283390869999</v>
      </c>
      <c r="CG12" s="149">
        <v>6.7270525157291283</v>
      </c>
      <c r="CH12" s="153">
        <v>19.48622434504</v>
      </c>
      <c r="CI12" s="153">
        <v>45.855785650919998</v>
      </c>
      <c r="CJ12" s="106">
        <v>48.047699999999999</v>
      </c>
      <c r="CK12" s="104">
        <v>52.935593169100002</v>
      </c>
      <c r="CL12" s="105">
        <v>25.434334999109659</v>
      </c>
      <c r="CM12" s="106">
        <v>0</v>
      </c>
      <c r="CN12" s="106">
        <v>97.898080568980006</v>
      </c>
      <c r="CO12" s="106">
        <v>183.18559999999999</v>
      </c>
      <c r="CP12" s="104">
        <v>30.600412769839998</v>
      </c>
      <c r="CQ12" s="105">
        <v>56.055549734901405</v>
      </c>
      <c r="CR12" s="106">
        <v>73.318741385999999</v>
      </c>
      <c r="CS12" s="106">
        <v>293.05245861399999</v>
      </c>
      <c r="CT12" s="75">
        <v>118.825987508247</v>
      </c>
      <c r="CU12" s="127">
        <v>10.46844077231</v>
      </c>
      <c r="CV12" s="75">
        <v>12.439228124418158</v>
      </c>
      <c r="CW12" s="75">
        <v>94.445548388909998</v>
      </c>
      <c r="CX12" s="75">
        <v>143.20642662757999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54.952399999999997</v>
      </c>
      <c r="DE12" s="104">
        <v>56.17581630235</v>
      </c>
      <c r="DF12" s="105">
        <v>30.86995927773528</v>
      </c>
      <c r="DG12" s="106">
        <v>0</v>
      </c>
      <c r="DH12" s="106">
        <v>115.45640838858</v>
      </c>
      <c r="DI12" s="106">
        <v>48.047699999999999</v>
      </c>
      <c r="DJ12" s="104">
        <v>52.935593169100002</v>
      </c>
      <c r="DK12" s="105">
        <v>25.434334999109666</v>
      </c>
      <c r="DL12" s="106">
        <v>0</v>
      </c>
      <c r="DM12" s="106">
        <v>97.898080568980006</v>
      </c>
      <c r="DN12" s="106">
        <v>78.602999999999994</v>
      </c>
      <c r="DO12" s="104">
        <v>48.367703272999996</v>
      </c>
      <c r="DP12" s="105">
        <v>38.018465803678964</v>
      </c>
      <c r="DQ12" s="106">
        <v>4.0881762773199997</v>
      </c>
      <c r="DR12" s="106">
        <v>153.11782372267999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17.528600000000001</v>
      </c>
      <c r="EI12" s="104">
        <v>96.863442603349995</v>
      </c>
      <c r="EJ12" s="105">
        <v>16.978805400170906</v>
      </c>
      <c r="EK12" s="106">
        <v>0</v>
      </c>
      <c r="EL12" s="106">
        <v>50.806447084849999</v>
      </c>
      <c r="EM12" s="106">
        <v>32.101599999999998</v>
      </c>
      <c r="EN12" s="104">
        <v>68.733537416619995</v>
      </c>
      <c r="EO12" s="105">
        <v>22.064565247332339</v>
      </c>
      <c r="EP12" s="106">
        <v>0</v>
      </c>
      <c r="EQ12" s="106">
        <v>75.347353219300004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106">
        <v>6.7778</v>
      </c>
      <c r="EX12" s="104">
        <v>96.863442603349995</v>
      </c>
      <c r="EY12" s="105">
        <v>6.5652104127700186</v>
      </c>
      <c r="EZ12" s="106">
        <v>0</v>
      </c>
      <c r="FA12" s="106">
        <v>19.645375959959999</v>
      </c>
      <c r="FB12" s="112">
        <v>224.4555</v>
      </c>
      <c r="FC12" s="113">
        <v>27.196071207749998</v>
      </c>
      <c r="FD12" s="114">
        <v>61.043077609705826</v>
      </c>
      <c r="FE12" s="112">
        <v>104.81326637950001</v>
      </c>
      <c r="FF12" s="112">
        <v>344.09773362049998</v>
      </c>
    </row>
    <row r="13" spans="1:162" ht="11.25" customHeight="1" x14ac:dyDescent="0.2">
      <c r="A13" s="212" t="s">
        <v>32</v>
      </c>
      <c r="B13" s="212"/>
      <c r="C13" s="118">
        <v>431.44490000000002</v>
      </c>
      <c r="D13" s="119">
        <v>28.897048578269999</v>
      </c>
      <c r="E13" s="120">
        <v>124.67484234146116</v>
      </c>
      <c r="F13" s="118">
        <v>187.08669923253001</v>
      </c>
      <c r="G13" s="118">
        <v>675.80310076747003</v>
      </c>
      <c r="H13" s="106">
        <v>82.0672</v>
      </c>
      <c r="I13" s="104">
        <v>73.120207328359996</v>
      </c>
      <c r="J13" s="105">
        <v>60.007706788576691</v>
      </c>
      <c r="K13" s="106">
        <v>0</v>
      </c>
      <c r="L13" s="106">
        <v>199.68014410045001</v>
      </c>
      <c r="M13" s="106">
        <v>141.52850000000001</v>
      </c>
      <c r="N13" s="104">
        <v>49.585005829629999</v>
      </c>
      <c r="O13" s="105">
        <v>70.176914975591473</v>
      </c>
      <c r="P13" s="106">
        <v>3.9842741017100001</v>
      </c>
      <c r="Q13" s="106">
        <v>279.07272589829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106">
        <v>105.1936</v>
      </c>
      <c r="X13" s="104">
        <v>57.453133063359999</v>
      </c>
      <c r="Y13" s="105">
        <v>60.437018982139961</v>
      </c>
      <c r="Z13" s="106">
        <v>0</v>
      </c>
      <c r="AA13" s="106">
        <v>223.64798053794999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106">
        <v>56.207299999999996</v>
      </c>
      <c r="AM13" s="104">
        <v>69.639909636720006</v>
      </c>
      <c r="AN13" s="105">
        <v>39.142712929238265</v>
      </c>
      <c r="AO13" s="106">
        <v>0</v>
      </c>
      <c r="AP13" s="106">
        <v>132.92560759849999</v>
      </c>
      <c r="AQ13" s="106">
        <v>46.448300000000003</v>
      </c>
      <c r="AR13" s="104">
        <v>98.577024283339995</v>
      </c>
      <c r="AS13" s="105">
        <v>45.787351970198266</v>
      </c>
      <c r="AT13" s="106">
        <v>0</v>
      </c>
      <c r="AU13" s="106">
        <v>136.18986080905</v>
      </c>
      <c r="AV13" s="112">
        <v>431.44490000000002</v>
      </c>
      <c r="AW13" s="113">
        <v>28.897048578269999</v>
      </c>
      <c r="AX13" s="114">
        <v>124.67484234146116</v>
      </c>
      <c r="AY13" s="112">
        <v>187.08669923253001</v>
      </c>
      <c r="AZ13" s="112">
        <v>675.80310076747003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98.058505269154878</v>
      </c>
      <c r="BL13" s="127">
        <v>1.4003198012</v>
      </c>
      <c r="BM13" s="75">
        <v>1.3731326660419403</v>
      </c>
      <c r="BN13" s="75">
        <v>95.367214697720001</v>
      </c>
      <c r="BO13" s="75">
        <v>100.74979584059</v>
      </c>
      <c r="BP13" s="75">
        <v>14.91373283587313</v>
      </c>
      <c r="BQ13" s="127">
        <v>15.985603075529999</v>
      </c>
      <c r="BR13" s="75">
        <v>2.38405013488706</v>
      </c>
      <c r="BS13" s="75">
        <v>10.241080434160001</v>
      </c>
      <c r="BT13" s="75">
        <v>19.586385237590001</v>
      </c>
      <c r="BU13" s="106">
        <v>396.24880000000002</v>
      </c>
      <c r="BV13" s="104">
        <v>30.274947601529998</v>
      </c>
      <c r="BW13" s="105">
        <v>119.96411657169384</v>
      </c>
      <c r="BX13" s="106">
        <v>161.12345208232</v>
      </c>
      <c r="BY13" s="106">
        <v>631.37414791768003</v>
      </c>
      <c r="BZ13" s="106">
        <v>35.196100000000001</v>
      </c>
      <c r="CA13" s="104">
        <v>98.577024283339995</v>
      </c>
      <c r="CB13" s="105">
        <v>34.695268043787955</v>
      </c>
      <c r="CC13" s="106">
        <v>0</v>
      </c>
      <c r="CD13" s="106">
        <v>103.19757579979</v>
      </c>
      <c r="CE13" s="72">
        <v>24.27143952796753</v>
      </c>
      <c r="CF13" s="127">
        <v>16.325639439690001</v>
      </c>
      <c r="CG13" s="75">
        <v>3.9624677041587986</v>
      </c>
      <c r="CH13" s="72">
        <v>16.50514553791</v>
      </c>
      <c r="CI13" s="72">
        <v>32.037733518019998</v>
      </c>
      <c r="CJ13" s="106">
        <v>84.128900000000002</v>
      </c>
      <c r="CK13" s="104">
        <v>56.80664863098</v>
      </c>
      <c r="CL13" s="105">
        <v>47.79080862011196</v>
      </c>
      <c r="CM13" s="106">
        <v>0</v>
      </c>
      <c r="CN13" s="106">
        <v>177.79716368746</v>
      </c>
      <c r="CO13" s="106">
        <v>347.31599999999997</v>
      </c>
      <c r="CP13" s="104">
        <v>33.288849806210003</v>
      </c>
      <c r="CQ13" s="105">
        <v>115.61750159293089</v>
      </c>
      <c r="CR13" s="106">
        <v>120.70986089535999</v>
      </c>
      <c r="CS13" s="106">
        <v>573.92213910464</v>
      </c>
      <c r="CT13" s="151">
        <v>113.3765257836486</v>
      </c>
      <c r="CU13" s="152">
        <v>31.682289289349999</v>
      </c>
      <c r="CV13" s="151">
        <v>35.920278884986502</v>
      </c>
      <c r="CW13" s="151">
        <v>42.974072854440003</v>
      </c>
      <c r="CX13" s="151">
        <v>183.77897871285001</v>
      </c>
      <c r="CY13" s="106">
        <v>94.726200000000006</v>
      </c>
      <c r="CZ13" s="104">
        <v>70.351535052119999</v>
      </c>
      <c r="DA13" s="105">
        <v>66.641335796541895</v>
      </c>
      <c r="DB13" s="106">
        <v>0</v>
      </c>
      <c r="DC13" s="106">
        <v>225.34081804286001</v>
      </c>
      <c r="DD13" s="106">
        <v>27.921600000000002</v>
      </c>
      <c r="DE13" s="104">
        <v>98.577024283339995</v>
      </c>
      <c r="DF13" s="105">
        <v>27.52428241229665</v>
      </c>
      <c r="DG13" s="106">
        <v>0</v>
      </c>
      <c r="DH13" s="106">
        <v>81.868202228409999</v>
      </c>
      <c r="DI13" s="106">
        <v>147.7603</v>
      </c>
      <c r="DJ13" s="104">
        <v>49.90968382578</v>
      </c>
      <c r="DK13" s="105">
        <v>73.746698550020298</v>
      </c>
      <c r="DL13" s="106">
        <v>3.2194268632299998</v>
      </c>
      <c r="DM13" s="106">
        <v>292.30117313676999</v>
      </c>
      <c r="DN13" s="106">
        <v>55.843200000000003</v>
      </c>
      <c r="DO13" s="104">
        <v>69.638443023990007</v>
      </c>
      <c r="DP13" s="105">
        <v>38.888335014770185</v>
      </c>
      <c r="DQ13" s="106">
        <v>0</v>
      </c>
      <c r="DR13" s="106">
        <v>132.06293604768001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36.691400000000002</v>
      </c>
      <c r="EI13" s="104">
        <v>98.577024283339995</v>
      </c>
      <c r="EJ13" s="105">
        <v>36.169290287896764</v>
      </c>
      <c r="EK13" s="106">
        <v>0</v>
      </c>
      <c r="EL13" s="106">
        <v>107.58190631065</v>
      </c>
      <c r="EM13" s="106">
        <v>68.502200000000002</v>
      </c>
      <c r="EN13" s="104">
        <v>70.821972217570007</v>
      </c>
      <c r="EO13" s="105">
        <v>48.514609052424738</v>
      </c>
      <c r="EP13" s="106">
        <v>0</v>
      </c>
      <c r="EQ13" s="106">
        <v>163.58908646679001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82.0672</v>
      </c>
      <c r="EX13" s="104">
        <v>73.120207328359996</v>
      </c>
      <c r="EY13" s="105">
        <v>60.007706788576691</v>
      </c>
      <c r="EZ13" s="106">
        <v>0</v>
      </c>
      <c r="FA13" s="106">
        <v>199.68014410045001</v>
      </c>
      <c r="FB13" s="106">
        <v>349.3777</v>
      </c>
      <c r="FC13" s="104">
        <v>31.41738635359</v>
      </c>
      <c r="FD13" s="105">
        <v>109.76534184229826</v>
      </c>
      <c r="FE13" s="106">
        <v>134.24158323837</v>
      </c>
      <c r="FF13" s="106">
        <v>564.51381676162998</v>
      </c>
    </row>
    <row r="14" spans="1:162" ht="11.25" customHeight="1" x14ac:dyDescent="0.2">
      <c r="A14" s="212" t="s">
        <v>33</v>
      </c>
      <c r="B14" s="212"/>
      <c r="C14" s="103">
        <v>1032.3378</v>
      </c>
      <c r="D14" s="110">
        <v>32.955786881089999</v>
      </c>
      <c r="E14" s="111">
        <v>340.21504526096351</v>
      </c>
      <c r="F14" s="103">
        <v>365.52856428987002</v>
      </c>
      <c r="G14" s="103">
        <v>1699.14703571013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106">
        <v>330.31130000000002</v>
      </c>
      <c r="N14" s="104">
        <v>59.131251581169998</v>
      </c>
      <c r="O14" s="105">
        <v>195.3172058040407</v>
      </c>
      <c r="P14" s="106">
        <v>0</v>
      </c>
      <c r="Q14" s="106">
        <v>713.12598893690995</v>
      </c>
      <c r="R14" s="106">
        <v>63.0199</v>
      </c>
      <c r="S14" s="104">
        <v>99.514754314360005</v>
      </c>
      <c r="T14" s="105">
        <v>62.714098654153204</v>
      </c>
      <c r="U14" s="106">
        <v>0</v>
      </c>
      <c r="V14" s="106">
        <v>185.93727468502999</v>
      </c>
      <c r="W14" s="106">
        <v>145.55500000000001</v>
      </c>
      <c r="X14" s="104">
        <v>99.514754314360005</v>
      </c>
      <c r="Y14" s="105">
        <v>144.84870064226072</v>
      </c>
      <c r="Z14" s="106">
        <v>0</v>
      </c>
      <c r="AA14" s="106">
        <v>429.45323646625002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493.45159999999998</v>
      </c>
      <c r="AM14" s="104">
        <v>46.818295073850003</v>
      </c>
      <c r="AN14" s="105">
        <v>231.02562613462911</v>
      </c>
      <c r="AO14" s="106">
        <v>40.64969327032</v>
      </c>
      <c r="AP14" s="106">
        <v>946.25350672968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841.57030000000009</v>
      </c>
      <c r="AW14" s="104">
        <v>36.526899431529998</v>
      </c>
      <c r="AX14" s="105">
        <v>307.39953712665232</v>
      </c>
      <c r="AY14" s="106">
        <v>239.07827836748999</v>
      </c>
      <c r="AZ14" s="106">
        <v>1444.06232163251</v>
      </c>
      <c r="BA14" s="106">
        <v>190.76750000000001</v>
      </c>
      <c r="BB14" s="104">
        <v>76.994084983920004</v>
      </c>
      <c r="BC14" s="105">
        <v>146.87969107170716</v>
      </c>
      <c r="BD14" s="106">
        <v>0</v>
      </c>
      <c r="BE14" s="106">
        <v>478.64640456091001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96.947709364124805</v>
      </c>
      <c r="BL14" s="127">
        <v>3.11658624847</v>
      </c>
      <c r="BM14" s="75">
        <v>3.0214589782497132</v>
      </c>
      <c r="BN14" s="75">
        <v>91.025758585990005</v>
      </c>
      <c r="BO14" s="75">
        <v>102.86966014226</v>
      </c>
      <c r="BP14" s="75">
        <v>22.32229586090909</v>
      </c>
      <c r="BQ14" s="127">
        <v>18.682110704799999</v>
      </c>
      <c r="BR14" s="75">
        <v>4.1702760245884818</v>
      </c>
      <c r="BS14" s="75">
        <v>14.148705047130001</v>
      </c>
      <c r="BT14" s="75">
        <v>30.495886674689999</v>
      </c>
      <c r="BU14" s="106">
        <v>770.82439999999997</v>
      </c>
      <c r="BV14" s="104">
        <v>38.593973865240002</v>
      </c>
      <c r="BW14" s="105">
        <v>297.49176748287505</v>
      </c>
      <c r="BX14" s="106">
        <v>187.75125003642</v>
      </c>
      <c r="BY14" s="106">
        <v>1353.8975499635801</v>
      </c>
      <c r="BZ14" s="106">
        <v>261.51339999999999</v>
      </c>
      <c r="CA14" s="104">
        <v>63.5837339658</v>
      </c>
      <c r="CB14" s="105">
        <v>166.27998454091784</v>
      </c>
      <c r="CC14" s="106">
        <v>0</v>
      </c>
      <c r="CD14" s="106">
        <v>587.41618105007001</v>
      </c>
      <c r="CE14" s="72">
        <v>24.434235770500699</v>
      </c>
      <c r="CF14" s="127">
        <v>18.839417190919999</v>
      </c>
      <c r="CG14" s="75">
        <v>4.6032676142165467</v>
      </c>
      <c r="CH14" s="72">
        <v>15.411997035440001</v>
      </c>
      <c r="CI14" s="72">
        <v>33.456474505560003</v>
      </c>
      <c r="CJ14" s="106">
        <v>412.63150000000002</v>
      </c>
      <c r="CK14" s="104">
        <v>51.9660211295</v>
      </c>
      <c r="CL14" s="105">
        <v>214.42817247697286</v>
      </c>
      <c r="CM14" s="106">
        <v>0</v>
      </c>
      <c r="CN14" s="106">
        <v>832.90299532560005</v>
      </c>
      <c r="CO14" s="106">
        <v>619.70630000000006</v>
      </c>
      <c r="CP14" s="104">
        <v>42.778769341569998</v>
      </c>
      <c r="CQ14" s="105">
        <v>265.10272867215934</v>
      </c>
      <c r="CR14" s="106">
        <v>100.11449959929</v>
      </c>
      <c r="CS14" s="106">
        <v>1139.2981004007099</v>
      </c>
      <c r="CT14" s="149">
        <v>149.6694023602173</v>
      </c>
      <c r="CU14" s="150">
        <v>29.120415384160001</v>
      </c>
      <c r="CV14" s="149">
        <v>43.584351670286374</v>
      </c>
      <c r="CW14" s="149">
        <v>64.245642796929999</v>
      </c>
      <c r="CX14" s="149">
        <v>235.09316192349999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73.094099999999997</v>
      </c>
      <c r="DE14" s="104">
        <v>99.514754314360005</v>
      </c>
      <c r="DF14" s="105">
        <v>72.739414033290558</v>
      </c>
      <c r="DG14" s="106">
        <v>0</v>
      </c>
      <c r="DH14" s="106">
        <v>215.66073176179</v>
      </c>
      <c r="DI14" s="106">
        <v>559.90129999999999</v>
      </c>
      <c r="DJ14" s="104">
        <v>45.413755067339999</v>
      </c>
      <c r="DK14" s="105">
        <v>254.27220500086716</v>
      </c>
      <c r="DL14" s="106">
        <v>61.536935928730003</v>
      </c>
      <c r="DM14" s="106">
        <v>1058.2656640712701</v>
      </c>
      <c r="DN14" s="106">
        <v>283.38400000000001</v>
      </c>
      <c r="DO14" s="104">
        <v>70.358124107699993</v>
      </c>
      <c r="DP14" s="105">
        <v>199.38366642136438</v>
      </c>
      <c r="DQ14" s="106">
        <v>0</v>
      </c>
      <c r="DR14" s="106">
        <v>674.16880529140997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106">
        <v>63.0199</v>
      </c>
      <c r="DY14" s="104">
        <v>99.514754314360005</v>
      </c>
      <c r="DZ14" s="105">
        <v>62.714098654153204</v>
      </c>
      <c r="EA14" s="106">
        <v>0</v>
      </c>
      <c r="EB14" s="106">
        <v>185.93727468502999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106">
        <v>52.938499999999998</v>
      </c>
      <c r="EN14" s="104">
        <v>99.51475431435</v>
      </c>
      <c r="EO14" s="105">
        <v>52.681618212703945</v>
      </c>
      <c r="EP14" s="106">
        <v>0</v>
      </c>
      <c r="EQ14" s="106">
        <v>156.19257434419001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1032.3378</v>
      </c>
      <c r="FC14" s="104">
        <v>32.955786881089999</v>
      </c>
      <c r="FD14" s="105">
        <v>340.21504526096351</v>
      </c>
      <c r="FE14" s="106">
        <v>365.52856428987002</v>
      </c>
      <c r="FF14" s="106">
        <v>1699.14703571013</v>
      </c>
    </row>
    <row r="15" spans="1:162" ht="11.25" customHeight="1" x14ac:dyDescent="0.2">
      <c r="A15" s="210" t="s">
        <v>34</v>
      </c>
      <c r="B15" s="210"/>
      <c r="C15" s="154">
        <v>1069.7973</v>
      </c>
      <c r="D15" s="155">
        <v>42.685166981160002</v>
      </c>
      <c r="E15" s="156">
        <v>456.64476386494056</v>
      </c>
      <c r="F15" s="154">
        <v>174.79000909594001</v>
      </c>
      <c r="G15" s="154">
        <v>1964.80459090406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107">
        <v>150.62960000000001</v>
      </c>
      <c r="N15" s="108">
        <v>99.616402005569995</v>
      </c>
      <c r="O15" s="109">
        <v>150.05178787538088</v>
      </c>
      <c r="P15" s="107">
        <v>0</v>
      </c>
      <c r="Q15" s="107">
        <v>444.72570005158002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282.51130000000001</v>
      </c>
      <c r="X15" s="108">
        <v>99.264092972119997</v>
      </c>
      <c r="Y15" s="109">
        <v>280.43227948874073</v>
      </c>
      <c r="Z15" s="107">
        <v>0</v>
      </c>
      <c r="AA15" s="107">
        <v>832.14846790038996</v>
      </c>
      <c r="AB15" s="107">
        <v>150.62960000000001</v>
      </c>
      <c r="AC15" s="108">
        <v>99.616402005569995</v>
      </c>
      <c r="AD15" s="109">
        <v>150.05178787538117</v>
      </c>
      <c r="AE15" s="107">
        <v>0</v>
      </c>
      <c r="AF15" s="107">
        <v>444.72570005158002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397.14159999999998</v>
      </c>
      <c r="AM15" s="108">
        <v>70.22980188503</v>
      </c>
      <c r="AN15" s="109">
        <v>278.91175888305099</v>
      </c>
      <c r="AO15" s="107">
        <v>0</v>
      </c>
      <c r="AP15" s="107">
        <v>943.79860227547999</v>
      </c>
      <c r="AQ15" s="107">
        <v>88.885199999999998</v>
      </c>
      <c r="AR15" s="108">
        <v>99.616402005569995</v>
      </c>
      <c r="AS15" s="109">
        <v>88.544238155453627</v>
      </c>
      <c r="AT15" s="107">
        <v>0</v>
      </c>
      <c r="AU15" s="107">
        <v>262.42871782321998</v>
      </c>
      <c r="AV15" s="107">
        <v>919.16769999999997</v>
      </c>
      <c r="AW15" s="108">
        <v>46.95345608129</v>
      </c>
      <c r="AX15" s="109">
        <v>431.58100233293396</v>
      </c>
      <c r="AY15" s="107">
        <v>73.284479015779993</v>
      </c>
      <c r="AZ15" s="107">
        <v>1765.0509209842201</v>
      </c>
      <c r="BA15" s="107">
        <v>150.62960000000001</v>
      </c>
      <c r="BB15" s="108">
        <v>99.616402005569995</v>
      </c>
      <c r="BC15" s="109">
        <v>150.05178787538088</v>
      </c>
      <c r="BD15" s="107">
        <v>0</v>
      </c>
      <c r="BE15" s="107">
        <v>444.72570005158002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137">
        <v>6.3125562197623806</v>
      </c>
      <c r="BQ15" s="136">
        <v>30.154343734000001</v>
      </c>
      <c r="BR15" s="137">
        <v>1.9035099009088401</v>
      </c>
      <c r="BS15" s="137">
        <v>2.5817453697700001</v>
      </c>
      <c r="BT15" s="137">
        <v>10.04336706976</v>
      </c>
      <c r="BU15" s="107">
        <v>1069.7973</v>
      </c>
      <c r="BV15" s="108">
        <v>42.685166981160002</v>
      </c>
      <c r="BW15" s="109">
        <v>456.64476386494056</v>
      </c>
      <c r="BX15" s="107">
        <v>174.79000909594001</v>
      </c>
      <c r="BY15" s="107">
        <v>1964.80459090406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16.691937809153188</v>
      </c>
      <c r="CF15" s="126">
        <v>18.756070411429999</v>
      </c>
      <c r="CG15" s="91">
        <v>3.1307516085176972</v>
      </c>
      <c r="CH15" s="89">
        <v>10.555777411919999</v>
      </c>
      <c r="CI15" s="89">
        <v>22.828098206389999</v>
      </c>
      <c r="CJ15" s="107">
        <v>199.07079999999999</v>
      </c>
      <c r="CK15" s="108">
        <v>99.116797099419998</v>
      </c>
      <c r="CL15" s="109">
        <v>197.31260092019016</v>
      </c>
      <c r="CM15" s="107">
        <v>0</v>
      </c>
      <c r="CN15" s="107">
        <v>585.79639149949003</v>
      </c>
      <c r="CO15" s="107">
        <v>870.72649999999999</v>
      </c>
      <c r="CP15" s="108">
        <v>47.339835337289998</v>
      </c>
      <c r="CQ15" s="109">
        <v>412.20049133815064</v>
      </c>
      <c r="CR15" s="107">
        <v>62.828382567529999</v>
      </c>
      <c r="CS15" s="107">
        <v>1678.6246174324699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589.21519999999998</v>
      </c>
      <c r="DJ15" s="108">
        <v>51.357601039259997</v>
      </c>
      <c r="DK15" s="109">
        <v>302.60679167869887</v>
      </c>
      <c r="DL15" s="107">
        <v>0</v>
      </c>
      <c r="DM15" s="107">
        <v>1182.3136131674501</v>
      </c>
      <c r="DN15" s="107">
        <v>1</v>
      </c>
      <c r="DO15" s="108">
        <v>99.616402005569995</v>
      </c>
      <c r="DP15" s="109">
        <v>0.99616402005569693</v>
      </c>
      <c r="DQ15" s="107">
        <v>0</v>
      </c>
      <c r="DR15" s="107">
        <v>2.9524456020000001</v>
      </c>
      <c r="DS15" s="107">
        <v>281.51130000000001</v>
      </c>
      <c r="DT15" s="108">
        <v>99.616402005569995</v>
      </c>
      <c r="DU15" s="109">
        <v>280.43142829910954</v>
      </c>
      <c r="DV15" s="107">
        <v>0</v>
      </c>
      <c r="DW15" s="107">
        <v>831.14679959936996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198.07079999999999</v>
      </c>
      <c r="EI15" s="108">
        <v>99.616402005569995</v>
      </c>
      <c r="EJ15" s="109">
        <v>197.31100438365317</v>
      </c>
      <c r="EK15" s="107">
        <v>0</v>
      </c>
      <c r="EL15" s="107">
        <v>584.79326234536995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88.885199999999998</v>
      </c>
      <c r="EX15" s="108">
        <v>99.616402005569995</v>
      </c>
      <c r="EY15" s="109">
        <v>88.544238155453627</v>
      </c>
      <c r="EZ15" s="107">
        <v>0</v>
      </c>
      <c r="FA15" s="107">
        <v>262.42871782321998</v>
      </c>
      <c r="FB15" s="107">
        <v>980.91210000000001</v>
      </c>
      <c r="FC15" s="108">
        <v>45.687686854440003</v>
      </c>
      <c r="FD15" s="109">
        <v>448.15604856533821</v>
      </c>
      <c r="FE15" s="107">
        <v>102.54238535818</v>
      </c>
      <c r="FF15" s="107">
        <v>1859.2818146418199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</row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F6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747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459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18">
        <v>1960.7436696428581</v>
      </c>
      <c r="D11" s="119">
        <v>25.25087157794</v>
      </c>
      <c r="E11" s="120">
        <v>495.10486599406198</v>
      </c>
      <c r="F11" s="118">
        <v>990.35596372399004</v>
      </c>
      <c r="G11" s="118">
        <v>2931.1313755617198</v>
      </c>
      <c r="H11" s="103">
        <v>82.0672</v>
      </c>
      <c r="I11" s="110">
        <v>73.120207328359996</v>
      </c>
      <c r="J11" s="111">
        <v>60.007706788576719</v>
      </c>
      <c r="K11" s="103">
        <v>0</v>
      </c>
      <c r="L11" s="103">
        <v>199.68014410045001</v>
      </c>
      <c r="M11" s="103">
        <v>122.7379</v>
      </c>
      <c r="N11" s="110">
        <v>51.351400430520002</v>
      </c>
      <c r="O11" s="111">
        <v>63.027630509007977</v>
      </c>
      <c r="P11" s="103">
        <v>0</v>
      </c>
      <c r="Q11" s="103">
        <v>246.26978582855</v>
      </c>
      <c r="R11" s="103">
        <v>118.8709125</v>
      </c>
      <c r="S11" s="110">
        <v>52.554657498499999</v>
      </c>
      <c r="T11" s="111">
        <v>62.472200929721076</v>
      </c>
      <c r="U11" s="103">
        <v>0</v>
      </c>
      <c r="V11" s="103">
        <v>241.31417635720001</v>
      </c>
      <c r="W11" s="103">
        <v>406.35919999999999</v>
      </c>
      <c r="X11" s="110">
        <v>70.294364557169999</v>
      </c>
      <c r="Y11" s="111">
        <v>285.64761745961817</v>
      </c>
      <c r="Z11" s="103">
        <v>0</v>
      </c>
      <c r="AA11" s="103">
        <v>966.21824249050997</v>
      </c>
      <c r="AB11" s="103">
        <v>239.68075714285709</v>
      </c>
      <c r="AC11" s="110">
        <v>66.320883884449998</v>
      </c>
      <c r="AD11" s="111">
        <v>158.95839663808846</v>
      </c>
      <c r="AE11" s="103">
        <v>0</v>
      </c>
      <c r="AF11" s="103">
        <v>551.23348959373004</v>
      </c>
      <c r="AG11" s="103">
        <v>179.48740000000001</v>
      </c>
      <c r="AH11" s="110">
        <v>81.733182955250001</v>
      </c>
      <c r="AI11" s="111">
        <v>146.70076502362593</v>
      </c>
      <c r="AJ11" s="103">
        <v>0</v>
      </c>
      <c r="AK11" s="103">
        <v>467.01561595076998</v>
      </c>
      <c r="AL11" s="103">
        <v>658.67820000000006</v>
      </c>
      <c r="AM11" s="110">
        <v>47.04245967296</v>
      </c>
      <c r="AN11" s="111">
        <v>309.85842660954637</v>
      </c>
      <c r="AO11" s="103">
        <v>51.36684353906</v>
      </c>
      <c r="AP11" s="103">
        <v>1265.9895564609401</v>
      </c>
      <c r="AQ11" s="103">
        <v>152.8621</v>
      </c>
      <c r="AR11" s="110">
        <v>66.149796745990002</v>
      </c>
      <c r="AS11" s="111">
        <v>101.11796845165242</v>
      </c>
      <c r="AT11" s="103">
        <v>0</v>
      </c>
      <c r="AU11" s="103">
        <v>351.04967635509001</v>
      </c>
      <c r="AV11" s="118">
        <v>1913.782469642857</v>
      </c>
      <c r="AW11" s="119">
        <v>25.811039313689999</v>
      </c>
      <c r="AX11" s="120">
        <v>493.96714561811626</v>
      </c>
      <c r="AY11" s="118">
        <v>945.62465468532002</v>
      </c>
      <c r="AZ11" s="118">
        <v>2881.94028460039</v>
      </c>
      <c r="BA11" s="103">
        <v>46.961199999999998</v>
      </c>
      <c r="BB11" s="110">
        <v>73.224073879220001</v>
      </c>
      <c r="BC11" s="111">
        <v>34.386903782566115</v>
      </c>
      <c r="BD11" s="103">
        <v>0</v>
      </c>
      <c r="BE11" s="103">
        <v>114.35829295367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96.792936222435685</v>
      </c>
      <c r="BL11" s="140">
        <v>2.65811925613</v>
      </c>
      <c r="BM11" s="76">
        <v>2.5728716763016601</v>
      </c>
      <c r="BN11" s="76">
        <v>91.750200400040001</v>
      </c>
      <c r="BO11" s="76">
        <v>101.83567204483001</v>
      </c>
      <c r="BP11" s="165">
        <v>13.067847729586161</v>
      </c>
      <c r="BQ11" s="166">
        <v>20.437074174829998</v>
      </c>
      <c r="BR11" s="165">
        <v>2.6706857335497691</v>
      </c>
      <c r="BS11" s="165">
        <v>7.8333998777999998</v>
      </c>
      <c r="BT11" s="165">
        <v>18.30229558137</v>
      </c>
      <c r="BU11" s="118">
        <v>1746.605769642857</v>
      </c>
      <c r="BV11" s="119">
        <v>27.57083388617</v>
      </c>
      <c r="BW11" s="120">
        <v>481.55377539456748</v>
      </c>
      <c r="BX11" s="118">
        <v>802.77771325024003</v>
      </c>
      <c r="BY11" s="118">
        <v>2690.4338260354698</v>
      </c>
      <c r="BZ11" s="103">
        <v>214.1379</v>
      </c>
      <c r="CA11" s="110">
        <v>54.072280172649997</v>
      </c>
      <c r="CB11" s="111">
        <v>115.78924524382832</v>
      </c>
      <c r="CC11" s="103">
        <v>0</v>
      </c>
      <c r="CD11" s="103">
        <v>441.08065047497001</v>
      </c>
      <c r="CE11" s="70">
        <v>23.751559981858382</v>
      </c>
      <c r="CF11" s="123">
        <v>14.720998475</v>
      </c>
      <c r="CG11" s="74">
        <v>3.4964667827171358</v>
      </c>
      <c r="CH11" s="70">
        <v>16.898611014589999</v>
      </c>
      <c r="CI11" s="70">
        <v>30.60450894912</v>
      </c>
      <c r="CJ11" s="103">
        <v>590.87989999999991</v>
      </c>
      <c r="CK11" s="110">
        <v>46.10209024033</v>
      </c>
      <c r="CL11" s="111">
        <v>272.40798470994724</v>
      </c>
      <c r="CM11" s="103">
        <v>56.970060867379999</v>
      </c>
      <c r="CN11" s="103">
        <v>1124.7897391326201</v>
      </c>
      <c r="CO11" s="103">
        <v>1369.8637696428571</v>
      </c>
      <c r="CP11" s="110">
        <v>30.222249915119999</v>
      </c>
      <c r="CQ11" s="111">
        <v>414.0036519581721</v>
      </c>
      <c r="CR11" s="103">
        <v>558.43152233680996</v>
      </c>
      <c r="CS11" s="103">
        <v>2181.2960169489102</v>
      </c>
      <c r="CT11" s="76">
        <v>104.44960371811599</v>
      </c>
      <c r="CU11" s="140">
        <v>5.7402356163499997</v>
      </c>
      <c r="CV11" s="76">
        <v>5.9956533537688115</v>
      </c>
      <c r="CW11" s="76">
        <v>92.698339080940002</v>
      </c>
      <c r="CX11" s="76">
        <v>116.20086835529</v>
      </c>
      <c r="CY11" s="103">
        <v>94.726200000000006</v>
      </c>
      <c r="CZ11" s="110">
        <v>70.351535052119999</v>
      </c>
      <c r="DA11" s="111">
        <v>66.641335796541881</v>
      </c>
      <c r="DB11" s="103">
        <v>0</v>
      </c>
      <c r="DC11" s="103">
        <v>225.34081804286001</v>
      </c>
      <c r="DD11" s="103">
        <v>155.96809999999999</v>
      </c>
      <c r="DE11" s="110">
        <v>53.649010290680003</v>
      </c>
      <c r="DF11" s="111">
        <v>83.675342019183105</v>
      </c>
      <c r="DG11" s="103">
        <v>0</v>
      </c>
      <c r="DH11" s="103">
        <v>319.96875675167001</v>
      </c>
      <c r="DI11" s="103">
        <v>659.08845714285701</v>
      </c>
      <c r="DJ11" s="110">
        <v>41.918668387300002</v>
      </c>
      <c r="DK11" s="111">
        <v>276.28110472870151</v>
      </c>
      <c r="DL11" s="103">
        <v>117.58744226568</v>
      </c>
      <c r="DM11" s="103">
        <v>1200.5894720200399</v>
      </c>
      <c r="DN11" s="103">
        <v>349.79671250000013</v>
      </c>
      <c r="DO11" s="110">
        <v>46.710704276080001</v>
      </c>
      <c r="DP11" s="111">
        <v>163.39250794333412</v>
      </c>
      <c r="DQ11" s="103">
        <v>29.553281587400001</v>
      </c>
      <c r="DR11" s="103">
        <v>670.04014341259995</v>
      </c>
      <c r="DS11" s="103">
        <v>436.58699999999999</v>
      </c>
      <c r="DT11" s="110">
        <v>68.90471995051</v>
      </c>
      <c r="DU11" s="111">
        <v>300.82904969031995</v>
      </c>
      <c r="DV11" s="103">
        <v>0</v>
      </c>
      <c r="DW11" s="103">
        <v>1026.20110289642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264.5772</v>
      </c>
      <c r="EI11" s="110">
        <v>76.609705463899999</v>
      </c>
      <c r="EJ11" s="111">
        <v>202.69181364462594</v>
      </c>
      <c r="EK11" s="103">
        <v>0</v>
      </c>
      <c r="EL11" s="103">
        <v>661.84585470456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231.45490000000001</v>
      </c>
      <c r="EX11" s="110">
        <v>49.196823046079999</v>
      </c>
      <c r="EY11" s="111">
        <v>113.86845758448013</v>
      </c>
      <c r="EZ11" s="103">
        <v>8.2768241593000003</v>
      </c>
      <c r="FA11" s="103">
        <v>454.6329758407</v>
      </c>
      <c r="FB11" s="118">
        <v>1729.288769642857</v>
      </c>
      <c r="FC11" s="119">
        <v>27.88059127124</v>
      </c>
      <c r="FD11" s="120">
        <v>482.13593376358136</v>
      </c>
      <c r="FE11" s="118">
        <v>784.31970381367</v>
      </c>
      <c r="FF11" s="118">
        <v>2674.2578354720399</v>
      </c>
    </row>
    <row r="12" spans="1:162" ht="11.25" customHeight="1" x14ac:dyDescent="0.2">
      <c r="A12" s="212" t="s">
        <v>31</v>
      </c>
      <c r="B12" s="212"/>
      <c r="C12" s="118">
        <v>234.35975714285709</v>
      </c>
      <c r="D12" s="119">
        <v>27.466748941180001</v>
      </c>
      <c r="E12" s="120">
        <v>64.371006113590582</v>
      </c>
      <c r="F12" s="118">
        <v>108.19490351162</v>
      </c>
      <c r="G12" s="118">
        <v>360.52461077409998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15.6509</v>
      </c>
      <c r="N12" s="104">
        <v>96.863442603349995</v>
      </c>
      <c r="O12" s="105">
        <v>15.160000538408044</v>
      </c>
      <c r="P12" s="106">
        <v>0</v>
      </c>
      <c r="Q12" s="106">
        <v>45.36395506089</v>
      </c>
      <c r="R12" s="106">
        <v>36.369799999999998</v>
      </c>
      <c r="S12" s="104">
        <v>68.487907330740001</v>
      </c>
      <c r="T12" s="105">
        <v>24.908914920374347</v>
      </c>
      <c r="U12" s="106">
        <v>0</v>
      </c>
      <c r="V12" s="106">
        <v>85.190376137900003</v>
      </c>
      <c r="W12" s="106">
        <v>61.730200000000004</v>
      </c>
      <c r="X12" s="104">
        <v>51.100324587229998</v>
      </c>
      <c r="Y12" s="105">
        <v>31.544332568345947</v>
      </c>
      <c r="Z12" s="106">
        <v>0</v>
      </c>
      <c r="AA12" s="106">
        <v>123.55595575031001</v>
      </c>
      <c r="AB12" s="106">
        <v>48.687557142857102</v>
      </c>
      <c r="AC12" s="104">
        <v>69.311135873240005</v>
      </c>
      <c r="AD12" s="105">
        <v>33.745898884649314</v>
      </c>
      <c r="AE12" s="106">
        <v>0</v>
      </c>
      <c r="AF12" s="106">
        <v>114.8283035827</v>
      </c>
      <c r="AG12" s="106">
        <v>33.932400000000001</v>
      </c>
      <c r="AH12" s="104">
        <v>68.480920093150004</v>
      </c>
      <c r="AI12" s="105">
        <v>23.23721972968832</v>
      </c>
      <c r="AJ12" s="106">
        <v>0</v>
      </c>
      <c r="AK12" s="106">
        <v>79.47651377103</v>
      </c>
      <c r="AL12" s="106">
        <v>20.4603</v>
      </c>
      <c r="AM12" s="104">
        <v>96.863442603349995</v>
      </c>
      <c r="AN12" s="105">
        <v>19.818550946973442</v>
      </c>
      <c r="AO12" s="106">
        <v>0</v>
      </c>
      <c r="AP12" s="106">
        <v>59.303946081840003</v>
      </c>
      <c r="AQ12" s="106">
        <v>17.528600000000001</v>
      </c>
      <c r="AR12" s="104">
        <v>96.863442603349995</v>
      </c>
      <c r="AS12" s="105">
        <v>16.978805400170792</v>
      </c>
      <c r="AT12" s="106">
        <v>0</v>
      </c>
      <c r="AU12" s="106">
        <v>50.806447084849999</v>
      </c>
      <c r="AV12" s="112">
        <v>218.70885714285711</v>
      </c>
      <c r="AW12" s="113">
        <v>28.63835837281</v>
      </c>
      <c r="AX12" s="114">
        <v>62.634626301638889</v>
      </c>
      <c r="AY12" s="112">
        <v>95.947245406519997</v>
      </c>
      <c r="AZ12" s="112">
        <v>341.47046887918998</v>
      </c>
      <c r="BA12" s="106">
        <v>15.6509</v>
      </c>
      <c r="BB12" s="104">
        <v>96.863442603349995</v>
      </c>
      <c r="BC12" s="105">
        <v>15.160000538408044</v>
      </c>
      <c r="BD12" s="106">
        <v>0</v>
      </c>
      <c r="BE12" s="106">
        <v>45.36395506089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12.0384550254636</v>
      </c>
      <c r="BQ12" s="127">
        <v>6.7690648402400004</v>
      </c>
      <c r="BR12" s="75">
        <v>0.81489082643731758</v>
      </c>
      <c r="BS12" s="75">
        <v>10.44129835431</v>
      </c>
      <c r="BT12" s="75">
        <v>13.635611696610001</v>
      </c>
      <c r="BU12" s="106">
        <v>193.08985714285711</v>
      </c>
      <c r="BV12" s="104">
        <v>30.9035563871</v>
      </c>
      <c r="BW12" s="105">
        <v>59.671632879923166</v>
      </c>
      <c r="BX12" s="106">
        <v>76.135605799510003</v>
      </c>
      <c r="BY12" s="106">
        <v>310.0441084862</v>
      </c>
      <c r="BZ12" s="106">
        <v>41.2699</v>
      </c>
      <c r="CA12" s="104">
        <v>59.57819951802</v>
      </c>
      <c r="CB12" s="105">
        <v>24.587863362888335</v>
      </c>
      <c r="CC12" s="106">
        <v>0</v>
      </c>
      <c r="CD12" s="106">
        <v>89.461226648050001</v>
      </c>
      <c r="CE12" s="72">
        <v>35.821712442951707</v>
      </c>
      <c r="CF12" s="127">
        <v>14.83362093939</v>
      </c>
      <c r="CG12" s="75">
        <v>5.3136570377850623</v>
      </c>
      <c r="CH12" s="72">
        <v>25.407136022700001</v>
      </c>
      <c r="CI12" s="72">
        <v>46.23628886321</v>
      </c>
      <c r="CJ12" s="106">
        <v>22.428699999999999</v>
      </c>
      <c r="CK12" s="104">
        <v>73.619067570620004</v>
      </c>
      <c r="CL12" s="105">
        <v>16.511799808211084</v>
      </c>
      <c r="CM12" s="106">
        <v>0</v>
      </c>
      <c r="CN12" s="106">
        <v>54.79123294403</v>
      </c>
      <c r="CO12" s="112">
        <v>211.9310571428571</v>
      </c>
      <c r="CP12" s="113">
        <v>29.40621640654</v>
      </c>
      <c r="CQ12" s="114">
        <v>62.320905296086103</v>
      </c>
      <c r="CR12" s="112">
        <v>89.784327278600003</v>
      </c>
      <c r="CS12" s="112">
        <v>334.07778700710998</v>
      </c>
      <c r="CT12" s="75">
        <v>134.89034139294739</v>
      </c>
      <c r="CU12" s="127">
        <v>10.71514208234</v>
      </c>
      <c r="CV12" s="75">
        <v>14.453691735610155</v>
      </c>
      <c r="CW12" s="75">
        <v>106.56162614751</v>
      </c>
      <c r="CX12" s="75">
        <v>163.21905663838999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54.952399999999997</v>
      </c>
      <c r="DE12" s="104">
        <v>56.175816302359998</v>
      </c>
      <c r="DF12" s="105">
        <v>30.869959277735411</v>
      </c>
      <c r="DG12" s="106">
        <v>0</v>
      </c>
      <c r="DH12" s="106">
        <v>115.45640838858</v>
      </c>
      <c r="DI12" s="106">
        <v>68.184557142857102</v>
      </c>
      <c r="DJ12" s="104">
        <v>52.9680555136</v>
      </c>
      <c r="DK12" s="105">
        <v>36.11603407912753</v>
      </c>
      <c r="DL12" s="106">
        <v>0</v>
      </c>
      <c r="DM12" s="106">
        <v>138.97068320237</v>
      </c>
      <c r="DN12" s="106">
        <v>94.819000000000003</v>
      </c>
      <c r="DO12" s="104">
        <v>43.29716927858</v>
      </c>
      <c r="DP12" s="105">
        <v>41.053942938253414</v>
      </c>
      <c r="DQ12" s="106">
        <v>14.35475041766</v>
      </c>
      <c r="DR12" s="106">
        <v>175.28324958234001</v>
      </c>
      <c r="DS12" s="106">
        <v>16.4038</v>
      </c>
      <c r="DT12" s="104">
        <v>96.863442603349995</v>
      </c>
      <c r="DU12" s="105">
        <v>15.889285397768271</v>
      </c>
      <c r="DV12" s="106">
        <v>0</v>
      </c>
      <c r="DW12" s="106">
        <v>47.546227119699999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106">
        <v>24.3064</v>
      </c>
      <c r="EX12" s="104">
        <v>74.856959357929995</v>
      </c>
      <c r="EY12" s="105">
        <v>18.195031969375609</v>
      </c>
      <c r="EZ12" s="106">
        <v>0</v>
      </c>
      <c r="FA12" s="106">
        <v>59.968007357529999</v>
      </c>
      <c r="FB12" s="112">
        <v>210.0533571428571</v>
      </c>
      <c r="FC12" s="113">
        <v>29.448785616449999</v>
      </c>
      <c r="FD12" s="114">
        <v>61.858162825147417</v>
      </c>
      <c r="FE12" s="112">
        <v>88.813585855759996</v>
      </c>
      <c r="FF12" s="112">
        <v>331.29312842996001</v>
      </c>
    </row>
    <row r="13" spans="1:162" ht="11.25" customHeight="1" x14ac:dyDescent="0.2">
      <c r="A13" s="212" t="s">
        <v>32</v>
      </c>
      <c r="B13" s="212"/>
      <c r="C13" s="118">
        <v>446.7277125</v>
      </c>
      <c r="D13" s="119">
        <v>28.779611727390002</v>
      </c>
      <c r="E13" s="120">
        <v>128.56650113613816</v>
      </c>
      <c r="F13" s="118">
        <v>194.74200065484999</v>
      </c>
      <c r="G13" s="118">
        <v>698.71342434514997</v>
      </c>
      <c r="H13" s="106">
        <v>82.0672</v>
      </c>
      <c r="I13" s="104">
        <v>73.120207328359996</v>
      </c>
      <c r="J13" s="105">
        <v>60.007706788576542</v>
      </c>
      <c r="K13" s="106">
        <v>0</v>
      </c>
      <c r="L13" s="106">
        <v>199.68014410045001</v>
      </c>
      <c r="M13" s="106">
        <v>107.087</v>
      </c>
      <c r="N13" s="104">
        <v>57.128554825590001</v>
      </c>
      <c r="O13" s="105">
        <v>61.177255506074395</v>
      </c>
      <c r="P13" s="106">
        <v>0</v>
      </c>
      <c r="Q13" s="106">
        <v>226.99221746491</v>
      </c>
      <c r="R13" s="106">
        <v>81.501112500000005</v>
      </c>
      <c r="S13" s="104">
        <v>70.284795374129999</v>
      </c>
      <c r="T13" s="105">
        <v>57.282890148264677</v>
      </c>
      <c r="U13" s="106">
        <v>0</v>
      </c>
      <c r="V13" s="106">
        <v>193.77351412095999</v>
      </c>
      <c r="W13" s="106">
        <v>63.117699999999999</v>
      </c>
      <c r="X13" s="104">
        <v>70.101172945640002</v>
      </c>
      <c r="Y13" s="105">
        <v>44.246248036309154</v>
      </c>
      <c r="Z13" s="106">
        <v>0</v>
      </c>
      <c r="AA13" s="106">
        <v>149.83875260219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106">
        <v>66.506399999999999</v>
      </c>
      <c r="AM13" s="104">
        <v>69.757656828210003</v>
      </c>
      <c r="AN13" s="105">
        <v>46.393306280795358</v>
      </c>
      <c r="AO13" s="106">
        <v>0</v>
      </c>
      <c r="AP13" s="106">
        <v>157.43560943409</v>
      </c>
      <c r="AQ13" s="106">
        <v>46.448300000000003</v>
      </c>
      <c r="AR13" s="104">
        <v>98.577024283339995</v>
      </c>
      <c r="AS13" s="105">
        <v>45.787351970198621</v>
      </c>
      <c r="AT13" s="106">
        <v>0</v>
      </c>
      <c r="AU13" s="106">
        <v>136.18986080905</v>
      </c>
      <c r="AV13" s="106">
        <v>415.41741250000001</v>
      </c>
      <c r="AW13" s="104">
        <v>30.089819932049998</v>
      </c>
      <c r="AX13" s="105">
        <v>124.9983513876476</v>
      </c>
      <c r="AY13" s="106">
        <v>170.42514565334</v>
      </c>
      <c r="AZ13" s="106">
        <v>660.40967934666003</v>
      </c>
      <c r="BA13" s="106">
        <v>31.310300000000002</v>
      </c>
      <c r="BB13" s="104">
        <v>98.577024283339995</v>
      </c>
      <c r="BC13" s="105">
        <v>30.864762034186015</v>
      </c>
      <c r="BD13" s="106">
        <v>0</v>
      </c>
      <c r="BE13" s="106">
        <v>91.804121978400005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14.859801014695281</v>
      </c>
      <c r="BQ13" s="127">
        <v>12.12423269155</v>
      </c>
      <c r="BR13" s="75">
        <v>1.8016368525235613</v>
      </c>
      <c r="BS13" s="75">
        <v>11.328657670529999</v>
      </c>
      <c r="BT13" s="75">
        <v>18.390944358860001</v>
      </c>
      <c r="BU13" s="106">
        <v>376.33551249999999</v>
      </c>
      <c r="BV13" s="104">
        <v>31.690858868629999</v>
      </c>
      <c r="BW13" s="105">
        <v>119.26395613892069</v>
      </c>
      <c r="BX13" s="106">
        <v>142.58245381396</v>
      </c>
      <c r="BY13" s="106">
        <v>610.08857118603999</v>
      </c>
      <c r="BZ13" s="106">
        <v>70.392200000000003</v>
      </c>
      <c r="CA13" s="104">
        <v>69.638443023990007</v>
      </c>
      <c r="CB13" s="105">
        <v>49.020032090330147</v>
      </c>
      <c r="CC13" s="106">
        <v>0</v>
      </c>
      <c r="CD13" s="106">
        <v>166.46969741804</v>
      </c>
      <c r="CE13" s="72">
        <v>27.874979549203591</v>
      </c>
      <c r="CF13" s="127">
        <v>16.212630084939999</v>
      </c>
      <c r="CG13" s="75">
        <v>4.519267320565719</v>
      </c>
      <c r="CH13" s="72">
        <v>19.017378364390002</v>
      </c>
      <c r="CI13" s="72">
        <v>36.732580734019997</v>
      </c>
      <c r="CJ13" s="106">
        <v>122.3496</v>
      </c>
      <c r="CK13" s="104">
        <v>49.38574866578</v>
      </c>
      <c r="CL13" s="105">
        <v>60.423265949589592</v>
      </c>
      <c r="CM13" s="106">
        <v>3.9221749105199999</v>
      </c>
      <c r="CN13" s="106">
        <v>240.77702508947999</v>
      </c>
      <c r="CO13" s="106">
        <v>324.37811249999999</v>
      </c>
      <c r="CP13" s="104">
        <v>35.1826286039</v>
      </c>
      <c r="CQ13" s="105">
        <v>114.12474659320462</v>
      </c>
      <c r="CR13" s="106">
        <v>100.69771943256001</v>
      </c>
      <c r="CS13" s="106">
        <v>548.05850556743997</v>
      </c>
      <c r="CT13" s="149">
        <v>115.0931135042534</v>
      </c>
      <c r="CU13" s="150">
        <v>22.63720660281</v>
      </c>
      <c r="CV13" s="149">
        <v>26.053865889560292</v>
      </c>
      <c r="CW13" s="149">
        <v>64.028474702680001</v>
      </c>
      <c r="CX13" s="149">
        <v>166.15775230583</v>
      </c>
      <c r="CY13" s="106">
        <v>94.726200000000006</v>
      </c>
      <c r="CZ13" s="104">
        <v>70.351535052119999</v>
      </c>
      <c r="DA13" s="105">
        <v>66.641335796541625</v>
      </c>
      <c r="DB13" s="106">
        <v>0</v>
      </c>
      <c r="DC13" s="106">
        <v>225.34081804286001</v>
      </c>
      <c r="DD13" s="106">
        <v>27.921600000000002</v>
      </c>
      <c r="DE13" s="104">
        <v>98.577024283339995</v>
      </c>
      <c r="DF13" s="105">
        <v>27.524282412296806</v>
      </c>
      <c r="DG13" s="106">
        <v>0</v>
      </c>
      <c r="DH13" s="106">
        <v>81.868202228409999</v>
      </c>
      <c r="DI13" s="106">
        <v>112.9547</v>
      </c>
      <c r="DJ13" s="104">
        <v>57.629915620950001</v>
      </c>
      <c r="DK13" s="105">
        <v>65.095698299891737</v>
      </c>
      <c r="DL13" s="106">
        <v>0</v>
      </c>
      <c r="DM13" s="106">
        <v>240.53992421627001</v>
      </c>
      <c r="DN13" s="106">
        <v>109.4227125</v>
      </c>
      <c r="DO13" s="104">
        <v>58.019516592350001</v>
      </c>
      <c r="DP13" s="105">
        <v>63.486528834736141</v>
      </c>
      <c r="DQ13" s="106">
        <v>0</v>
      </c>
      <c r="DR13" s="106">
        <v>233.85402251954</v>
      </c>
      <c r="DS13" s="106">
        <v>35.196100000000001</v>
      </c>
      <c r="DT13" s="104">
        <v>98.577024283339995</v>
      </c>
      <c r="DU13" s="105">
        <v>34.695268043787962</v>
      </c>
      <c r="DV13" s="106">
        <v>0</v>
      </c>
      <c r="DW13" s="106">
        <v>103.19757579979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66.506399999999999</v>
      </c>
      <c r="EI13" s="104">
        <v>69.757656828210003</v>
      </c>
      <c r="EJ13" s="105">
        <v>46.393306280795358</v>
      </c>
      <c r="EK13" s="106">
        <v>0</v>
      </c>
      <c r="EL13" s="106">
        <v>157.43560943409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117.2633</v>
      </c>
      <c r="EX13" s="104">
        <v>59.045849499189998</v>
      </c>
      <c r="EY13" s="105">
        <v>69.239111635782507</v>
      </c>
      <c r="EZ13" s="106">
        <v>0</v>
      </c>
      <c r="FA13" s="106">
        <v>252.96946512768</v>
      </c>
      <c r="FB13" s="106">
        <v>329.46441249999998</v>
      </c>
      <c r="FC13" s="104">
        <v>33.079120071959998</v>
      </c>
      <c r="FD13" s="105">
        <v>108.98392860524778</v>
      </c>
      <c r="FE13" s="106">
        <v>115.85983754004</v>
      </c>
      <c r="FF13" s="106">
        <v>543.06898745996</v>
      </c>
    </row>
    <row r="14" spans="1:162" ht="11.25" customHeight="1" x14ac:dyDescent="0.2">
      <c r="A14" s="212" t="s">
        <v>33</v>
      </c>
      <c r="B14" s="212"/>
      <c r="C14" s="103">
        <v>361.48849999999999</v>
      </c>
      <c r="D14" s="110">
        <v>54.062664454329997</v>
      </c>
      <c r="E14" s="111">
        <v>195.43031479598872</v>
      </c>
      <c r="F14" s="103">
        <v>0</v>
      </c>
      <c r="G14" s="103">
        <v>744.52487848745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106">
        <v>40.363599999999998</v>
      </c>
      <c r="AC14" s="104">
        <v>99.514754314360005</v>
      </c>
      <c r="AD14" s="105">
        <v>40.167737372429372</v>
      </c>
      <c r="AE14" s="106">
        <v>0</v>
      </c>
      <c r="AF14" s="106">
        <v>119.09091859042</v>
      </c>
      <c r="AG14" s="106">
        <v>145.55500000000001</v>
      </c>
      <c r="AH14" s="104">
        <v>99.514754314360005</v>
      </c>
      <c r="AI14" s="105">
        <v>144.84870064226095</v>
      </c>
      <c r="AJ14" s="106">
        <v>0</v>
      </c>
      <c r="AK14" s="106">
        <v>429.45323646625002</v>
      </c>
      <c r="AL14" s="106">
        <v>175.56989999999999</v>
      </c>
      <c r="AM14" s="104">
        <v>71.311969172260007</v>
      </c>
      <c r="AN14" s="105">
        <v>125.2023529637714</v>
      </c>
      <c r="AO14" s="106">
        <v>0</v>
      </c>
      <c r="AP14" s="106">
        <v>420.96200258866003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361.48849999999999</v>
      </c>
      <c r="AW14" s="104">
        <v>54.062664454329997</v>
      </c>
      <c r="AX14" s="105">
        <v>195.43031479598872</v>
      </c>
      <c r="AY14" s="106">
        <v>0</v>
      </c>
      <c r="AZ14" s="106">
        <v>744.52487848745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82.604619510717484</v>
      </c>
      <c r="BL14" s="127">
        <v>12.975379974379999</v>
      </c>
      <c r="BM14" s="75">
        <v>10.718263257904564</v>
      </c>
      <c r="BN14" s="75">
        <v>61.59720954841</v>
      </c>
      <c r="BO14" s="75">
        <v>103.61202947303001</v>
      </c>
      <c r="BP14" s="149">
        <v>27.683448297801998</v>
      </c>
      <c r="BQ14" s="150">
        <v>28.761301063339999</v>
      </c>
      <c r="BR14" s="149">
        <v>7.9621199096448994</v>
      </c>
      <c r="BS14" s="149">
        <v>12.07798003431</v>
      </c>
      <c r="BT14" s="149">
        <v>43.288916561290002</v>
      </c>
      <c r="BU14" s="106">
        <v>259.0127</v>
      </c>
      <c r="BV14" s="104">
        <v>64.426566790069998</v>
      </c>
      <c r="BW14" s="105">
        <v>166.87299016025344</v>
      </c>
      <c r="BX14" s="106">
        <v>0</v>
      </c>
      <c r="BY14" s="106">
        <v>586.07775070659</v>
      </c>
      <c r="BZ14" s="106">
        <v>102.47580000000001</v>
      </c>
      <c r="CA14" s="104">
        <v>99.51475431435</v>
      </c>
      <c r="CB14" s="105">
        <v>101.97854060166925</v>
      </c>
      <c r="CC14" s="106">
        <v>0</v>
      </c>
      <c r="CD14" s="106">
        <v>302.35006677522</v>
      </c>
      <c r="CE14" s="157">
        <v>29.22740280811146</v>
      </c>
      <c r="CF14" s="152">
        <v>30.123255736840001</v>
      </c>
      <c r="CG14" s="151">
        <v>8.8042452931241844</v>
      </c>
      <c r="CH14" s="157">
        <v>11.97139912253</v>
      </c>
      <c r="CI14" s="157">
        <v>46.483406493689998</v>
      </c>
      <c r="CJ14" s="106">
        <v>248.0308</v>
      </c>
      <c r="CK14" s="104">
        <v>71.38700542142</v>
      </c>
      <c r="CL14" s="105">
        <v>177.06176064280353</v>
      </c>
      <c r="CM14" s="106">
        <v>0</v>
      </c>
      <c r="CN14" s="106">
        <v>595.06547389913999</v>
      </c>
      <c r="CO14" s="106">
        <v>113.4577</v>
      </c>
      <c r="CP14" s="104">
        <v>73.205732174839994</v>
      </c>
      <c r="CQ14" s="105">
        <v>83.057539993736739</v>
      </c>
      <c r="CR14" s="106">
        <v>0</v>
      </c>
      <c r="CS14" s="106">
        <v>276.24748703221002</v>
      </c>
      <c r="CT14" s="75">
        <v>100</v>
      </c>
      <c r="CU14" s="127">
        <v>0</v>
      </c>
      <c r="CV14" s="75">
        <v>0</v>
      </c>
      <c r="CW14" s="75">
        <v>100</v>
      </c>
      <c r="CX14" s="75">
        <v>100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73.094099999999997</v>
      </c>
      <c r="DE14" s="104">
        <v>99.514754314360005</v>
      </c>
      <c r="DF14" s="105">
        <v>72.739414033289677</v>
      </c>
      <c r="DG14" s="106">
        <v>0</v>
      </c>
      <c r="DH14" s="106">
        <v>215.66073176179</v>
      </c>
      <c r="DI14" s="106">
        <v>40.363599999999998</v>
      </c>
      <c r="DJ14" s="104">
        <v>99.514754314360005</v>
      </c>
      <c r="DK14" s="105">
        <v>40.167737372429372</v>
      </c>
      <c r="DL14" s="106">
        <v>0</v>
      </c>
      <c r="DM14" s="106">
        <v>119.09091859042</v>
      </c>
      <c r="DN14" s="106">
        <v>145.55500000000001</v>
      </c>
      <c r="DO14" s="104">
        <v>99.514754314360005</v>
      </c>
      <c r="DP14" s="105">
        <v>144.84870064226095</v>
      </c>
      <c r="DQ14" s="106">
        <v>0</v>
      </c>
      <c r="DR14" s="106">
        <v>429.45323646625002</v>
      </c>
      <c r="DS14" s="106">
        <v>102.47580000000001</v>
      </c>
      <c r="DT14" s="104">
        <v>99.51475431435</v>
      </c>
      <c r="DU14" s="105">
        <v>101.97854060166925</v>
      </c>
      <c r="DV14" s="106">
        <v>0</v>
      </c>
      <c r="DW14" s="106">
        <v>302.35006677522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361.48849999999999</v>
      </c>
      <c r="FC14" s="104">
        <v>54.062664454329997</v>
      </c>
      <c r="FD14" s="105">
        <v>195.43031479598872</v>
      </c>
      <c r="FE14" s="106">
        <v>0</v>
      </c>
      <c r="FF14" s="106">
        <v>744.52487848745</v>
      </c>
    </row>
    <row r="15" spans="1:162" ht="11.25" customHeight="1" x14ac:dyDescent="0.2">
      <c r="A15" s="210" t="s">
        <v>34</v>
      </c>
      <c r="B15" s="210"/>
      <c r="C15" s="154">
        <v>918.16769999999997</v>
      </c>
      <c r="D15" s="155">
        <v>47.004681001409999</v>
      </c>
      <c r="E15" s="156">
        <v>431.5817984429774</v>
      </c>
      <c r="F15" s="154">
        <v>72.282918668760004</v>
      </c>
      <c r="G15" s="154">
        <v>1764.05248133124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107">
        <v>1</v>
      </c>
      <c r="S15" s="108">
        <v>99.616402005569995</v>
      </c>
      <c r="T15" s="109">
        <v>0.99616402005569926</v>
      </c>
      <c r="U15" s="107">
        <v>0</v>
      </c>
      <c r="V15" s="107">
        <v>2.9524456020000001</v>
      </c>
      <c r="W15" s="107">
        <v>281.51130000000001</v>
      </c>
      <c r="X15" s="108">
        <v>99.616402005569995</v>
      </c>
      <c r="Y15" s="109">
        <v>280.43142829911693</v>
      </c>
      <c r="Z15" s="107">
        <v>0</v>
      </c>
      <c r="AA15" s="107">
        <v>831.14679959937996</v>
      </c>
      <c r="AB15" s="107">
        <v>150.62960000000001</v>
      </c>
      <c r="AC15" s="108">
        <v>99.616402005569995</v>
      </c>
      <c r="AD15" s="109">
        <v>150.05178787538094</v>
      </c>
      <c r="AE15" s="107">
        <v>0</v>
      </c>
      <c r="AF15" s="107">
        <v>444.72570005158002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396.14159999999998</v>
      </c>
      <c r="AM15" s="108">
        <v>70.406965324330002</v>
      </c>
      <c r="AN15" s="109">
        <v>278.91127894722723</v>
      </c>
      <c r="AO15" s="107">
        <v>0</v>
      </c>
      <c r="AP15" s="107">
        <v>942.79766161856003</v>
      </c>
      <c r="AQ15" s="107">
        <v>88.885199999999998</v>
      </c>
      <c r="AR15" s="108">
        <v>99.616402005569995</v>
      </c>
      <c r="AS15" s="109">
        <v>88.544238155454565</v>
      </c>
      <c r="AT15" s="107">
        <v>0</v>
      </c>
      <c r="AU15" s="107">
        <v>262.42871782321998</v>
      </c>
      <c r="AV15" s="107">
        <v>918.16769999999997</v>
      </c>
      <c r="AW15" s="108">
        <v>47.004681001409999</v>
      </c>
      <c r="AX15" s="109">
        <v>431.5817984429774</v>
      </c>
      <c r="AY15" s="107">
        <v>72.282918668760004</v>
      </c>
      <c r="AZ15" s="107">
        <v>1764.05248133124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137">
        <v>6.7044802381961386</v>
      </c>
      <c r="BQ15" s="136">
        <v>32.886927033539997</v>
      </c>
      <c r="BR15" s="137">
        <v>2.2048975239140001</v>
      </c>
      <c r="BS15" s="137">
        <v>2.38296050172</v>
      </c>
      <c r="BT15" s="137">
        <v>11.02599997467</v>
      </c>
      <c r="BU15" s="107">
        <v>918.16769999999997</v>
      </c>
      <c r="BV15" s="108">
        <v>47.004681001409999</v>
      </c>
      <c r="BW15" s="109">
        <v>431.5817984429774</v>
      </c>
      <c r="BX15" s="107">
        <v>72.282918668760004</v>
      </c>
      <c r="BY15" s="107">
        <v>1764.05248133124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16.508593364806881</v>
      </c>
      <c r="CF15" s="144">
        <v>21.89838214753</v>
      </c>
      <c r="CG15" s="145">
        <v>3.6151148622069029</v>
      </c>
      <c r="CH15" s="143">
        <v>9.4230984349100009</v>
      </c>
      <c r="CI15" s="143">
        <v>23.594088294710001</v>
      </c>
      <c r="CJ15" s="107">
        <v>198.07079999999999</v>
      </c>
      <c r="CK15" s="108">
        <v>99.616402005569995</v>
      </c>
      <c r="CL15" s="109">
        <v>197.31100438364916</v>
      </c>
      <c r="CM15" s="107">
        <v>0</v>
      </c>
      <c r="CN15" s="107">
        <v>584.79326234536995</v>
      </c>
      <c r="CO15" s="107">
        <v>720.09690000000001</v>
      </c>
      <c r="CP15" s="108">
        <v>53.350763392330002</v>
      </c>
      <c r="CQ15" s="109">
        <v>384.17719331449177</v>
      </c>
      <c r="CR15" s="107">
        <v>0</v>
      </c>
      <c r="CS15" s="107">
        <v>1473.07036257807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437.5856</v>
      </c>
      <c r="DJ15" s="108">
        <v>60.105560362529999</v>
      </c>
      <c r="DK15" s="109">
        <v>263.01327694573843</v>
      </c>
      <c r="DL15" s="107">
        <v>0</v>
      </c>
      <c r="DM15" s="107">
        <v>953.08215026948994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107">
        <v>282.51130000000001</v>
      </c>
      <c r="DT15" s="108">
        <v>99.264092972119997</v>
      </c>
      <c r="DU15" s="109">
        <v>280.43227948874295</v>
      </c>
      <c r="DV15" s="107">
        <v>0</v>
      </c>
      <c r="DW15" s="107">
        <v>832.14846790038996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198.07079999999999</v>
      </c>
      <c r="EI15" s="108">
        <v>99.616402005569995</v>
      </c>
      <c r="EJ15" s="109">
        <v>197.31100438364916</v>
      </c>
      <c r="EK15" s="107">
        <v>0</v>
      </c>
      <c r="EL15" s="107">
        <v>584.79326234536995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89.885199999999998</v>
      </c>
      <c r="EX15" s="108">
        <v>98.51335210149</v>
      </c>
      <c r="EY15" s="109">
        <v>88.548923563131822</v>
      </c>
      <c r="EZ15" s="107">
        <v>0</v>
      </c>
      <c r="FA15" s="107">
        <v>263.43790105352002</v>
      </c>
      <c r="FB15" s="107">
        <v>828.28249999999991</v>
      </c>
      <c r="FC15" s="108">
        <v>51.016577332929998</v>
      </c>
      <c r="FD15" s="109">
        <v>422.56138214759522</v>
      </c>
      <c r="FE15" s="107">
        <v>7.7409733270000003E-2</v>
      </c>
      <c r="FF15" s="107">
        <v>1656.48759026673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F74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748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FB1" s="5"/>
      <c r="FC1" s="5"/>
      <c r="FD1" s="5"/>
      <c r="FE1" s="5"/>
      <c r="FF1" s="5" t="s">
        <v>460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0</v>
      </c>
      <c r="D11" s="77" t="s">
        <v>689</v>
      </c>
      <c r="E11" s="77" t="s">
        <v>689</v>
      </c>
      <c r="F11" s="77" t="s">
        <v>689</v>
      </c>
      <c r="G11" s="77" t="s">
        <v>689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77">
        <v>0</v>
      </c>
      <c r="AW11" s="77" t="s">
        <v>689</v>
      </c>
      <c r="AX11" s="77" t="s">
        <v>689</v>
      </c>
      <c r="AY11" s="77" t="s">
        <v>689</v>
      </c>
      <c r="AZ11" s="77" t="s">
        <v>689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0</v>
      </c>
      <c r="BL11" s="76" t="s">
        <v>689</v>
      </c>
      <c r="BM11" s="76" t="s">
        <v>689</v>
      </c>
      <c r="BN11" s="76" t="s">
        <v>689</v>
      </c>
      <c r="BO11" s="76" t="s">
        <v>689</v>
      </c>
      <c r="BP11" s="76">
        <v>0</v>
      </c>
      <c r="BQ11" s="76" t="s">
        <v>689</v>
      </c>
      <c r="BR11" s="76" t="s">
        <v>689</v>
      </c>
      <c r="BS11" s="76" t="s">
        <v>689</v>
      </c>
      <c r="BT11" s="76" t="s">
        <v>689</v>
      </c>
      <c r="BU11" s="77">
        <v>0</v>
      </c>
      <c r="BV11" s="77" t="s">
        <v>689</v>
      </c>
      <c r="BW11" s="77" t="s">
        <v>689</v>
      </c>
      <c r="BX11" s="77" t="s">
        <v>689</v>
      </c>
      <c r="BY11" s="77" t="s">
        <v>689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0</v>
      </c>
      <c r="CF11" s="70" t="s">
        <v>689</v>
      </c>
      <c r="CG11" s="70" t="s">
        <v>689</v>
      </c>
      <c r="CH11" s="70" t="s">
        <v>689</v>
      </c>
      <c r="CI11" s="70" t="s">
        <v>689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77">
        <v>0</v>
      </c>
      <c r="CP11" s="77" t="s">
        <v>689</v>
      </c>
      <c r="CQ11" s="77" t="s">
        <v>689</v>
      </c>
      <c r="CR11" s="77" t="s">
        <v>689</v>
      </c>
      <c r="CS11" s="77" t="s">
        <v>689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77">
        <v>0</v>
      </c>
      <c r="DJ11" s="77" t="s">
        <v>689</v>
      </c>
      <c r="DK11" s="77" t="s">
        <v>689</v>
      </c>
      <c r="DL11" s="77" t="s">
        <v>689</v>
      </c>
      <c r="DM11" s="77" t="s">
        <v>689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77">
        <v>0</v>
      </c>
      <c r="FC11" s="77" t="s">
        <v>689</v>
      </c>
      <c r="FD11" s="77" t="s">
        <v>689</v>
      </c>
      <c r="FE11" s="77" t="s">
        <v>689</v>
      </c>
      <c r="FF11" s="77" t="s">
        <v>689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0</v>
      </c>
      <c r="BL15" s="91" t="s">
        <v>689</v>
      </c>
      <c r="BM15" s="91" t="s">
        <v>689</v>
      </c>
      <c r="BN15" s="91" t="s">
        <v>689</v>
      </c>
      <c r="BO15" s="91" t="s">
        <v>689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s="11" customFormat="1" ht="11.25" customHeight="1" x14ac:dyDescent="0.25"/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FF7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749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461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691.83839999999998</v>
      </c>
      <c r="D11" s="110">
        <v>47.248447389959999</v>
      </c>
      <c r="E11" s="111">
        <v>326.88290244757422</v>
      </c>
      <c r="F11" s="103">
        <v>51.159684040850003</v>
      </c>
      <c r="G11" s="103">
        <v>1332.51711595915</v>
      </c>
      <c r="H11" s="103">
        <v>145.55500000000001</v>
      </c>
      <c r="I11" s="110">
        <v>99.514754314360005</v>
      </c>
      <c r="J11" s="111">
        <v>144.84870064226058</v>
      </c>
      <c r="K11" s="103">
        <v>0</v>
      </c>
      <c r="L11" s="103">
        <v>429.45323646625002</v>
      </c>
      <c r="M11" s="103">
        <v>311.84320000000002</v>
      </c>
      <c r="N11" s="110">
        <v>76.652155957399998</v>
      </c>
      <c r="O11" s="111">
        <v>239.03453600653981</v>
      </c>
      <c r="P11" s="103">
        <v>0</v>
      </c>
      <c r="Q11" s="103">
        <v>780.34228163404998</v>
      </c>
      <c r="R11" s="103">
        <v>88.885199999999998</v>
      </c>
      <c r="S11" s="110">
        <v>99.616402005569995</v>
      </c>
      <c r="T11" s="111">
        <v>88.544238155453826</v>
      </c>
      <c r="U11" s="103">
        <v>0</v>
      </c>
      <c r="V11" s="103">
        <v>262.42871782321998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103">
        <v>145.55500000000001</v>
      </c>
      <c r="AH11" s="110">
        <v>99.514754314360005</v>
      </c>
      <c r="AI11" s="111">
        <v>144.84870064226058</v>
      </c>
      <c r="AJ11" s="103">
        <v>0</v>
      </c>
      <c r="AK11" s="103">
        <v>429.45323646625002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691.83839999999998</v>
      </c>
      <c r="AW11" s="110">
        <v>47.248447389959999</v>
      </c>
      <c r="AX11" s="111">
        <v>326.88290244757422</v>
      </c>
      <c r="AY11" s="103">
        <v>51.159684040850003</v>
      </c>
      <c r="AZ11" s="103">
        <v>1332.51711595915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3">
        <v>6.3076949761678449</v>
      </c>
      <c r="BQ11" s="164">
        <v>34.697578517970001</v>
      </c>
      <c r="BR11" s="163">
        <v>2.1886174170300308</v>
      </c>
      <c r="BS11" s="163">
        <v>2.0180836628500001</v>
      </c>
      <c r="BT11" s="163">
        <v>10.597306289480001</v>
      </c>
      <c r="BU11" s="103">
        <v>546.28340000000003</v>
      </c>
      <c r="BV11" s="110">
        <v>53.655389737809998</v>
      </c>
      <c r="BW11" s="111">
        <v>293.11048734295071</v>
      </c>
      <c r="BX11" s="103">
        <v>0</v>
      </c>
      <c r="BY11" s="103">
        <v>1120.76939868315</v>
      </c>
      <c r="BZ11" s="103">
        <v>145.55500000000001</v>
      </c>
      <c r="CA11" s="110">
        <v>99.514754314360005</v>
      </c>
      <c r="CB11" s="111">
        <v>144.84870064226058</v>
      </c>
      <c r="CC11" s="103">
        <v>0</v>
      </c>
      <c r="CD11" s="103">
        <v>429.45323646625002</v>
      </c>
      <c r="CE11" s="70">
        <v>42.551676229593497</v>
      </c>
      <c r="CF11" s="123">
        <v>18.32919011696</v>
      </c>
      <c r="CG11" s="74">
        <v>7.7993776340770715</v>
      </c>
      <c r="CH11" s="70">
        <v>27.26517696498</v>
      </c>
      <c r="CI11" s="70">
        <v>57.838175494209999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691.83839999999998</v>
      </c>
      <c r="CP11" s="110">
        <v>47.248447389959999</v>
      </c>
      <c r="CQ11" s="111">
        <v>326.88290244757422</v>
      </c>
      <c r="CR11" s="103">
        <v>51.159684040850003</v>
      </c>
      <c r="CS11" s="103">
        <v>1332.51711595915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326.30610000000001</v>
      </c>
      <c r="DE11" s="110">
        <v>63.640300312969998</v>
      </c>
      <c r="DF11" s="111">
        <v>207.66218197955487</v>
      </c>
      <c r="DG11" s="103">
        <v>0</v>
      </c>
      <c r="DH11" s="103">
        <v>733.31649763092003</v>
      </c>
      <c r="DI11" s="103">
        <v>43.147100000000002</v>
      </c>
      <c r="DJ11" s="110">
        <v>99.616402005569995</v>
      </c>
      <c r="DK11" s="111">
        <v>42.98158858974449</v>
      </c>
      <c r="DL11" s="103">
        <v>0</v>
      </c>
      <c r="DM11" s="103">
        <v>127.38946563421</v>
      </c>
      <c r="DN11" s="103">
        <v>322.3852</v>
      </c>
      <c r="DO11" s="110">
        <v>77.178148021449999</v>
      </c>
      <c r="DP11" s="111">
        <v>248.81092685526062</v>
      </c>
      <c r="DQ11" s="103">
        <v>0</v>
      </c>
      <c r="DR11" s="103">
        <v>810.04565559632999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691.83839999999998</v>
      </c>
      <c r="FC11" s="110">
        <v>47.248447389959999</v>
      </c>
      <c r="FD11" s="111">
        <v>326.88290244757422</v>
      </c>
      <c r="FE11" s="103">
        <v>51.159684040850003</v>
      </c>
      <c r="FF11" s="103">
        <v>1332.51711595915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103">
        <v>35.196100000000001</v>
      </c>
      <c r="D13" s="110">
        <v>98.577024283339995</v>
      </c>
      <c r="E13" s="111">
        <v>34.695268043787948</v>
      </c>
      <c r="F13" s="103">
        <v>0</v>
      </c>
      <c r="G13" s="103">
        <v>103.19757579979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106">
        <v>35.196100000000001</v>
      </c>
      <c r="N13" s="104">
        <v>98.577024283339995</v>
      </c>
      <c r="O13" s="105">
        <v>34.695268043787948</v>
      </c>
      <c r="P13" s="106">
        <v>0</v>
      </c>
      <c r="Q13" s="106">
        <v>103.19757579979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35.196100000000001</v>
      </c>
      <c r="AW13" s="104">
        <v>98.577024283339995</v>
      </c>
      <c r="AX13" s="105">
        <v>34.695268043787948</v>
      </c>
      <c r="AY13" s="106">
        <v>0</v>
      </c>
      <c r="AZ13" s="106">
        <v>103.19757579979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8</v>
      </c>
      <c r="BQ13" s="127">
        <v>0</v>
      </c>
      <c r="BR13" s="75">
        <v>0</v>
      </c>
      <c r="BS13" s="75">
        <v>8</v>
      </c>
      <c r="BT13" s="75">
        <v>8</v>
      </c>
      <c r="BU13" s="106">
        <v>35.196100000000001</v>
      </c>
      <c r="BV13" s="104">
        <v>98.577024283339995</v>
      </c>
      <c r="BW13" s="105">
        <v>34.695268043787948</v>
      </c>
      <c r="BX13" s="106">
        <v>0</v>
      </c>
      <c r="BY13" s="106">
        <v>103.19757579979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24</v>
      </c>
      <c r="CF13" s="127">
        <v>0</v>
      </c>
      <c r="CG13" s="75">
        <v>0</v>
      </c>
      <c r="CH13" s="72">
        <v>24</v>
      </c>
      <c r="CI13" s="72">
        <v>24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106">
        <v>35.196100000000001</v>
      </c>
      <c r="CP13" s="104">
        <v>98.577024283339995</v>
      </c>
      <c r="CQ13" s="105">
        <v>34.695268043787948</v>
      </c>
      <c r="CR13" s="106">
        <v>0</v>
      </c>
      <c r="CS13" s="106">
        <v>103.19757579979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106">
        <v>35.196100000000001</v>
      </c>
      <c r="DE13" s="104">
        <v>98.577024283339995</v>
      </c>
      <c r="DF13" s="105">
        <v>34.695268043787948</v>
      </c>
      <c r="DG13" s="106">
        <v>0</v>
      </c>
      <c r="DH13" s="106">
        <v>103.19757579979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35.196100000000001</v>
      </c>
      <c r="FC13" s="104">
        <v>98.577024283339995</v>
      </c>
      <c r="FD13" s="105">
        <v>34.695268043787948</v>
      </c>
      <c r="FE13" s="106">
        <v>0</v>
      </c>
      <c r="FF13" s="106">
        <v>103.19757579979</v>
      </c>
    </row>
    <row r="14" spans="1:162" ht="11.25" customHeight="1" x14ac:dyDescent="0.2">
      <c r="A14" s="212" t="s">
        <v>33</v>
      </c>
      <c r="B14" s="212"/>
      <c r="C14" s="103">
        <v>291.11</v>
      </c>
      <c r="D14" s="110">
        <v>70.331937476169998</v>
      </c>
      <c r="E14" s="111">
        <v>204.74330318689212</v>
      </c>
      <c r="F14" s="103">
        <v>0</v>
      </c>
      <c r="G14" s="103">
        <v>692.39950032206002</v>
      </c>
      <c r="H14" s="106">
        <v>145.55500000000001</v>
      </c>
      <c r="I14" s="104">
        <v>99.514754314360005</v>
      </c>
      <c r="J14" s="105">
        <v>144.84870064226067</v>
      </c>
      <c r="K14" s="106">
        <v>0</v>
      </c>
      <c r="L14" s="106">
        <v>429.45323646625002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106">
        <v>145.55500000000001</v>
      </c>
      <c r="AH14" s="104">
        <v>99.514754314360005</v>
      </c>
      <c r="AI14" s="105">
        <v>144.84870064226072</v>
      </c>
      <c r="AJ14" s="106">
        <v>0</v>
      </c>
      <c r="AK14" s="106">
        <v>429.45323646625002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291.11</v>
      </c>
      <c r="AW14" s="104">
        <v>70.331937476169998</v>
      </c>
      <c r="AX14" s="105">
        <v>204.74330318689212</v>
      </c>
      <c r="AY14" s="106">
        <v>0</v>
      </c>
      <c r="AZ14" s="106">
        <v>692.39950032206002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49">
        <v>9</v>
      </c>
      <c r="BQ14" s="150">
        <v>23.467719903199999</v>
      </c>
      <c r="BR14" s="149">
        <v>2.1120947912877073</v>
      </c>
      <c r="BS14" s="149">
        <v>4.8603702771400004</v>
      </c>
      <c r="BT14" s="149">
        <v>13.139629722860001</v>
      </c>
      <c r="BU14" s="106">
        <v>145.55500000000001</v>
      </c>
      <c r="BV14" s="104">
        <v>99.514754314360005</v>
      </c>
      <c r="BW14" s="105">
        <v>144.84870064226072</v>
      </c>
      <c r="BX14" s="106">
        <v>0</v>
      </c>
      <c r="BY14" s="106">
        <v>429.45323646625002</v>
      </c>
      <c r="BZ14" s="106">
        <v>145.55500000000001</v>
      </c>
      <c r="CA14" s="104">
        <v>99.514754314360005</v>
      </c>
      <c r="CB14" s="105">
        <v>144.84870064226067</v>
      </c>
      <c r="CC14" s="106">
        <v>0</v>
      </c>
      <c r="CD14" s="106">
        <v>429.45323646625002</v>
      </c>
      <c r="CE14" s="72">
        <v>30</v>
      </c>
      <c r="CF14" s="127">
        <v>14.08063194192</v>
      </c>
      <c r="CG14" s="75">
        <v>4.2241895825754145</v>
      </c>
      <c r="CH14" s="72">
        <v>21.720740554279999</v>
      </c>
      <c r="CI14" s="72">
        <v>38.279259445720001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291.11</v>
      </c>
      <c r="CP14" s="104">
        <v>70.331937476169998</v>
      </c>
      <c r="CQ14" s="105">
        <v>204.74330318689212</v>
      </c>
      <c r="CR14" s="106">
        <v>0</v>
      </c>
      <c r="CS14" s="106">
        <v>692.39950032206002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291.11</v>
      </c>
      <c r="DE14" s="104">
        <v>70.331937476169998</v>
      </c>
      <c r="DF14" s="105">
        <v>204.74330318689212</v>
      </c>
      <c r="DG14" s="106">
        <v>0</v>
      </c>
      <c r="DH14" s="106">
        <v>692.39950032206002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291.11</v>
      </c>
      <c r="FC14" s="104">
        <v>70.331937476169998</v>
      </c>
      <c r="FD14" s="105">
        <v>204.74330318689212</v>
      </c>
      <c r="FE14" s="106">
        <v>0</v>
      </c>
      <c r="FF14" s="106">
        <v>692.39950032206002</v>
      </c>
    </row>
    <row r="15" spans="1:162" ht="11.25" customHeight="1" x14ac:dyDescent="0.2">
      <c r="A15" s="210" t="s">
        <v>34</v>
      </c>
      <c r="B15" s="210"/>
      <c r="C15" s="154">
        <v>365.53230000000002</v>
      </c>
      <c r="D15" s="155">
        <v>69.062497874450003</v>
      </c>
      <c r="E15" s="156">
        <v>252.44573691793778</v>
      </c>
      <c r="F15" s="154">
        <v>0</v>
      </c>
      <c r="G15" s="154">
        <v>860.31685240981994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107">
        <v>276.64710000000002</v>
      </c>
      <c r="N15" s="108">
        <v>85.489118277800003</v>
      </c>
      <c r="O15" s="109">
        <v>236.50316653109022</v>
      </c>
      <c r="P15" s="107">
        <v>0</v>
      </c>
      <c r="Q15" s="107">
        <v>740.1847886306</v>
      </c>
      <c r="R15" s="107">
        <v>88.885199999999998</v>
      </c>
      <c r="S15" s="108">
        <v>99.616402005569995</v>
      </c>
      <c r="T15" s="109">
        <v>88.544238155453527</v>
      </c>
      <c r="U15" s="107">
        <v>0</v>
      </c>
      <c r="V15" s="107">
        <v>262.42871782321998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365.53230000000002</v>
      </c>
      <c r="AW15" s="108">
        <v>69.062497874450003</v>
      </c>
      <c r="AX15" s="109">
        <v>252.44573691793778</v>
      </c>
      <c r="AY15" s="107">
        <v>0</v>
      </c>
      <c r="AZ15" s="107">
        <v>860.31685240981994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137">
        <v>4.0005952962296352</v>
      </c>
      <c r="BQ15" s="136">
        <v>58.483884249779997</v>
      </c>
      <c r="BR15" s="137">
        <v>2.3397035223491116</v>
      </c>
      <c r="BS15" s="137">
        <v>0</v>
      </c>
      <c r="BT15" s="137">
        <v>8.5863299345400002</v>
      </c>
      <c r="BU15" s="107">
        <v>365.53230000000002</v>
      </c>
      <c r="BV15" s="108">
        <v>69.062497874450003</v>
      </c>
      <c r="BW15" s="109">
        <v>252.44573691793778</v>
      </c>
      <c r="BX15" s="107">
        <v>0</v>
      </c>
      <c r="BY15" s="107">
        <v>860.31685240981994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54.334123687564677</v>
      </c>
      <c r="CF15" s="126">
        <v>11.59624941831</v>
      </c>
      <c r="CG15" s="91">
        <v>6.3007205020646682</v>
      </c>
      <c r="CH15" s="89">
        <v>41.984938426870002</v>
      </c>
      <c r="CI15" s="89">
        <v>66.683308948260006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365.53230000000002</v>
      </c>
      <c r="CP15" s="108">
        <v>69.062497874450003</v>
      </c>
      <c r="CQ15" s="109">
        <v>252.44573691793778</v>
      </c>
      <c r="CR15" s="107">
        <v>0</v>
      </c>
      <c r="CS15" s="107">
        <v>860.31685240981994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43.147100000000002</v>
      </c>
      <c r="DJ15" s="108">
        <v>99.616402005569995</v>
      </c>
      <c r="DK15" s="109">
        <v>42.981588589744597</v>
      </c>
      <c r="DL15" s="107">
        <v>0</v>
      </c>
      <c r="DM15" s="107">
        <v>127.38946563421</v>
      </c>
      <c r="DN15" s="107">
        <v>322.3852</v>
      </c>
      <c r="DO15" s="108">
        <v>77.178148021449999</v>
      </c>
      <c r="DP15" s="109">
        <v>248.81092685526164</v>
      </c>
      <c r="DQ15" s="107">
        <v>0</v>
      </c>
      <c r="DR15" s="107">
        <v>810.04565559632999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365.53230000000002</v>
      </c>
      <c r="FC15" s="108">
        <v>69.062497874450003</v>
      </c>
      <c r="FD15" s="109">
        <v>252.44573691793778</v>
      </c>
      <c r="FE15" s="107">
        <v>0</v>
      </c>
      <c r="FF15" s="107">
        <v>860.31685240981994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FF85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750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462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123.14017777777779</v>
      </c>
      <c r="D11" s="110">
        <v>72.276191014869994</v>
      </c>
      <c r="E11" s="111">
        <v>89.001030106712392</v>
      </c>
      <c r="F11" s="103">
        <v>0</v>
      </c>
      <c r="G11" s="103">
        <v>297.57899137389001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123.14017777777779</v>
      </c>
      <c r="AM11" s="110">
        <v>72.276191014869994</v>
      </c>
      <c r="AN11" s="111">
        <v>89.001030106712392</v>
      </c>
      <c r="AO11" s="103">
        <v>0</v>
      </c>
      <c r="AP11" s="103">
        <v>297.57899137389001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123.14017777777779</v>
      </c>
      <c r="AW11" s="110">
        <v>72.276191014869994</v>
      </c>
      <c r="AX11" s="111">
        <v>89.001030106712392</v>
      </c>
      <c r="AY11" s="103">
        <v>0</v>
      </c>
      <c r="AZ11" s="103">
        <v>297.57899137389001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11.24560284322763</v>
      </c>
      <c r="BQ11" s="140">
        <v>5.8522546594799998</v>
      </c>
      <c r="BR11" s="76">
        <v>0.65812131637900495</v>
      </c>
      <c r="BS11" s="76">
        <v>9.9557087656699998</v>
      </c>
      <c r="BT11" s="76">
        <v>12.535496920790001</v>
      </c>
      <c r="BU11" s="103">
        <v>123.14017777777779</v>
      </c>
      <c r="BV11" s="110">
        <v>72.276191014869994</v>
      </c>
      <c r="BW11" s="111">
        <v>89.001030106712392</v>
      </c>
      <c r="BX11" s="103">
        <v>0</v>
      </c>
      <c r="BY11" s="103">
        <v>297.57899137389001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146">
        <v>25.579148821902692</v>
      </c>
      <c r="CF11" s="147">
        <v>46.311876041310001</v>
      </c>
      <c r="CG11" s="148">
        <v>11.846183694822102</v>
      </c>
      <c r="CH11" s="146">
        <v>2.3610554258100001</v>
      </c>
      <c r="CI11" s="146">
        <v>48.797242218000001</v>
      </c>
      <c r="CJ11" s="103">
        <v>46.448300000000003</v>
      </c>
      <c r="CK11" s="110">
        <v>98.577024283339995</v>
      </c>
      <c r="CL11" s="111">
        <v>45.787351970198003</v>
      </c>
      <c r="CM11" s="103">
        <v>0</v>
      </c>
      <c r="CN11" s="103">
        <v>136.18986080904</v>
      </c>
      <c r="CO11" s="103">
        <v>76.691877777777805</v>
      </c>
      <c r="CP11" s="110">
        <v>99.514754314360005</v>
      </c>
      <c r="CQ11" s="111">
        <v>76.319733749621605</v>
      </c>
      <c r="CR11" s="103">
        <v>0</v>
      </c>
      <c r="CS11" s="103">
        <v>226.27580723672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76.691877777777805</v>
      </c>
      <c r="DJ11" s="110">
        <v>99.514754314360005</v>
      </c>
      <c r="DK11" s="111">
        <v>76.319733749621605</v>
      </c>
      <c r="DL11" s="103">
        <v>0</v>
      </c>
      <c r="DM11" s="103">
        <v>226.27580723672</v>
      </c>
      <c r="DN11" s="103">
        <v>46.448300000000003</v>
      </c>
      <c r="DO11" s="110">
        <v>98.577024283339995</v>
      </c>
      <c r="DP11" s="111">
        <v>45.787351970198003</v>
      </c>
      <c r="DQ11" s="103">
        <v>0</v>
      </c>
      <c r="DR11" s="103">
        <v>136.18986080904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123.14017777777779</v>
      </c>
      <c r="FC11" s="110">
        <v>72.276191014869994</v>
      </c>
      <c r="FD11" s="111">
        <v>89.001030106712392</v>
      </c>
      <c r="FE11" s="103">
        <v>0</v>
      </c>
      <c r="FF11" s="103">
        <v>297.57899137389001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103">
        <v>46.448300000000003</v>
      </c>
      <c r="D13" s="110">
        <v>98.577024283339995</v>
      </c>
      <c r="E13" s="111">
        <v>45.787351970198067</v>
      </c>
      <c r="F13" s="103">
        <v>0</v>
      </c>
      <c r="G13" s="103">
        <v>136.18986080904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106">
        <v>46.448300000000003</v>
      </c>
      <c r="AM13" s="104">
        <v>98.577024283339995</v>
      </c>
      <c r="AN13" s="105">
        <v>45.787351970198067</v>
      </c>
      <c r="AO13" s="106">
        <v>0</v>
      </c>
      <c r="AP13" s="106">
        <v>136.18986080904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46.448300000000003</v>
      </c>
      <c r="AW13" s="104">
        <v>98.577024283339995</v>
      </c>
      <c r="AX13" s="105">
        <v>45.787351970198067</v>
      </c>
      <c r="AY13" s="106">
        <v>0</v>
      </c>
      <c r="AZ13" s="106">
        <v>136.18986080904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10</v>
      </c>
      <c r="BQ13" s="127">
        <v>0</v>
      </c>
      <c r="BR13" s="75">
        <v>0</v>
      </c>
      <c r="BS13" s="75">
        <v>10</v>
      </c>
      <c r="BT13" s="75">
        <v>10</v>
      </c>
      <c r="BU13" s="106">
        <v>46.448300000000003</v>
      </c>
      <c r="BV13" s="104">
        <v>98.577024283339995</v>
      </c>
      <c r="BW13" s="105">
        <v>45.787351970198067</v>
      </c>
      <c r="BX13" s="106">
        <v>0</v>
      </c>
      <c r="BY13" s="106">
        <v>136.18986080904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47.999999999999993</v>
      </c>
      <c r="CF13" s="127">
        <v>0</v>
      </c>
      <c r="CG13" s="75">
        <v>0</v>
      </c>
      <c r="CH13" s="72">
        <v>48</v>
      </c>
      <c r="CI13" s="72">
        <v>48</v>
      </c>
      <c r="CJ13" s="106">
        <v>46.448300000000003</v>
      </c>
      <c r="CK13" s="104">
        <v>98.577024283339995</v>
      </c>
      <c r="CL13" s="105">
        <v>45.787351970198067</v>
      </c>
      <c r="CM13" s="106">
        <v>0</v>
      </c>
      <c r="CN13" s="106">
        <v>136.18986080904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106">
        <v>46.448300000000003</v>
      </c>
      <c r="DO13" s="104">
        <v>98.577024283339995</v>
      </c>
      <c r="DP13" s="105">
        <v>45.787351970198067</v>
      </c>
      <c r="DQ13" s="106">
        <v>0</v>
      </c>
      <c r="DR13" s="106">
        <v>136.18986080904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46.448300000000003</v>
      </c>
      <c r="FC13" s="104">
        <v>98.577024283339995</v>
      </c>
      <c r="FD13" s="105">
        <v>45.787351970198067</v>
      </c>
      <c r="FE13" s="106">
        <v>0</v>
      </c>
      <c r="FF13" s="106">
        <v>136.18986080904</v>
      </c>
    </row>
    <row r="14" spans="1:162" ht="11.25" customHeight="1" x14ac:dyDescent="0.2">
      <c r="A14" s="212" t="s">
        <v>33</v>
      </c>
      <c r="B14" s="212"/>
      <c r="C14" s="103">
        <v>76.691877777777805</v>
      </c>
      <c r="D14" s="110">
        <v>99.514754314360005</v>
      </c>
      <c r="E14" s="111">
        <v>76.319733749621648</v>
      </c>
      <c r="F14" s="103">
        <v>0</v>
      </c>
      <c r="G14" s="103">
        <v>226.27580723672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76.691877777777805</v>
      </c>
      <c r="AM14" s="104">
        <v>99.514754314360005</v>
      </c>
      <c r="AN14" s="105">
        <v>76.319733749621648</v>
      </c>
      <c r="AO14" s="106">
        <v>0</v>
      </c>
      <c r="AP14" s="106">
        <v>226.27580723672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76.691877777777805</v>
      </c>
      <c r="AW14" s="104">
        <v>99.514754314360005</v>
      </c>
      <c r="AX14" s="105">
        <v>76.319733749621648</v>
      </c>
      <c r="AY14" s="106">
        <v>0</v>
      </c>
      <c r="AZ14" s="106">
        <v>226.27580723672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75">
        <v>12</v>
      </c>
      <c r="BQ14" s="127">
        <v>0</v>
      </c>
      <c r="BR14" s="75">
        <v>0</v>
      </c>
      <c r="BS14" s="75">
        <v>12</v>
      </c>
      <c r="BT14" s="75">
        <v>12</v>
      </c>
      <c r="BU14" s="106">
        <v>76.691877777777805</v>
      </c>
      <c r="BV14" s="104">
        <v>99.514754314360005</v>
      </c>
      <c r="BW14" s="105">
        <v>76.319733749621648</v>
      </c>
      <c r="BX14" s="106">
        <v>0</v>
      </c>
      <c r="BY14" s="106">
        <v>226.27580723672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12</v>
      </c>
      <c r="CF14" s="127">
        <v>0</v>
      </c>
      <c r="CG14" s="75">
        <v>0</v>
      </c>
      <c r="CH14" s="72">
        <v>12</v>
      </c>
      <c r="CI14" s="72">
        <v>12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76.691877777777805</v>
      </c>
      <c r="CP14" s="104">
        <v>99.514754314360005</v>
      </c>
      <c r="CQ14" s="105">
        <v>76.319733749621648</v>
      </c>
      <c r="CR14" s="106">
        <v>0</v>
      </c>
      <c r="CS14" s="106">
        <v>226.27580723672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106">
        <v>76.691877777777805</v>
      </c>
      <c r="DJ14" s="104">
        <v>99.514754314360005</v>
      </c>
      <c r="DK14" s="105">
        <v>76.319733749621648</v>
      </c>
      <c r="DL14" s="106">
        <v>0</v>
      </c>
      <c r="DM14" s="106">
        <v>226.27580723672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76.691877777777805</v>
      </c>
      <c r="FC14" s="104">
        <v>99.514754314360005</v>
      </c>
      <c r="FD14" s="105">
        <v>76.319733749621648</v>
      </c>
      <c r="FE14" s="106">
        <v>0</v>
      </c>
      <c r="FF14" s="106">
        <v>226.27580723672</v>
      </c>
    </row>
    <row r="15" spans="1:162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0</v>
      </c>
      <c r="BL15" s="91" t="s">
        <v>689</v>
      </c>
      <c r="BM15" s="91" t="s">
        <v>689</v>
      </c>
      <c r="BN15" s="91" t="s">
        <v>689</v>
      </c>
      <c r="BO15" s="91" t="s">
        <v>689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s="11" customFormat="1" ht="11.25" customHeight="1" x14ac:dyDescent="0.2">
      <c r="A39" s="9"/>
    </row>
    <row r="40" spans="1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FF79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751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465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5505.0824230769222</v>
      </c>
      <c r="D11" s="94">
        <v>15.605339324639999</v>
      </c>
      <c r="E11" s="96">
        <v>859.08679222215335</v>
      </c>
      <c r="F11" s="77">
        <v>3821.3032507275102</v>
      </c>
      <c r="G11" s="77">
        <v>7188.8615954263396</v>
      </c>
      <c r="H11" s="103">
        <v>326.71460000000002</v>
      </c>
      <c r="I11" s="110">
        <v>57.562416642119999</v>
      </c>
      <c r="J11" s="111">
        <v>188.06481928264176</v>
      </c>
      <c r="K11" s="103">
        <v>0</v>
      </c>
      <c r="L11" s="103">
        <v>695.31487255299999</v>
      </c>
      <c r="M11" s="103">
        <v>843.77670000000012</v>
      </c>
      <c r="N11" s="110">
        <v>50.420814819370001</v>
      </c>
      <c r="O11" s="111">
        <v>425.43908739603103</v>
      </c>
      <c r="P11" s="103">
        <v>9.93141108821</v>
      </c>
      <c r="Q11" s="103">
        <v>1677.6219889117899</v>
      </c>
      <c r="R11" s="103">
        <v>991.97732307692297</v>
      </c>
      <c r="S11" s="110">
        <v>33.871418195670003</v>
      </c>
      <c r="T11" s="111">
        <v>335.99678750560213</v>
      </c>
      <c r="U11" s="103">
        <v>333.43572064480003</v>
      </c>
      <c r="V11" s="103">
        <v>1650.5189255090399</v>
      </c>
      <c r="W11" s="103">
        <v>575.85990000000004</v>
      </c>
      <c r="X11" s="110">
        <v>45.355872379259999</v>
      </c>
      <c r="Y11" s="111">
        <v>261.18628132736086</v>
      </c>
      <c r="Z11" s="103">
        <v>63.944195342439997</v>
      </c>
      <c r="AA11" s="103">
        <v>1087.7756046575601</v>
      </c>
      <c r="AB11" s="103">
        <v>228.7337</v>
      </c>
      <c r="AC11" s="110">
        <v>65.357151693930007</v>
      </c>
      <c r="AD11" s="111">
        <v>149.49383128413237</v>
      </c>
      <c r="AE11" s="103">
        <v>0</v>
      </c>
      <c r="AF11" s="103">
        <v>521.73622522779999</v>
      </c>
      <c r="AG11" s="103">
        <v>631.42430000000002</v>
      </c>
      <c r="AH11" s="110">
        <v>47.06329652793</v>
      </c>
      <c r="AI11" s="111">
        <v>297.16909065840383</v>
      </c>
      <c r="AJ11" s="103">
        <v>48.98358499103</v>
      </c>
      <c r="AK11" s="103">
        <v>1213.86501500897</v>
      </c>
      <c r="AL11" s="118">
        <v>1323.481</v>
      </c>
      <c r="AM11" s="119">
        <v>27.632207265840002</v>
      </c>
      <c r="AN11" s="120">
        <v>365.70701304396772</v>
      </c>
      <c r="AO11" s="118">
        <v>606.70842554011995</v>
      </c>
      <c r="AP11" s="118">
        <v>2040.2535744598799</v>
      </c>
      <c r="AQ11" s="103">
        <v>583.11490000000003</v>
      </c>
      <c r="AR11" s="110">
        <v>55.483730865669997</v>
      </c>
      <c r="AS11" s="111">
        <v>323.53390175361716</v>
      </c>
      <c r="AT11" s="103">
        <v>0</v>
      </c>
      <c r="AU11" s="103">
        <v>1217.2296952147899</v>
      </c>
      <c r="AV11" s="118">
        <v>2215.833700000001</v>
      </c>
      <c r="AW11" s="119">
        <v>25.879289962000001</v>
      </c>
      <c r="AX11" s="120">
        <v>573.44202829881692</v>
      </c>
      <c r="AY11" s="118">
        <v>1091.9079773127501</v>
      </c>
      <c r="AZ11" s="118">
        <v>3339.7594226872502</v>
      </c>
      <c r="BA11" s="77">
        <v>3289.2487230769229</v>
      </c>
      <c r="BB11" s="94">
        <v>19.569523205260001</v>
      </c>
      <c r="BC11" s="96">
        <v>643.69029214115278</v>
      </c>
      <c r="BD11" s="77">
        <v>2027.63893328223</v>
      </c>
      <c r="BE11" s="77">
        <v>4550.8585128716104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88.844504027302946</v>
      </c>
      <c r="BL11" s="140">
        <v>4.5914874749200001</v>
      </c>
      <c r="BM11" s="76">
        <v>4.0792842745656372</v>
      </c>
      <c r="BN11" s="76">
        <v>80.849253766450005</v>
      </c>
      <c r="BO11" s="76">
        <v>96.839754288150004</v>
      </c>
      <c r="BP11" s="165">
        <v>1.7461824135477391</v>
      </c>
      <c r="BQ11" s="166">
        <v>21.42778406715</v>
      </c>
      <c r="BR11" s="165">
        <v>0.37416819699352405</v>
      </c>
      <c r="BS11" s="165">
        <v>1.01282622328</v>
      </c>
      <c r="BT11" s="165">
        <v>2.47953860382</v>
      </c>
      <c r="BU11" s="77">
        <v>5216.8599999999988</v>
      </c>
      <c r="BV11" s="94">
        <v>16.273983601249999</v>
      </c>
      <c r="BW11" s="96">
        <v>848.99094090020856</v>
      </c>
      <c r="BX11" s="77">
        <v>3552.8683326348601</v>
      </c>
      <c r="BY11" s="77">
        <v>6880.8516673651402</v>
      </c>
      <c r="BZ11" s="103">
        <v>288.22242307692312</v>
      </c>
      <c r="CA11" s="110">
        <v>46.586275505179998</v>
      </c>
      <c r="CB11" s="111">
        <v>134.27209208231906</v>
      </c>
      <c r="CC11" s="103">
        <v>25.053958466739999</v>
      </c>
      <c r="CD11" s="103">
        <v>551.39088768710997</v>
      </c>
      <c r="CE11" s="70">
        <v>4.2232777091865383</v>
      </c>
      <c r="CF11" s="123">
        <v>18.487707635949999</v>
      </c>
      <c r="CG11" s="74">
        <v>0.78078723552867269</v>
      </c>
      <c r="CH11" s="70">
        <v>2.6929628479600001</v>
      </c>
      <c r="CI11" s="70">
        <v>5.7535925704100004</v>
      </c>
      <c r="CJ11" s="103">
        <v>521.21182307692311</v>
      </c>
      <c r="CK11" s="110">
        <v>48.735313561410003</v>
      </c>
      <c r="CL11" s="111">
        <v>254.01421629569921</v>
      </c>
      <c r="CM11" s="103">
        <v>23.353107576199999</v>
      </c>
      <c r="CN11" s="103">
        <v>1019.07053857765</v>
      </c>
      <c r="CO11" s="77">
        <v>4983.8705999999993</v>
      </c>
      <c r="CP11" s="94">
        <v>16.486839895700001</v>
      </c>
      <c r="CQ11" s="96">
        <v>821.6827664308255</v>
      </c>
      <c r="CR11" s="77">
        <v>3373.40197107839</v>
      </c>
      <c r="CS11" s="77">
        <v>6594.3392289216099</v>
      </c>
      <c r="CT11" s="76">
        <v>83.584837063956456</v>
      </c>
      <c r="CU11" s="140">
        <v>12.05953374259</v>
      </c>
      <c r="CV11" s="76">
        <v>10.079941629417215</v>
      </c>
      <c r="CW11" s="76">
        <v>63.828514504029997</v>
      </c>
      <c r="CX11" s="76">
        <v>103.34115962388</v>
      </c>
      <c r="CY11" s="103">
        <v>1</v>
      </c>
      <c r="CZ11" s="110">
        <v>99.616402005569995</v>
      </c>
      <c r="DA11" s="111">
        <v>0.99616402005569993</v>
      </c>
      <c r="DB11" s="103">
        <v>0</v>
      </c>
      <c r="DC11" s="103">
        <v>2.9524456020000001</v>
      </c>
      <c r="DD11" s="103">
        <v>291.50110000000001</v>
      </c>
      <c r="DE11" s="110">
        <v>59.115080088950002</v>
      </c>
      <c r="DF11" s="111">
        <v>172.32110872516813</v>
      </c>
      <c r="DG11" s="103">
        <v>0</v>
      </c>
      <c r="DH11" s="103">
        <v>629.24426687733001</v>
      </c>
      <c r="DI11" s="77">
        <v>4505.6363000000001</v>
      </c>
      <c r="DJ11" s="94">
        <v>17.913898519499998</v>
      </c>
      <c r="DK11" s="96">
        <v>807.13511443960806</v>
      </c>
      <c r="DL11" s="77">
        <v>2923.6805450408001</v>
      </c>
      <c r="DM11" s="77">
        <v>6087.5920549592001</v>
      </c>
      <c r="DN11" s="103">
        <v>218.46542307692309</v>
      </c>
      <c r="DO11" s="110">
        <v>37.998693872350003</v>
      </c>
      <c r="DP11" s="111">
        <v>83.014007331930031</v>
      </c>
      <c r="DQ11" s="103">
        <v>55.760958494</v>
      </c>
      <c r="DR11" s="103">
        <v>381.16988765985002</v>
      </c>
      <c r="DS11" s="103">
        <v>17.528600000000001</v>
      </c>
      <c r="DT11" s="110">
        <v>96.863442603349995</v>
      </c>
      <c r="DU11" s="111">
        <v>16.978805400170618</v>
      </c>
      <c r="DV11" s="103">
        <v>0</v>
      </c>
      <c r="DW11" s="103">
        <v>50.806447084849999</v>
      </c>
      <c r="DX11" s="103">
        <v>145.55500000000001</v>
      </c>
      <c r="DY11" s="110">
        <v>99.514754314360005</v>
      </c>
      <c r="DZ11" s="111">
        <v>144.84870064226135</v>
      </c>
      <c r="EA11" s="103">
        <v>0</v>
      </c>
      <c r="EB11" s="103">
        <v>429.45323646625002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236.51079999999999</v>
      </c>
      <c r="EI11" s="110">
        <v>65.22107867647</v>
      </c>
      <c r="EJ11" s="111">
        <v>154.25489494636028</v>
      </c>
      <c r="EK11" s="103">
        <v>0</v>
      </c>
      <c r="EL11" s="103">
        <v>538.84483853386996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103">
        <v>88.885199999999998</v>
      </c>
      <c r="ES11" s="110">
        <v>99.616402005569995</v>
      </c>
      <c r="ET11" s="111">
        <v>88.54423815545384</v>
      </c>
      <c r="EU11" s="103">
        <v>0</v>
      </c>
      <c r="EV11" s="103">
        <v>262.42871782321998</v>
      </c>
      <c r="EW11" s="103">
        <v>542.54449999999997</v>
      </c>
      <c r="EX11" s="110">
        <v>59.40684723495</v>
      </c>
      <c r="EY11" s="111">
        <v>322.30858229664642</v>
      </c>
      <c r="EZ11" s="103">
        <v>0</v>
      </c>
      <c r="FA11" s="103">
        <v>1174.2577132095701</v>
      </c>
      <c r="FB11" s="77">
        <v>4962.5379230769222</v>
      </c>
      <c r="FC11" s="94">
        <v>16.068246783700001</v>
      </c>
      <c r="FD11" s="96">
        <v>797.39284021469234</v>
      </c>
      <c r="FE11" s="77">
        <v>3399.6766747260699</v>
      </c>
      <c r="FF11" s="77">
        <v>6525.3991714277799</v>
      </c>
    </row>
    <row r="12" spans="1:162" ht="11.25" customHeight="1" x14ac:dyDescent="0.2">
      <c r="A12" s="212" t="s">
        <v>31</v>
      </c>
      <c r="B12" s="212"/>
      <c r="C12" s="118">
        <v>301.28469999999987</v>
      </c>
      <c r="D12" s="119">
        <v>23.139740002170001</v>
      </c>
      <c r="E12" s="120">
        <v>69.716496246330252</v>
      </c>
      <c r="F12" s="118">
        <v>164.64287822886999</v>
      </c>
      <c r="G12" s="118">
        <v>437.92652177113001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36.369799999999998</v>
      </c>
      <c r="N12" s="104">
        <v>68.487907330740001</v>
      </c>
      <c r="O12" s="105">
        <v>24.908914920374229</v>
      </c>
      <c r="P12" s="106">
        <v>0</v>
      </c>
      <c r="Q12" s="106">
        <v>85.190376137900003</v>
      </c>
      <c r="R12" s="106">
        <v>47.752499999999998</v>
      </c>
      <c r="S12" s="104">
        <v>56.007979046860001</v>
      </c>
      <c r="T12" s="105">
        <v>26.74521019435047</v>
      </c>
      <c r="U12" s="106">
        <v>0</v>
      </c>
      <c r="V12" s="106">
        <v>100.17214873988</v>
      </c>
      <c r="W12" s="106">
        <v>35.492100000000001</v>
      </c>
      <c r="X12" s="104">
        <v>66.849712664400002</v>
      </c>
      <c r="Y12" s="105">
        <v>23.726366868562966</v>
      </c>
      <c r="Z12" s="106">
        <v>0</v>
      </c>
      <c r="AA12" s="106">
        <v>81.994924546370001</v>
      </c>
      <c r="AB12" s="106">
        <v>20.4603</v>
      </c>
      <c r="AC12" s="104">
        <v>96.863442603349995</v>
      </c>
      <c r="AD12" s="105">
        <v>19.818550946973502</v>
      </c>
      <c r="AE12" s="106">
        <v>0</v>
      </c>
      <c r="AF12" s="106">
        <v>59.303946081840003</v>
      </c>
      <c r="AG12" s="106">
        <v>20.4603</v>
      </c>
      <c r="AH12" s="104">
        <v>96.863442603349995</v>
      </c>
      <c r="AI12" s="105">
        <v>19.818550946973588</v>
      </c>
      <c r="AJ12" s="106">
        <v>0</v>
      </c>
      <c r="AK12" s="106">
        <v>59.303946081840003</v>
      </c>
      <c r="AL12" s="106">
        <v>88.931700000000006</v>
      </c>
      <c r="AM12" s="104">
        <v>43.449792622140002</v>
      </c>
      <c r="AN12" s="105">
        <v>38.640639225347378</v>
      </c>
      <c r="AO12" s="106">
        <v>13.19743877872</v>
      </c>
      <c r="AP12" s="106">
        <v>164.66596122128001</v>
      </c>
      <c r="AQ12" s="106">
        <v>51.817999999999998</v>
      </c>
      <c r="AR12" s="104">
        <v>54.041081885689998</v>
      </c>
      <c r="AS12" s="105">
        <v>28.00300781152546</v>
      </c>
      <c r="AT12" s="106">
        <v>0</v>
      </c>
      <c r="AU12" s="106">
        <v>106.70288676938</v>
      </c>
      <c r="AV12" s="106">
        <v>65.515799999999999</v>
      </c>
      <c r="AW12" s="104">
        <v>48.640433047519998</v>
      </c>
      <c r="AX12" s="105">
        <v>31.867168834545211</v>
      </c>
      <c r="AY12" s="106">
        <v>3.0572967950400001</v>
      </c>
      <c r="AZ12" s="106">
        <v>127.97430320495999</v>
      </c>
      <c r="BA12" s="112">
        <v>235.76889999999989</v>
      </c>
      <c r="BB12" s="113">
        <v>26.443000780769999</v>
      </c>
      <c r="BC12" s="114">
        <v>62.344372067817581</v>
      </c>
      <c r="BD12" s="112">
        <v>113.57617610832</v>
      </c>
      <c r="BE12" s="112">
        <v>357.96162389168001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51">
        <v>1.513479443197747</v>
      </c>
      <c r="BQ12" s="152">
        <v>30.46364960192</v>
      </c>
      <c r="BR12" s="151">
        <v>0.46106107437278315</v>
      </c>
      <c r="BS12" s="151">
        <v>0.60981634274999996</v>
      </c>
      <c r="BT12" s="151">
        <v>2.4171425436399998</v>
      </c>
      <c r="BU12" s="112">
        <v>283.75609999999989</v>
      </c>
      <c r="BV12" s="113">
        <v>23.864574282869999</v>
      </c>
      <c r="BW12" s="114">
        <v>67.71718526668765</v>
      </c>
      <c r="BX12" s="112">
        <v>151.03285574287</v>
      </c>
      <c r="BY12" s="112">
        <v>416.47934425712998</v>
      </c>
      <c r="BZ12" s="106">
        <v>17.528600000000001</v>
      </c>
      <c r="CA12" s="104">
        <v>96.863442603349995</v>
      </c>
      <c r="CB12" s="105">
        <v>16.978805400170724</v>
      </c>
      <c r="CC12" s="106">
        <v>0</v>
      </c>
      <c r="CD12" s="106">
        <v>50.806447084849999</v>
      </c>
      <c r="CE12" s="157">
        <v>5.7864498263602524</v>
      </c>
      <c r="CF12" s="152">
        <v>58.758811998920002</v>
      </c>
      <c r="CG12" s="151">
        <v>3.4000491748826174</v>
      </c>
      <c r="CH12" s="157">
        <v>0</v>
      </c>
      <c r="CI12" s="157">
        <v>12.450423754799999</v>
      </c>
      <c r="CJ12" s="106">
        <v>73.793599999999998</v>
      </c>
      <c r="CK12" s="104">
        <v>48.543469009230002</v>
      </c>
      <c r="CL12" s="105">
        <v>35.821973346797108</v>
      </c>
      <c r="CM12" s="106">
        <v>3.58382238513</v>
      </c>
      <c r="CN12" s="106">
        <v>144.00337761487</v>
      </c>
      <c r="CO12" s="112">
        <v>227.49109999999999</v>
      </c>
      <c r="CP12" s="113">
        <v>26.457916570479998</v>
      </c>
      <c r="CQ12" s="114">
        <v>60.189405443267745</v>
      </c>
      <c r="CR12" s="112">
        <v>109.52203308032</v>
      </c>
      <c r="CS12" s="112">
        <v>345.46016691967998</v>
      </c>
      <c r="CT12" s="75">
        <v>92.340311354914235</v>
      </c>
      <c r="CU12" s="127">
        <v>6.9243019525599996</v>
      </c>
      <c r="CV12" s="75">
        <v>6.3939219821460407</v>
      </c>
      <c r="CW12" s="75">
        <v>79.80845454995</v>
      </c>
      <c r="CX12" s="75">
        <v>104.87216815988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17.528600000000001</v>
      </c>
      <c r="DE12" s="104">
        <v>96.863442603349995</v>
      </c>
      <c r="DF12" s="105">
        <v>16.978805400170724</v>
      </c>
      <c r="DG12" s="106">
        <v>0</v>
      </c>
      <c r="DH12" s="106">
        <v>50.806447084849999</v>
      </c>
      <c r="DI12" s="106">
        <v>173.24180000000001</v>
      </c>
      <c r="DJ12" s="104">
        <v>30.613396586339999</v>
      </c>
      <c r="DK12" s="105">
        <v>53.035199287310888</v>
      </c>
      <c r="DL12" s="106">
        <v>69.294719483969999</v>
      </c>
      <c r="DM12" s="106">
        <v>277.18888051603</v>
      </c>
      <c r="DN12" s="106">
        <v>75.412700000000001</v>
      </c>
      <c r="DO12" s="104">
        <v>48.5893544957</v>
      </c>
      <c r="DP12" s="105">
        <v>36.642544137776113</v>
      </c>
      <c r="DQ12" s="106">
        <v>3.59463318804</v>
      </c>
      <c r="DR12" s="106">
        <v>147.23076681196</v>
      </c>
      <c r="DS12" s="106">
        <v>17.528600000000001</v>
      </c>
      <c r="DT12" s="104">
        <v>96.863442603349995</v>
      </c>
      <c r="DU12" s="105">
        <v>16.978805400170764</v>
      </c>
      <c r="DV12" s="106">
        <v>0</v>
      </c>
      <c r="DW12" s="106">
        <v>50.806447084849999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17.573</v>
      </c>
      <c r="EI12" s="104">
        <v>80.867229545480001</v>
      </c>
      <c r="EJ12" s="105">
        <v>14.210798248027864</v>
      </c>
      <c r="EK12" s="106">
        <v>0</v>
      </c>
      <c r="EL12" s="106">
        <v>45.4256527577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12">
        <v>301.28469999999987</v>
      </c>
      <c r="FC12" s="113">
        <v>23.139740002170001</v>
      </c>
      <c r="FD12" s="114">
        <v>69.716496246330252</v>
      </c>
      <c r="FE12" s="112">
        <v>164.64287822886999</v>
      </c>
      <c r="FF12" s="112">
        <v>437.92652177113001</v>
      </c>
    </row>
    <row r="13" spans="1:162" ht="11.25" customHeight="1" x14ac:dyDescent="0.2">
      <c r="A13" s="212" t="s">
        <v>32</v>
      </c>
      <c r="B13" s="212"/>
      <c r="C13" s="118">
        <v>698.83682307692311</v>
      </c>
      <c r="D13" s="119">
        <v>22.704031679309999</v>
      </c>
      <c r="E13" s="120">
        <v>158.66413369805139</v>
      </c>
      <c r="F13" s="118">
        <v>387.86083539049997</v>
      </c>
      <c r="G13" s="118">
        <v>1009.8128107633401</v>
      </c>
      <c r="H13" s="106">
        <v>27.921600000000002</v>
      </c>
      <c r="I13" s="104">
        <v>98.577024283339995</v>
      </c>
      <c r="J13" s="105">
        <v>27.524282412296635</v>
      </c>
      <c r="K13" s="106">
        <v>0</v>
      </c>
      <c r="L13" s="106">
        <v>81.868202228409999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131.3142230769231</v>
      </c>
      <c r="S13" s="104">
        <v>58.372105495299998</v>
      </c>
      <c r="T13" s="105">
        <v>76.650876824799028</v>
      </c>
      <c r="U13" s="106">
        <v>0</v>
      </c>
      <c r="V13" s="106">
        <v>281.54718103694</v>
      </c>
      <c r="W13" s="106">
        <v>156.3784</v>
      </c>
      <c r="X13" s="104">
        <v>50.111652604210001</v>
      </c>
      <c r="Y13" s="105">
        <v>78.363800556024742</v>
      </c>
      <c r="Z13" s="106">
        <v>2.7881732185199999</v>
      </c>
      <c r="AA13" s="106">
        <v>309.96862678148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106">
        <v>143.02379999999999</v>
      </c>
      <c r="AH13" s="104">
        <v>49.58133990476</v>
      </c>
      <c r="AI13" s="105">
        <v>70.913116422702103</v>
      </c>
      <c r="AJ13" s="106">
        <v>4.0366457800099997</v>
      </c>
      <c r="AK13" s="106">
        <v>282.01095421999003</v>
      </c>
      <c r="AL13" s="106">
        <v>212.27719999999999</v>
      </c>
      <c r="AM13" s="104">
        <v>40.284671109999998</v>
      </c>
      <c r="AN13" s="105">
        <v>85.515171861509316</v>
      </c>
      <c r="AO13" s="106">
        <v>44.670543019690001</v>
      </c>
      <c r="AP13" s="106">
        <v>379.88385698030999</v>
      </c>
      <c r="AQ13" s="106">
        <v>27.921600000000002</v>
      </c>
      <c r="AR13" s="104">
        <v>98.577024283339995</v>
      </c>
      <c r="AS13" s="105">
        <v>27.524282412296643</v>
      </c>
      <c r="AT13" s="106">
        <v>0</v>
      </c>
      <c r="AU13" s="106">
        <v>81.868202228409999</v>
      </c>
      <c r="AV13" s="106">
        <v>174.179</v>
      </c>
      <c r="AW13" s="104">
        <v>44.7645688247</v>
      </c>
      <c r="AX13" s="105">
        <v>77.970478333172409</v>
      </c>
      <c r="AY13" s="106">
        <v>21.359670609630001</v>
      </c>
      <c r="AZ13" s="106">
        <v>326.99832939036997</v>
      </c>
      <c r="BA13" s="112">
        <v>524.65782307692314</v>
      </c>
      <c r="BB13" s="113">
        <v>26.568962220780001</v>
      </c>
      <c r="BC13" s="114">
        <v>139.39613880167806</v>
      </c>
      <c r="BD13" s="112">
        <v>251.44641144170001</v>
      </c>
      <c r="BE13" s="112">
        <v>797.86923471215005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88.767171762018137</v>
      </c>
      <c r="BL13" s="127">
        <v>8.6289889417700003</v>
      </c>
      <c r="BM13" s="75">
        <v>7.65970943527023</v>
      </c>
      <c r="BN13" s="75">
        <v>73.754417136849995</v>
      </c>
      <c r="BO13" s="75">
        <v>103.77992638719</v>
      </c>
      <c r="BP13" s="151">
        <v>2.758988863549714</v>
      </c>
      <c r="BQ13" s="152">
        <v>36.284455854230004</v>
      </c>
      <c r="BR13" s="151">
        <v>1.0010840962179308</v>
      </c>
      <c r="BS13" s="151">
        <v>0.79690008947000002</v>
      </c>
      <c r="BT13" s="151">
        <v>4.7210776376299997</v>
      </c>
      <c r="BU13" s="112">
        <v>530.61880000000008</v>
      </c>
      <c r="BV13" s="113">
        <v>25.397817935879999</v>
      </c>
      <c r="BW13" s="114">
        <v>134.76559675756459</v>
      </c>
      <c r="BX13" s="112">
        <v>266.48308400013002</v>
      </c>
      <c r="BY13" s="112">
        <v>794.75451599987002</v>
      </c>
      <c r="BZ13" s="106">
        <v>168.21802307692309</v>
      </c>
      <c r="CA13" s="104">
        <v>50.934003362189998</v>
      </c>
      <c r="CB13" s="105">
        <v>85.68017352981586</v>
      </c>
      <c r="CC13" s="106">
        <v>0.28796876934999999</v>
      </c>
      <c r="CD13" s="106">
        <v>336.14807738450003</v>
      </c>
      <c r="CE13" s="157">
        <v>9.7824215308455358</v>
      </c>
      <c r="CF13" s="152">
        <v>45.893069842700001</v>
      </c>
      <c r="CG13" s="151">
        <v>4.4894535454586757</v>
      </c>
      <c r="CH13" s="157">
        <v>0.98325427148</v>
      </c>
      <c r="CI13" s="157">
        <v>18.581588790209999</v>
      </c>
      <c r="CJ13" s="106">
        <v>86.573623076923099</v>
      </c>
      <c r="CK13" s="104">
        <v>73.716617656759993</v>
      </c>
      <c r="CL13" s="105">
        <v>63.819146715222892</v>
      </c>
      <c r="CM13" s="106">
        <v>0</v>
      </c>
      <c r="CN13" s="106">
        <v>211.65685216283001</v>
      </c>
      <c r="CO13" s="112">
        <v>612.26319999999998</v>
      </c>
      <c r="CP13" s="113">
        <v>23.835060975640001</v>
      </c>
      <c r="CQ13" s="114">
        <v>145.93330705141008</v>
      </c>
      <c r="CR13" s="112">
        <v>326.23917403441999</v>
      </c>
      <c r="CS13" s="112">
        <v>898.28722596557998</v>
      </c>
      <c r="CT13" s="75">
        <v>90.198273217166602</v>
      </c>
      <c r="CU13" s="127">
        <v>10.20936977169</v>
      </c>
      <c r="CV13" s="75">
        <v>9.2086752404164081</v>
      </c>
      <c r="CW13" s="75">
        <v>72.149601400630004</v>
      </c>
      <c r="CX13" s="75">
        <v>108.24694503371001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106">
        <v>35.196100000000001</v>
      </c>
      <c r="DE13" s="104">
        <v>98.577024283339995</v>
      </c>
      <c r="DF13" s="105">
        <v>34.695268043787934</v>
      </c>
      <c r="DG13" s="106">
        <v>0</v>
      </c>
      <c r="DH13" s="106">
        <v>103.19757579979</v>
      </c>
      <c r="DI13" s="112">
        <v>448.20519999999999</v>
      </c>
      <c r="DJ13" s="113">
        <v>28.477332382490001</v>
      </c>
      <c r="DK13" s="114">
        <v>127.63688455959642</v>
      </c>
      <c r="DL13" s="112">
        <v>198.0415031643</v>
      </c>
      <c r="DM13" s="112">
        <v>698.36889683569996</v>
      </c>
      <c r="DN13" s="106">
        <v>142.05272307692309</v>
      </c>
      <c r="DO13" s="104">
        <v>52.433064194890001</v>
      </c>
      <c r="DP13" s="105">
        <v>74.482595481508312</v>
      </c>
      <c r="DQ13" s="106">
        <v>0</v>
      </c>
      <c r="DR13" s="106">
        <v>288.03592769573999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73.382800000000003</v>
      </c>
      <c r="EI13" s="104">
        <v>69.638443023990007</v>
      </c>
      <c r="EJ13" s="105">
        <v>51.102639367405281</v>
      </c>
      <c r="EK13" s="106">
        <v>0</v>
      </c>
      <c r="EL13" s="106">
        <v>173.54213267505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91.039299999999997</v>
      </c>
      <c r="EX13" s="104">
        <v>57.169176757119999</v>
      </c>
      <c r="EY13" s="105">
        <v>52.046418335445829</v>
      </c>
      <c r="EZ13" s="106">
        <v>0</v>
      </c>
      <c r="FA13" s="106">
        <v>193.04840546177999</v>
      </c>
      <c r="FB13" s="112">
        <v>607.79752307692308</v>
      </c>
      <c r="FC13" s="113">
        <v>24.771865131599998</v>
      </c>
      <c r="FD13" s="114">
        <v>150.56278268984019</v>
      </c>
      <c r="FE13" s="112">
        <v>312.69989159271</v>
      </c>
      <c r="FF13" s="112">
        <v>902.89515456112997</v>
      </c>
    </row>
    <row r="14" spans="1:162" ht="11.25" customHeight="1" x14ac:dyDescent="0.2">
      <c r="A14" s="212" t="s">
        <v>33</v>
      </c>
      <c r="B14" s="212"/>
      <c r="C14" s="118">
        <v>2256.1644999999999</v>
      </c>
      <c r="D14" s="119">
        <v>22.089314096279999</v>
      </c>
      <c r="E14" s="120">
        <v>498.37126293368084</v>
      </c>
      <c r="F14" s="118">
        <v>1279.37477372027</v>
      </c>
      <c r="G14" s="118">
        <v>3232.9542262797299</v>
      </c>
      <c r="H14" s="106">
        <v>257.21719999999999</v>
      </c>
      <c r="I14" s="104">
        <v>70.512822707569995</v>
      </c>
      <c r="J14" s="105">
        <v>181.37110820938517</v>
      </c>
      <c r="K14" s="106">
        <v>0</v>
      </c>
      <c r="L14" s="106">
        <v>612.69803992649997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106">
        <v>612.83979999999997</v>
      </c>
      <c r="S14" s="104">
        <v>42.353298361109999</v>
      </c>
      <c r="T14" s="105">
        <v>259.55786896960285</v>
      </c>
      <c r="U14" s="106">
        <v>104.11572491563</v>
      </c>
      <c r="V14" s="106">
        <v>1121.56387508437</v>
      </c>
      <c r="W14" s="106">
        <v>185.9186</v>
      </c>
      <c r="X14" s="104">
        <v>80.828813104199995</v>
      </c>
      <c r="Y14" s="105">
        <v>150.27579771993746</v>
      </c>
      <c r="Z14" s="106">
        <v>0</v>
      </c>
      <c r="AA14" s="106">
        <v>480.4537512791</v>
      </c>
      <c r="AB14" s="106">
        <v>119.3882</v>
      </c>
      <c r="AC14" s="104">
        <v>99.514754314360005</v>
      </c>
      <c r="AD14" s="105">
        <v>118.80887391033089</v>
      </c>
      <c r="AE14" s="106">
        <v>0</v>
      </c>
      <c r="AF14" s="106">
        <v>352.24931390799998</v>
      </c>
      <c r="AG14" s="106">
        <v>145.55500000000001</v>
      </c>
      <c r="AH14" s="104">
        <v>99.514754314360005</v>
      </c>
      <c r="AI14" s="105">
        <v>144.84870064226115</v>
      </c>
      <c r="AJ14" s="106">
        <v>0</v>
      </c>
      <c r="AK14" s="106">
        <v>429.45323646625002</v>
      </c>
      <c r="AL14" s="106">
        <v>713.38170000000014</v>
      </c>
      <c r="AM14" s="104">
        <v>37.078934326460001</v>
      </c>
      <c r="AN14" s="105">
        <v>264.51433203996822</v>
      </c>
      <c r="AO14" s="106">
        <v>194.94313580701001</v>
      </c>
      <c r="AP14" s="106">
        <v>1231.82026419299</v>
      </c>
      <c r="AQ14" s="106">
        <v>221.864</v>
      </c>
      <c r="AR14" s="104">
        <v>70.536397179999994</v>
      </c>
      <c r="AS14" s="105">
        <v>156.49487223942441</v>
      </c>
      <c r="AT14" s="106">
        <v>0</v>
      </c>
      <c r="AU14" s="106">
        <v>528.58831335445996</v>
      </c>
      <c r="AV14" s="106">
        <v>1078.8468</v>
      </c>
      <c r="AW14" s="104">
        <v>33.886942155100002</v>
      </c>
      <c r="AX14" s="105">
        <v>365.58819105814644</v>
      </c>
      <c r="AY14" s="106">
        <v>362.30711235289999</v>
      </c>
      <c r="AZ14" s="106">
        <v>1795.3864876471</v>
      </c>
      <c r="BA14" s="112">
        <v>1177.3177000000001</v>
      </c>
      <c r="BB14" s="113">
        <v>29.086492294549998</v>
      </c>
      <c r="BC14" s="114">
        <v>342.44042209289347</v>
      </c>
      <c r="BD14" s="112">
        <v>506.14680584724999</v>
      </c>
      <c r="BE14" s="112">
        <v>1848.48859415275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88.678017050618422</v>
      </c>
      <c r="BL14" s="127">
        <v>6.0383174397300001</v>
      </c>
      <c r="BM14" s="75">
        <v>5.3546601687764346</v>
      </c>
      <c r="BN14" s="75">
        <v>78.183075970369998</v>
      </c>
      <c r="BO14" s="75">
        <v>99.172958130870001</v>
      </c>
      <c r="BP14" s="151">
        <v>2.2352256672773638</v>
      </c>
      <c r="BQ14" s="152">
        <v>30.418621051639999</v>
      </c>
      <c r="BR14" s="151">
        <v>0.67992482537816323</v>
      </c>
      <c r="BS14" s="151">
        <v>0.90259749734000005</v>
      </c>
      <c r="BT14" s="151">
        <v>3.5678538372099999</v>
      </c>
      <c r="BU14" s="112">
        <v>2153.6887000000002</v>
      </c>
      <c r="BV14" s="113">
        <v>22.671770406509999</v>
      </c>
      <c r="BW14" s="114">
        <v>488.27935733485629</v>
      </c>
      <c r="BX14" s="112">
        <v>1196.6787452293399</v>
      </c>
      <c r="BY14" s="112">
        <v>3110.6986547706601</v>
      </c>
      <c r="BZ14" s="106">
        <v>102.47580000000001</v>
      </c>
      <c r="CA14" s="104">
        <v>99.514754314360005</v>
      </c>
      <c r="CB14" s="105">
        <v>101.9785406016706</v>
      </c>
      <c r="CC14" s="106">
        <v>0</v>
      </c>
      <c r="CD14" s="106">
        <v>302.35006677522</v>
      </c>
      <c r="CE14" s="72">
        <v>3.9457281151263559</v>
      </c>
      <c r="CF14" s="127">
        <v>19.887879559070001</v>
      </c>
      <c r="CG14" s="75">
        <v>0.78472165526463766</v>
      </c>
      <c r="CH14" s="72">
        <v>2.4077019329199998</v>
      </c>
      <c r="CI14" s="72">
        <v>5.48375429733</v>
      </c>
      <c r="CJ14" s="106">
        <v>142.83940000000001</v>
      </c>
      <c r="CK14" s="104">
        <v>76.705948936880006</v>
      </c>
      <c r="CL14" s="105">
        <v>109.5663172257445</v>
      </c>
      <c r="CM14" s="106">
        <v>0</v>
      </c>
      <c r="CN14" s="106">
        <v>357.58543568113998</v>
      </c>
      <c r="CO14" s="112">
        <v>2113.3251</v>
      </c>
      <c r="CP14" s="113">
        <v>23.034792334230001</v>
      </c>
      <c r="CQ14" s="114">
        <v>486.80004813211519</v>
      </c>
      <c r="CR14" s="112">
        <v>1159.2145379887199</v>
      </c>
      <c r="CS14" s="112">
        <v>3067.4356620112899</v>
      </c>
      <c r="CT14" s="75">
        <v>49.999999999999993</v>
      </c>
      <c r="CU14" s="127">
        <v>0</v>
      </c>
      <c r="CV14" s="75">
        <v>0</v>
      </c>
      <c r="CW14" s="75">
        <v>50</v>
      </c>
      <c r="CX14" s="75">
        <v>50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238.7764</v>
      </c>
      <c r="DE14" s="104">
        <v>70.331937476169998</v>
      </c>
      <c r="DF14" s="105">
        <v>167.93606835585905</v>
      </c>
      <c r="DG14" s="106">
        <v>0</v>
      </c>
      <c r="DH14" s="106">
        <v>567.92504568273</v>
      </c>
      <c r="DI14" s="112">
        <v>1726.2781</v>
      </c>
      <c r="DJ14" s="113">
        <v>24.592142380470001</v>
      </c>
      <c r="DK14" s="114">
        <v>424.52876823480796</v>
      </c>
      <c r="DL14" s="112">
        <v>894.21700385864995</v>
      </c>
      <c r="DM14" s="112">
        <v>2558.3391961413499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106">
        <v>145.55500000000001</v>
      </c>
      <c r="DY14" s="104">
        <v>99.514754314360005</v>
      </c>
      <c r="DZ14" s="105">
        <v>144.84870064226089</v>
      </c>
      <c r="EA14" s="106">
        <v>0</v>
      </c>
      <c r="EB14" s="106">
        <v>429.45323646625002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106">
        <v>145.55500000000001</v>
      </c>
      <c r="EI14" s="104">
        <v>99.514754314360005</v>
      </c>
      <c r="EJ14" s="105">
        <v>144.84870064226061</v>
      </c>
      <c r="EK14" s="106">
        <v>0</v>
      </c>
      <c r="EL14" s="106">
        <v>429.45323646625002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12">
        <v>2256.1644999999999</v>
      </c>
      <c r="FC14" s="113">
        <v>22.089314096279999</v>
      </c>
      <c r="FD14" s="114">
        <v>498.37126293368084</v>
      </c>
      <c r="FE14" s="112">
        <v>1279.37477372027</v>
      </c>
      <c r="FF14" s="112">
        <v>3232.9542262797299</v>
      </c>
    </row>
    <row r="15" spans="1:162" ht="11.25" customHeight="1" x14ac:dyDescent="0.2">
      <c r="A15" s="210" t="s">
        <v>34</v>
      </c>
      <c r="B15" s="210"/>
      <c r="C15" s="154">
        <v>2248.7964000000002</v>
      </c>
      <c r="D15" s="155">
        <v>30.147411731129999</v>
      </c>
      <c r="E15" s="156">
        <v>677.95390970287326</v>
      </c>
      <c r="F15" s="154">
        <v>920.03115380429006</v>
      </c>
      <c r="G15" s="154">
        <v>3577.5616461957202</v>
      </c>
      <c r="H15" s="107">
        <v>41.575800000000001</v>
      </c>
      <c r="I15" s="108">
        <v>99.616402005569995</v>
      </c>
      <c r="J15" s="109">
        <v>41.416316065031893</v>
      </c>
      <c r="K15" s="107">
        <v>0</v>
      </c>
      <c r="L15" s="107">
        <v>122.75028785979001</v>
      </c>
      <c r="M15" s="107">
        <v>807.40689999999995</v>
      </c>
      <c r="N15" s="108">
        <v>52.601639748659998</v>
      </c>
      <c r="O15" s="109">
        <v>424.70926884381367</v>
      </c>
      <c r="P15" s="107">
        <v>0</v>
      </c>
      <c r="Q15" s="107">
        <v>1639.8217708341899</v>
      </c>
      <c r="R15" s="107">
        <v>200.07079999999999</v>
      </c>
      <c r="S15" s="108">
        <v>98.622184151089996</v>
      </c>
      <c r="T15" s="109">
        <v>197.31419280856142</v>
      </c>
      <c r="U15" s="107">
        <v>0</v>
      </c>
      <c r="V15" s="107">
        <v>586.79951154336004</v>
      </c>
      <c r="W15" s="107">
        <v>198.07079999999999</v>
      </c>
      <c r="X15" s="108">
        <v>99.616402005569995</v>
      </c>
      <c r="Y15" s="109">
        <v>197.31100438365092</v>
      </c>
      <c r="Z15" s="107">
        <v>0</v>
      </c>
      <c r="AA15" s="107">
        <v>584.79326234536995</v>
      </c>
      <c r="AB15" s="107">
        <v>88.885199999999998</v>
      </c>
      <c r="AC15" s="108">
        <v>99.616402005569995</v>
      </c>
      <c r="AD15" s="109">
        <v>88.544238155453627</v>
      </c>
      <c r="AE15" s="107">
        <v>0</v>
      </c>
      <c r="AF15" s="107">
        <v>262.42871782321998</v>
      </c>
      <c r="AG15" s="107">
        <v>322.3852</v>
      </c>
      <c r="AH15" s="108">
        <v>77.178148021449999</v>
      </c>
      <c r="AI15" s="109">
        <v>248.81092685525951</v>
      </c>
      <c r="AJ15" s="107">
        <v>0</v>
      </c>
      <c r="AK15" s="107">
        <v>810.04565559632999</v>
      </c>
      <c r="AL15" s="107">
        <v>308.8904</v>
      </c>
      <c r="AM15" s="108">
        <v>75.901426838719999</v>
      </c>
      <c r="AN15" s="109">
        <v>234.45222096782112</v>
      </c>
      <c r="AO15" s="107">
        <v>0</v>
      </c>
      <c r="AP15" s="107">
        <v>768.40830919233997</v>
      </c>
      <c r="AQ15" s="107">
        <v>281.51130000000001</v>
      </c>
      <c r="AR15" s="108">
        <v>99.616402005569995</v>
      </c>
      <c r="AS15" s="109">
        <v>280.43142829911261</v>
      </c>
      <c r="AT15" s="107">
        <v>0</v>
      </c>
      <c r="AU15" s="107">
        <v>831.14679959936996</v>
      </c>
      <c r="AV15" s="107">
        <v>897.29210000000012</v>
      </c>
      <c r="AW15" s="108">
        <v>48.333086817270001</v>
      </c>
      <c r="AX15" s="109">
        <v>433.68896969747999</v>
      </c>
      <c r="AY15" s="107">
        <v>47.27733890068</v>
      </c>
      <c r="AZ15" s="107">
        <v>1747.30686109932</v>
      </c>
      <c r="BA15" s="107">
        <v>1351.5043000000001</v>
      </c>
      <c r="BB15" s="108">
        <v>38.713507752559998</v>
      </c>
      <c r="BC15" s="109">
        <v>523.21472195673766</v>
      </c>
      <c r="BD15" s="107">
        <v>326.02228878367998</v>
      </c>
      <c r="BE15" s="107">
        <v>2376.9863112163198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87.540999798825709</v>
      </c>
      <c r="BL15" s="126">
        <v>9.2424495539499993</v>
      </c>
      <c r="BM15" s="91">
        <v>8.0909327454322053</v>
      </c>
      <c r="BN15" s="91">
        <v>71.683063016440002</v>
      </c>
      <c r="BO15" s="91">
        <v>103.39893658120999</v>
      </c>
      <c r="BP15" s="137">
        <v>0.97197331870506398</v>
      </c>
      <c r="BQ15" s="136">
        <v>42.864404140609999</v>
      </c>
      <c r="BR15" s="137">
        <v>0.41663057146860238</v>
      </c>
      <c r="BS15" s="137">
        <v>0.15539240376999999</v>
      </c>
      <c r="BT15" s="137">
        <v>1.78855423364</v>
      </c>
      <c r="BU15" s="107">
        <v>2248.7964000000002</v>
      </c>
      <c r="BV15" s="108">
        <v>30.147411731129999</v>
      </c>
      <c r="BW15" s="109">
        <v>677.95390970287326</v>
      </c>
      <c r="BX15" s="107">
        <v>920.03115380429006</v>
      </c>
      <c r="BY15" s="107">
        <v>3577.5616461957202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2.5647475244979931</v>
      </c>
      <c r="CF15" s="144">
        <v>21.393897779650001</v>
      </c>
      <c r="CG15" s="145">
        <v>0.54869946369720746</v>
      </c>
      <c r="CH15" s="143">
        <v>1.48931633732</v>
      </c>
      <c r="CI15" s="143">
        <v>3.64017871168</v>
      </c>
      <c r="CJ15" s="107">
        <v>218.0052</v>
      </c>
      <c r="CK15" s="108">
        <v>99.616402005569995</v>
      </c>
      <c r="CL15" s="109">
        <v>217.16893642504624</v>
      </c>
      <c r="CM15" s="107">
        <v>0</v>
      </c>
      <c r="CN15" s="107">
        <v>643.64849395395004</v>
      </c>
      <c r="CO15" s="107">
        <v>2030.7911999999999</v>
      </c>
      <c r="CP15" s="108">
        <v>31.65564268128</v>
      </c>
      <c r="CQ15" s="109">
        <v>642.86000587485967</v>
      </c>
      <c r="CR15" s="107">
        <v>770.80874138410002</v>
      </c>
      <c r="CS15" s="107">
        <v>3290.7736586158999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107">
        <v>1</v>
      </c>
      <c r="CZ15" s="108">
        <v>99.616402005569995</v>
      </c>
      <c r="DA15" s="109">
        <v>0.99616402005570381</v>
      </c>
      <c r="DB15" s="107">
        <v>0</v>
      </c>
      <c r="DC15" s="107">
        <v>2.9524456020000001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2157.9112</v>
      </c>
      <c r="DJ15" s="108">
        <v>31.160339507460002</v>
      </c>
      <c r="DK15" s="109">
        <v>672.41245618960727</v>
      </c>
      <c r="DL15" s="107">
        <v>840.00700311229002</v>
      </c>
      <c r="DM15" s="107">
        <v>3475.81539688771</v>
      </c>
      <c r="DN15" s="107">
        <v>1</v>
      </c>
      <c r="DO15" s="108">
        <v>99.616402005569995</v>
      </c>
      <c r="DP15" s="109">
        <v>0.99616402005570504</v>
      </c>
      <c r="DQ15" s="107">
        <v>0</v>
      </c>
      <c r="DR15" s="107">
        <v>2.9524456020000001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107">
        <v>88.885199999999998</v>
      </c>
      <c r="ES15" s="108">
        <v>99.616402005569995</v>
      </c>
      <c r="ET15" s="109">
        <v>88.544238155453996</v>
      </c>
      <c r="EU15" s="107">
        <v>0</v>
      </c>
      <c r="EV15" s="107">
        <v>262.42871782321998</v>
      </c>
      <c r="EW15" s="107">
        <v>451.5052</v>
      </c>
      <c r="EX15" s="108">
        <v>70.448489838520004</v>
      </c>
      <c r="EY15" s="109">
        <v>318.0785949423821</v>
      </c>
      <c r="EZ15" s="107">
        <v>0</v>
      </c>
      <c r="FA15" s="107">
        <v>1074.9277903401601</v>
      </c>
      <c r="FB15" s="107">
        <v>1797.2911999999999</v>
      </c>
      <c r="FC15" s="108">
        <v>33.380413503440003</v>
      </c>
      <c r="FD15" s="109">
        <v>599.94323442085749</v>
      </c>
      <c r="FE15" s="107">
        <v>621.42406776667997</v>
      </c>
      <c r="FF15" s="107">
        <v>2973.1583322333199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1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1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F3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53" customWidth="1"/>
    <col min="28" max="16384" width="15.7109375" style="9"/>
  </cols>
  <sheetData>
    <row r="1" spans="1:27" ht="11.25" customHeight="1" x14ac:dyDescent="0.2">
      <c r="A1" s="1" t="s">
        <v>692</v>
      </c>
      <c r="B1" s="53"/>
      <c r="M1" s="5"/>
      <c r="N1" s="5"/>
      <c r="O1" s="5"/>
      <c r="P1" s="5"/>
      <c r="Q1" s="5"/>
      <c r="W1" s="3"/>
      <c r="X1" s="3"/>
      <c r="Y1" s="3"/>
      <c r="Z1" s="3"/>
      <c r="AA1" s="3" t="s">
        <v>609</v>
      </c>
    </row>
    <row r="2" spans="1:27" ht="11.25" customHeight="1" x14ac:dyDescent="0.2">
      <c r="A2" s="1" t="s">
        <v>531</v>
      </c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7" ht="11.25" customHeight="1" x14ac:dyDescent="0.2">
      <c r="A3" s="2" t="s">
        <v>613</v>
      </c>
    </row>
    <row r="4" spans="1:27" ht="11.25" customHeight="1" x14ac:dyDescent="0.2">
      <c r="A4" s="60"/>
    </row>
    <row r="5" spans="1:27" ht="11.25" customHeight="1" x14ac:dyDescent="0.2">
      <c r="A5" s="60"/>
    </row>
    <row r="6" spans="1:27" s="1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01" t="s">
        <v>52</v>
      </c>
      <c r="I6" s="201"/>
      <c r="J6" s="201"/>
      <c r="K6" s="201"/>
      <c r="L6" s="201"/>
      <c r="M6" s="214" t="s">
        <v>53</v>
      </c>
      <c r="N6" s="214"/>
      <c r="O6" s="214"/>
      <c r="P6" s="214"/>
      <c r="Q6" s="214"/>
      <c r="R6" s="214" t="s">
        <v>54</v>
      </c>
      <c r="S6" s="214"/>
      <c r="T6" s="214"/>
      <c r="U6" s="214"/>
      <c r="V6" s="214"/>
      <c r="W6" s="214" t="s">
        <v>45</v>
      </c>
      <c r="X6" s="214"/>
      <c r="Y6" s="214"/>
      <c r="Z6" s="214"/>
      <c r="AA6" s="214"/>
    </row>
    <row r="7" spans="1:27" s="17" customFormat="1" ht="11.25" customHeight="1" x14ac:dyDescent="0.2">
      <c r="A7" s="205"/>
      <c r="B7" s="205"/>
      <c r="C7" s="228"/>
      <c r="D7" s="228"/>
      <c r="E7" s="228"/>
      <c r="F7" s="228"/>
      <c r="G7" s="228"/>
      <c r="H7" s="202"/>
      <c r="I7" s="202"/>
      <c r="J7" s="202"/>
      <c r="K7" s="202"/>
      <c r="L7" s="202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</row>
    <row r="8" spans="1:27" s="17" customFormat="1" ht="11.25" customHeight="1" x14ac:dyDescent="0.2">
      <c r="A8" s="205"/>
      <c r="B8" s="205"/>
      <c r="C8" s="226"/>
      <c r="D8" s="226"/>
      <c r="E8" s="226"/>
      <c r="F8" s="226"/>
      <c r="G8" s="226"/>
      <c r="H8" s="203"/>
      <c r="I8" s="203"/>
      <c r="J8" s="203"/>
      <c r="K8" s="203"/>
      <c r="L8" s="203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</row>
    <row r="9" spans="1:27" s="1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09" t="s">
        <v>667</v>
      </c>
      <c r="AA9" s="209"/>
    </row>
    <row r="10" spans="1:27" s="1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</row>
    <row r="11" spans="1:27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270424.70688670338</v>
      </c>
      <c r="I11" s="94">
        <v>1.38138211177</v>
      </c>
      <c r="J11" s="96">
        <v>3735.5985267321184</v>
      </c>
      <c r="K11" s="77">
        <v>263103.06831361126</v>
      </c>
      <c r="L11" s="77">
        <v>277746.34545980248</v>
      </c>
      <c r="M11" s="77">
        <v>127905.7045243758</v>
      </c>
      <c r="N11" s="94">
        <v>3.0471683484700001</v>
      </c>
      <c r="O11" s="96">
        <v>3897.5021441505578</v>
      </c>
      <c r="P11" s="77">
        <v>120266.74069217328</v>
      </c>
      <c r="Q11" s="77">
        <v>135544.66835657833</v>
      </c>
      <c r="R11" s="103">
        <v>2017.454947443259</v>
      </c>
      <c r="S11" s="110">
        <v>32.696831882700003</v>
      </c>
      <c r="T11" s="111">
        <v>659.64385247477219</v>
      </c>
      <c r="U11" s="103">
        <v>724.57675396949003</v>
      </c>
      <c r="V11" s="103">
        <v>3310.3331409170301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</row>
    <row r="12" spans="1:2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146.08323023202425</v>
      </c>
      <c r="F12" s="77">
        <v>10920.641044648341</v>
      </c>
      <c r="G12" s="77">
        <v>11493.2767846484</v>
      </c>
      <c r="H12" s="78">
        <v>11206.95891464837</v>
      </c>
      <c r="I12" s="95">
        <v>1.30350464693</v>
      </c>
      <c r="J12" s="97">
        <v>146.08323023202425</v>
      </c>
      <c r="K12" s="78">
        <v>10920.641044648341</v>
      </c>
      <c r="L12" s="78">
        <v>11493.2767846484</v>
      </c>
      <c r="M12" s="78">
        <v>2982.6482423597258</v>
      </c>
      <c r="N12" s="95">
        <v>6.61718078075</v>
      </c>
      <c r="O12" s="97">
        <v>197.36722625089226</v>
      </c>
      <c r="P12" s="78">
        <v>2595.8155871794202</v>
      </c>
      <c r="Q12" s="78">
        <v>3369.4808975400301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</row>
    <row r="13" spans="1:2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234.68600511372364</v>
      </c>
      <c r="F13" s="77">
        <v>18261.029982301519</v>
      </c>
      <c r="G13" s="77">
        <v>19180.98221769846</v>
      </c>
      <c r="H13" s="78">
        <v>18721.00610000001</v>
      </c>
      <c r="I13" s="95">
        <v>1.2535971830799999</v>
      </c>
      <c r="J13" s="97">
        <v>234.68600511372364</v>
      </c>
      <c r="K13" s="78">
        <v>18261.029982301519</v>
      </c>
      <c r="L13" s="78">
        <v>19180.98221769846</v>
      </c>
      <c r="M13" s="78">
        <v>5645.3528683802351</v>
      </c>
      <c r="N13" s="95">
        <v>6.9110750257199998</v>
      </c>
      <c r="O13" s="97">
        <v>390.15457220032681</v>
      </c>
      <c r="P13" s="78">
        <v>4880.6639584639897</v>
      </c>
      <c r="Q13" s="78">
        <v>6410.0417782964896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</row>
    <row r="14" spans="1:2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1264.3731579269975</v>
      </c>
      <c r="F14" s="77">
        <v>99676.865447443866</v>
      </c>
      <c r="G14" s="77">
        <v>104633.11715255592</v>
      </c>
      <c r="H14" s="78">
        <v>101751.49370692141</v>
      </c>
      <c r="I14" s="95">
        <v>1.2566590019499999</v>
      </c>
      <c r="J14" s="97">
        <v>1278.6693052909407</v>
      </c>
      <c r="K14" s="78">
        <v>99245.34792041425</v>
      </c>
      <c r="L14" s="78">
        <v>104257.6394934283</v>
      </c>
      <c r="M14" s="78">
        <v>42339.712643902858</v>
      </c>
      <c r="N14" s="95">
        <v>4.2945953559500003</v>
      </c>
      <c r="O14" s="97">
        <v>1818.3193329262972</v>
      </c>
      <c r="P14" s="78">
        <v>38775.872238974531</v>
      </c>
      <c r="Q14" s="78">
        <v>45903.553048831207</v>
      </c>
      <c r="R14" s="106">
        <v>211.46952868217099</v>
      </c>
      <c r="S14" s="104">
        <v>73.613412013339996</v>
      </c>
      <c r="T14" s="105">
        <v>155.66993543147748</v>
      </c>
      <c r="U14" s="106">
        <v>0</v>
      </c>
      <c r="V14" s="106">
        <v>516.57699560353001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</row>
    <row r="15" spans="1:27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3482.6368392005843</v>
      </c>
      <c r="F15" s="85">
        <v>135000.62081836472</v>
      </c>
      <c r="G15" s="85">
        <v>148652.30637049547</v>
      </c>
      <c r="H15" s="84">
        <v>138745.24816513719</v>
      </c>
      <c r="I15" s="98">
        <v>2.5219172478699998</v>
      </c>
      <c r="J15" s="99">
        <v>3499.0403440770278</v>
      </c>
      <c r="K15" s="84">
        <v>131887.25511029363</v>
      </c>
      <c r="L15" s="84">
        <v>145603.24121998047</v>
      </c>
      <c r="M15" s="84">
        <v>76937.990769732904</v>
      </c>
      <c r="N15" s="98">
        <v>4.4445040966000002</v>
      </c>
      <c r="O15" s="99">
        <v>3419.5121516026061</v>
      </c>
      <c r="P15" s="84">
        <v>70235.870107894996</v>
      </c>
      <c r="Q15" s="84">
        <v>83640.111431570986</v>
      </c>
      <c r="R15" s="107">
        <v>1805.9854187610881</v>
      </c>
      <c r="S15" s="108">
        <v>35.49377435161</v>
      </c>
      <c r="T15" s="109">
        <v>641.01238935805532</v>
      </c>
      <c r="U15" s="107">
        <v>549.62422197537001</v>
      </c>
      <c r="V15" s="107">
        <v>3062.34661554681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</row>
    <row r="16" spans="1:27" s="22" customFormat="1" ht="11.25" customHeight="1" x14ac:dyDescent="0.2">
      <c r="A16" s="9"/>
    </row>
    <row r="17" spans="1:1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0" s="22" customFormat="1" ht="11.25" customHeight="1" thickTop="1" x14ac:dyDescent="0.2">
      <c r="A24" s="9"/>
    </row>
    <row r="25" spans="1:110" s="42" customFormat="1" ht="11.25" customHeight="1" x14ac:dyDescent="0.2">
      <c r="A25" s="57" t="s">
        <v>628</v>
      </c>
    </row>
    <row r="26" spans="1:110" s="42" customFormat="1" ht="11.25" customHeight="1" x14ac:dyDescent="0.2">
      <c r="A26" s="10" t="s">
        <v>624</v>
      </c>
    </row>
    <row r="27" spans="1:110" s="42" customFormat="1" ht="11.25" customHeight="1" x14ac:dyDescent="0.2">
      <c r="A27" s="9" t="s">
        <v>630</v>
      </c>
    </row>
    <row r="28" spans="1:110" s="42" customFormat="1" ht="11.25" customHeight="1" x14ac:dyDescent="0.2"/>
    <row r="29" spans="1:110" s="42" customFormat="1" ht="11.25" customHeight="1" x14ac:dyDescent="0.2"/>
    <row r="30" spans="1:110" s="42" customFormat="1" ht="11.25" customHeight="1" x14ac:dyDescent="0.2">
      <c r="A30" s="9"/>
    </row>
    <row r="31" spans="1:11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</row>
    <row r="33" spans="3:11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</row>
    <row r="34" spans="3:110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</row>
    <row r="35" spans="3:110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</row>
  </sheetData>
  <mergeCells count="41"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14:B14"/>
    <mergeCell ref="A15:B15"/>
    <mergeCell ref="A11:B11"/>
    <mergeCell ref="A12:B12"/>
    <mergeCell ref="A13:B13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FF90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752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464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5788.6789230769245</v>
      </c>
      <c r="D11" s="94">
        <v>15.02534039539</v>
      </c>
      <c r="E11" s="96">
        <v>869.76871258829192</v>
      </c>
      <c r="F11" s="77">
        <v>4083.9635715241502</v>
      </c>
      <c r="G11" s="77">
        <v>7493.3942746296998</v>
      </c>
      <c r="H11" s="103">
        <v>160.964</v>
      </c>
      <c r="I11" s="110">
        <v>78.167009106739997</v>
      </c>
      <c r="J11" s="111">
        <v>125.82074453856835</v>
      </c>
      <c r="K11" s="103">
        <v>0</v>
      </c>
      <c r="L11" s="103">
        <v>407.56812780360002</v>
      </c>
      <c r="M11" s="103">
        <v>1027.4844000000001</v>
      </c>
      <c r="N11" s="110">
        <v>43.900253814679999</v>
      </c>
      <c r="O11" s="111">
        <v>451.0682595061964</v>
      </c>
      <c r="P11" s="103">
        <v>143.40685679871001</v>
      </c>
      <c r="Q11" s="103">
        <v>1911.56194320129</v>
      </c>
      <c r="R11" s="103">
        <v>618.84852307692313</v>
      </c>
      <c r="S11" s="110">
        <v>35.004544480120003</v>
      </c>
      <c r="T11" s="111">
        <v>216.62510652499873</v>
      </c>
      <c r="U11" s="103">
        <v>194.27111614078001</v>
      </c>
      <c r="V11" s="103">
        <v>1043.42593001306</v>
      </c>
      <c r="W11" s="103">
        <v>540.66380000000004</v>
      </c>
      <c r="X11" s="110">
        <v>47.885938300020001</v>
      </c>
      <c r="Y11" s="111">
        <v>258.90193367853766</v>
      </c>
      <c r="Z11" s="103">
        <v>33.225334462299998</v>
      </c>
      <c r="AA11" s="103">
        <v>1048.1022655377001</v>
      </c>
      <c r="AB11" s="103">
        <v>256.65530000000001</v>
      </c>
      <c r="AC11" s="110">
        <v>59.225954636689998</v>
      </c>
      <c r="AD11" s="111">
        <v>152.00655155064928</v>
      </c>
      <c r="AE11" s="103">
        <v>0</v>
      </c>
      <c r="AF11" s="103">
        <v>554.58266645339995</v>
      </c>
      <c r="AG11" s="103">
        <v>730.38040000000001</v>
      </c>
      <c r="AH11" s="110">
        <v>41.941061879679999</v>
      </c>
      <c r="AI11" s="111">
        <v>306.32929552102678</v>
      </c>
      <c r="AJ11" s="103">
        <v>129.98601336927999</v>
      </c>
      <c r="AK11" s="103">
        <v>1330.77478663072</v>
      </c>
      <c r="AL11" s="118">
        <v>1653.5624</v>
      </c>
      <c r="AM11" s="119">
        <v>24.474021811779998</v>
      </c>
      <c r="AN11" s="120">
        <v>404.69322244742438</v>
      </c>
      <c r="AO11" s="118">
        <v>860.37825921561</v>
      </c>
      <c r="AP11" s="118">
        <v>2446.7465407843902</v>
      </c>
      <c r="AQ11" s="103">
        <v>800.12010000000009</v>
      </c>
      <c r="AR11" s="110">
        <v>48.682313213390003</v>
      </c>
      <c r="AS11" s="111">
        <v>389.51697316527662</v>
      </c>
      <c r="AT11" s="103">
        <v>36.680861229020003</v>
      </c>
      <c r="AU11" s="103">
        <v>1563.55933877098</v>
      </c>
      <c r="AV11" s="118">
        <v>2261.745100000001</v>
      </c>
      <c r="AW11" s="119">
        <v>25.940337443219999</v>
      </c>
      <c r="AX11" s="120">
        <v>586.70431104559975</v>
      </c>
      <c r="AY11" s="118">
        <v>1111.82578077627</v>
      </c>
      <c r="AZ11" s="118">
        <v>3411.66441922373</v>
      </c>
      <c r="BA11" s="77">
        <v>3526.9338230769231</v>
      </c>
      <c r="BB11" s="94">
        <v>18.328119777000001</v>
      </c>
      <c r="BC11" s="96">
        <v>646.4206555490689</v>
      </c>
      <c r="BD11" s="77">
        <v>2259.9726193380102</v>
      </c>
      <c r="BE11" s="77">
        <v>4793.8950268158396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92.176545132006041</v>
      </c>
      <c r="BL11" s="140">
        <v>3.2883616924200001</v>
      </c>
      <c r="BM11" s="76">
        <v>3.0310981995190809</v>
      </c>
      <c r="BN11" s="76">
        <v>86.235701827339994</v>
      </c>
      <c r="BO11" s="76">
        <v>98.117388436669998</v>
      </c>
      <c r="BP11" s="76">
        <v>1.4259792954486521</v>
      </c>
      <c r="BQ11" s="140">
        <v>19.363344860689999</v>
      </c>
      <c r="BR11" s="76">
        <v>0.27611728861981227</v>
      </c>
      <c r="BS11" s="76">
        <v>0.88479935424</v>
      </c>
      <c r="BT11" s="76">
        <v>1.9671592366499999</v>
      </c>
      <c r="BU11" s="77">
        <v>5361.2892999999985</v>
      </c>
      <c r="BV11" s="94">
        <v>15.91586962951</v>
      </c>
      <c r="BW11" s="96">
        <v>853.29581544903158</v>
      </c>
      <c r="BX11" s="77">
        <v>3688.86023356121</v>
      </c>
      <c r="BY11" s="77">
        <v>7033.7183664387903</v>
      </c>
      <c r="BZ11" s="103">
        <v>427.3896230769231</v>
      </c>
      <c r="CA11" s="110">
        <v>40.318422983349997</v>
      </c>
      <c r="CB11" s="111">
        <v>172.31675601908097</v>
      </c>
      <c r="CC11" s="103">
        <v>89.654987346759995</v>
      </c>
      <c r="CD11" s="103">
        <v>765.12425880708997</v>
      </c>
      <c r="CE11" s="70">
        <v>4.6228648781907538</v>
      </c>
      <c r="CF11" s="123">
        <v>17.098607340699999</v>
      </c>
      <c r="CG11" s="74">
        <v>0.79044551341277391</v>
      </c>
      <c r="CH11" s="70">
        <v>3.0736201401600001</v>
      </c>
      <c r="CI11" s="70">
        <v>6.1721096162200002</v>
      </c>
      <c r="CJ11" s="103">
        <v>522.21182307692311</v>
      </c>
      <c r="CK11" s="110">
        <v>48.642212497179997</v>
      </c>
      <c r="CL11" s="111">
        <v>254.01538466647361</v>
      </c>
      <c r="CM11" s="103">
        <v>24.35081761156</v>
      </c>
      <c r="CN11" s="103">
        <v>1020.07282854229</v>
      </c>
      <c r="CO11" s="77">
        <v>5266.4670999999998</v>
      </c>
      <c r="CP11" s="94">
        <v>15.815135211239999</v>
      </c>
      <c r="CQ11" s="96">
        <v>832.89889272026289</v>
      </c>
      <c r="CR11" s="77">
        <v>3634.0152675050399</v>
      </c>
      <c r="CS11" s="77">
        <v>6898.9189324949602</v>
      </c>
      <c r="CT11" s="76">
        <v>83.520524393159249</v>
      </c>
      <c r="CU11" s="140">
        <v>12.05800105914</v>
      </c>
      <c r="CV11" s="76">
        <v>10.07090571592378</v>
      </c>
      <c r="CW11" s="76">
        <v>63.781911898250002</v>
      </c>
      <c r="CX11" s="76">
        <v>103.25913688807</v>
      </c>
      <c r="CY11" s="103">
        <v>1</v>
      </c>
      <c r="CZ11" s="110">
        <v>99.616402005569995</v>
      </c>
      <c r="DA11" s="111">
        <v>0.99616402005570293</v>
      </c>
      <c r="DB11" s="103">
        <v>0</v>
      </c>
      <c r="DC11" s="103">
        <v>2.9524456020000001</v>
      </c>
      <c r="DD11" s="103">
        <v>291.50110000000001</v>
      </c>
      <c r="DE11" s="110">
        <v>59.115080088950002</v>
      </c>
      <c r="DF11" s="111">
        <v>172.32110872516611</v>
      </c>
      <c r="DG11" s="103">
        <v>0</v>
      </c>
      <c r="DH11" s="103">
        <v>629.24426687733001</v>
      </c>
      <c r="DI11" s="77">
        <v>4513.4449000000004</v>
      </c>
      <c r="DJ11" s="94">
        <v>17.63542864902</v>
      </c>
      <c r="DK11" s="96">
        <v>795.96535495241426</v>
      </c>
      <c r="DL11" s="77">
        <v>2953.3814713516699</v>
      </c>
      <c r="DM11" s="77">
        <v>6073.5083286483296</v>
      </c>
      <c r="DN11" s="103">
        <v>249.74862307692311</v>
      </c>
      <c r="DO11" s="110">
        <v>36.009817966260002</v>
      </c>
      <c r="DP11" s="111">
        <v>89.934024543233434</v>
      </c>
      <c r="DQ11" s="103">
        <v>73.481173987450006</v>
      </c>
      <c r="DR11" s="103">
        <v>426.01607216640002</v>
      </c>
      <c r="DS11" s="103">
        <v>163.08359999999999</v>
      </c>
      <c r="DT11" s="110">
        <v>89.426780175280001</v>
      </c>
      <c r="DU11" s="111">
        <v>145.84041247393773</v>
      </c>
      <c r="DV11" s="103">
        <v>0</v>
      </c>
      <c r="DW11" s="103">
        <v>448.92555593937999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136.4041</v>
      </c>
      <c r="EI11" s="110">
        <v>51.299610457589999</v>
      </c>
      <c r="EJ11" s="111">
        <v>69.974771948188263</v>
      </c>
      <c r="EK11" s="103">
        <v>0</v>
      </c>
      <c r="EL11" s="103">
        <v>273.55213284485001</v>
      </c>
      <c r="EM11" s="103">
        <v>433.49660000000011</v>
      </c>
      <c r="EN11" s="110">
        <v>57.846110901240003</v>
      </c>
      <c r="EO11" s="111">
        <v>250.76092398909455</v>
      </c>
      <c r="EP11" s="103">
        <v>0</v>
      </c>
      <c r="EQ11" s="103">
        <v>924.97897974859995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514.62290000000007</v>
      </c>
      <c r="EX11" s="110">
        <v>62.40322419252</v>
      </c>
      <c r="EY11" s="111">
        <v>321.14128203302738</v>
      </c>
      <c r="EZ11" s="103">
        <v>0</v>
      </c>
      <c r="FA11" s="103">
        <v>1144.0482467337399</v>
      </c>
      <c r="FB11" s="77">
        <v>5274.0560230769252</v>
      </c>
      <c r="FC11" s="94">
        <v>15.34618086011</v>
      </c>
      <c r="FD11" s="96">
        <v>809.36617596511303</v>
      </c>
      <c r="FE11" s="77">
        <v>3687.7274678804401</v>
      </c>
      <c r="FF11" s="77">
        <v>6860.3845782734097</v>
      </c>
    </row>
    <row r="12" spans="1:162" ht="11.25" customHeight="1" x14ac:dyDescent="0.2">
      <c r="A12" s="212" t="s">
        <v>31</v>
      </c>
      <c r="B12" s="212"/>
      <c r="C12" s="118">
        <v>346.66300000000001</v>
      </c>
      <c r="D12" s="119">
        <v>21.43658667043</v>
      </c>
      <c r="E12" s="120">
        <v>74.312714449314569</v>
      </c>
      <c r="F12" s="118">
        <v>201.01275608594</v>
      </c>
      <c r="G12" s="118">
        <v>492.31324391406002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47.503100000000003</v>
      </c>
      <c r="N12" s="104">
        <v>57.097096195820001</v>
      </c>
      <c r="O12" s="105">
        <v>27.122890702998006</v>
      </c>
      <c r="P12" s="106">
        <v>0</v>
      </c>
      <c r="Q12" s="106">
        <v>100.66298893449</v>
      </c>
      <c r="R12" s="106">
        <v>47.752499999999998</v>
      </c>
      <c r="S12" s="104">
        <v>56.007979046860001</v>
      </c>
      <c r="T12" s="105">
        <v>26.745210194350804</v>
      </c>
      <c r="U12" s="106">
        <v>0</v>
      </c>
      <c r="V12" s="106">
        <v>100.17214873988</v>
      </c>
      <c r="W12" s="106">
        <v>35.492100000000001</v>
      </c>
      <c r="X12" s="104">
        <v>66.849712664400002</v>
      </c>
      <c r="Y12" s="105">
        <v>23.726366868563055</v>
      </c>
      <c r="Z12" s="106">
        <v>0</v>
      </c>
      <c r="AA12" s="106">
        <v>81.994924546370001</v>
      </c>
      <c r="AB12" s="106">
        <v>20.4603</v>
      </c>
      <c r="AC12" s="104">
        <v>96.863442603349995</v>
      </c>
      <c r="AD12" s="105">
        <v>19.818550946973478</v>
      </c>
      <c r="AE12" s="106">
        <v>0</v>
      </c>
      <c r="AF12" s="106">
        <v>59.303946081840003</v>
      </c>
      <c r="AG12" s="106">
        <v>55.705300000000001</v>
      </c>
      <c r="AH12" s="104">
        <v>56.068776921880001</v>
      </c>
      <c r="AI12" s="105">
        <v>31.233280390664412</v>
      </c>
      <c r="AJ12" s="106">
        <v>0</v>
      </c>
      <c r="AK12" s="106">
        <v>116.92140468474</v>
      </c>
      <c r="AL12" s="106">
        <v>88.931700000000006</v>
      </c>
      <c r="AM12" s="104">
        <v>43.449792622140002</v>
      </c>
      <c r="AN12" s="105">
        <v>38.640639225347371</v>
      </c>
      <c r="AO12" s="106">
        <v>13.19743877872</v>
      </c>
      <c r="AP12" s="106">
        <v>164.66596122128001</v>
      </c>
      <c r="AQ12" s="106">
        <v>50.817999999999998</v>
      </c>
      <c r="AR12" s="104">
        <v>55.076381461890001</v>
      </c>
      <c r="AS12" s="105">
        <v>27.988715531301057</v>
      </c>
      <c r="AT12" s="106">
        <v>0</v>
      </c>
      <c r="AU12" s="106">
        <v>105.67487441489</v>
      </c>
      <c r="AV12" s="106">
        <v>81.919600000000003</v>
      </c>
      <c r="AW12" s="104">
        <v>43.417918179190004</v>
      </c>
      <c r="AX12" s="105">
        <v>35.567784900720184</v>
      </c>
      <c r="AY12" s="106">
        <v>12.20802258472</v>
      </c>
      <c r="AZ12" s="106">
        <v>151.63117741528001</v>
      </c>
      <c r="BA12" s="112">
        <v>264.74340000000001</v>
      </c>
      <c r="BB12" s="113">
        <v>24.815672191769998</v>
      </c>
      <c r="BC12" s="114">
        <v>65.697854293343212</v>
      </c>
      <c r="BD12" s="112">
        <v>135.97797172348999</v>
      </c>
      <c r="BE12" s="112">
        <v>393.50882827650997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98.912996195152061</v>
      </c>
      <c r="BL12" s="127">
        <v>1.0337049167600001</v>
      </c>
      <c r="BM12" s="75">
        <v>1.0224685049869997</v>
      </c>
      <c r="BN12" s="75">
        <v>96.908994750049999</v>
      </c>
      <c r="BO12" s="75">
        <v>100.91699764025</v>
      </c>
      <c r="BP12" s="151">
        <v>1.8927722312447539</v>
      </c>
      <c r="BQ12" s="152">
        <v>35.546935263889999</v>
      </c>
      <c r="BR12" s="151">
        <v>0.6728225197333928</v>
      </c>
      <c r="BS12" s="151">
        <v>0.57406432458000001</v>
      </c>
      <c r="BT12" s="151">
        <v>3.2114801379100002</v>
      </c>
      <c r="BU12" s="112">
        <v>329.13440000000003</v>
      </c>
      <c r="BV12" s="113">
        <v>22.01388714114</v>
      </c>
      <c r="BW12" s="114">
        <v>72.455275358662348</v>
      </c>
      <c r="BX12" s="112">
        <v>187.12466980708999</v>
      </c>
      <c r="BY12" s="112">
        <v>471.14413019290998</v>
      </c>
      <c r="BZ12" s="106">
        <v>17.528600000000001</v>
      </c>
      <c r="CA12" s="104">
        <v>96.863442603349995</v>
      </c>
      <c r="CB12" s="105">
        <v>16.978805400170653</v>
      </c>
      <c r="CC12" s="106">
        <v>0</v>
      </c>
      <c r="CD12" s="106">
        <v>50.806447084849999</v>
      </c>
      <c r="CE12" s="157">
        <v>7.5705053611143986</v>
      </c>
      <c r="CF12" s="152">
        <v>43.79520949938</v>
      </c>
      <c r="CG12" s="151">
        <v>3.3155186830620358</v>
      </c>
      <c r="CH12" s="157">
        <v>1.07220815224</v>
      </c>
      <c r="CI12" s="157">
        <v>14.06880256999</v>
      </c>
      <c r="CJ12" s="106">
        <v>73.793599999999998</v>
      </c>
      <c r="CK12" s="104">
        <v>48.543469009230002</v>
      </c>
      <c r="CL12" s="105">
        <v>35.821973346797115</v>
      </c>
      <c r="CM12" s="106">
        <v>3.58382238513</v>
      </c>
      <c r="CN12" s="106">
        <v>144.00337761487</v>
      </c>
      <c r="CO12" s="112">
        <v>272.86939999999998</v>
      </c>
      <c r="CP12" s="113">
        <v>24.014220310260001</v>
      </c>
      <c r="CQ12" s="114">
        <v>65.527458875275286</v>
      </c>
      <c r="CR12" s="112">
        <v>144.43794060603</v>
      </c>
      <c r="CS12" s="112">
        <v>401.30085939396997</v>
      </c>
      <c r="CT12" s="75">
        <v>92.340311354914235</v>
      </c>
      <c r="CU12" s="127">
        <v>6.9243019525599996</v>
      </c>
      <c r="CV12" s="75">
        <v>6.3939219821460398</v>
      </c>
      <c r="CW12" s="75">
        <v>79.80845454995</v>
      </c>
      <c r="CX12" s="75">
        <v>104.87216815988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17.528600000000001</v>
      </c>
      <c r="DE12" s="104">
        <v>96.863442603349995</v>
      </c>
      <c r="DF12" s="105">
        <v>16.978805400170653</v>
      </c>
      <c r="DG12" s="106">
        <v>0</v>
      </c>
      <c r="DH12" s="106">
        <v>50.806447084849999</v>
      </c>
      <c r="DI12" s="112">
        <v>181.93770000000001</v>
      </c>
      <c r="DJ12" s="113">
        <v>29.313243836160002</v>
      </c>
      <c r="DK12" s="114">
        <v>53.331841630910176</v>
      </c>
      <c r="DL12" s="112">
        <v>77.409211174229995</v>
      </c>
      <c r="DM12" s="112">
        <v>286.46618882578002</v>
      </c>
      <c r="DN12" s="106">
        <v>94.253900000000002</v>
      </c>
      <c r="DO12" s="104">
        <v>43.381476955609998</v>
      </c>
      <c r="DP12" s="105">
        <v>40.888733908261898</v>
      </c>
      <c r="DQ12" s="106">
        <v>14.113454166369999</v>
      </c>
      <c r="DR12" s="106">
        <v>174.39434583363001</v>
      </c>
      <c r="DS12" s="106">
        <v>17.528600000000001</v>
      </c>
      <c r="DT12" s="104">
        <v>96.863442603349995</v>
      </c>
      <c r="DU12" s="105">
        <v>16.978805400170955</v>
      </c>
      <c r="DV12" s="106">
        <v>0</v>
      </c>
      <c r="DW12" s="106">
        <v>50.806447084849999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16.573</v>
      </c>
      <c r="EI12" s="104">
        <v>85.556839311649995</v>
      </c>
      <c r="EJ12" s="105">
        <v>14.17933497912029</v>
      </c>
      <c r="EK12" s="106">
        <v>0</v>
      </c>
      <c r="EL12" s="106">
        <v>44.363985883799998</v>
      </c>
      <c r="EM12" s="106">
        <v>18.841200000000001</v>
      </c>
      <c r="EN12" s="104">
        <v>96.863442603349995</v>
      </c>
      <c r="EO12" s="105">
        <v>18.25023494778263</v>
      </c>
      <c r="EP12" s="106">
        <v>0</v>
      </c>
      <c r="EQ12" s="106">
        <v>54.611003207049997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12">
        <v>346.66300000000001</v>
      </c>
      <c r="FC12" s="113">
        <v>21.43658667043</v>
      </c>
      <c r="FD12" s="114">
        <v>74.312714449314569</v>
      </c>
      <c r="FE12" s="112">
        <v>201.01275608594</v>
      </c>
      <c r="FF12" s="112">
        <v>492.31324391406002</v>
      </c>
    </row>
    <row r="13" spans="1:162" ht="11.25" customHeight="1" x14ac:dyDescent="0.2">
      <c r="A13" s="212" t="s">
        <v>32</v>
      </c>
      <c r="B13" s="212"/>
      <c r="C13" s="118">
        <v>738.01062307692314</v>
      </c>
      <c r="D13" s="119">
        <v>22.15079497812</v>
      </c>
      <c r="E13" s="120">
        <v>163.47522003454199</v>
      </c>
      <c r="F13" s="118">
        <v>417.60507944446999</v>
      </c>
      <c r="G13" s="118">
        <v>1058.4161667093799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106">
        <v>36.691400000000002</v>
      </c>
      <c r="N13" s="104">
        <v>98.577024283339995</v>
      </c>
      <c r="O13" s="105">
        <v>36.169290287896807</v>
      </c>
      <c r="P13" s="106">
        <v>0</v>
      </c>
      <c r="Q13" s="106">
        <v>107.58190631065</v>
      </c>
      <c r="R13" s="106">
        <v>131.3142230769231</v>
      </c>
      <c r="S13" s="104">
        <v>58.372105495299998</v>
      </c>
      <c r="T13" s="105">
        <v>76.650876824798956</v>
      </c>
      <c r="U13" s="106">
        <v>0</v>
      </c>
      <c r="V13" s="106">
        <v>281.54718103694</v>
      </c>
      <c r="W13" s="106">
        <v>121.1823</v>
      </c>
      <c r="X13" s="104">
        <v>58.074731495259996</v>
      </c>
      <c r="Y13" s="105">
        <v>70.376295344775599</v>
      </c>
      <c r="Z13" s="106">
        <v>0</v>
      </c>
      <c r="AA13" s="106">
        <v>259.11730424110999</v>
      </c>
      <c r="AB13" s="106">
        <v>27.921600000000002</v>
      </c>
      <c r="AC13" s="104">
        <v>98.577024283339995</v>
      </c>
      <c r="AD13" s="105">
        <v>27.524282412296625</v>
      </c>
      <c r="AE13" s="106">
        <v>0</v>
      </c>
      <c r="AF13" s="106">
        <v>81.868202228409999</v>
      </c>
      <c r="AG13" s="106">
        <v>152.7807</v>
      </c>
      <c r="AH13" s="104">
        <v>49.90407090179</v>
      </c>
      <c r="AI13" s="105">
        <v>76.243788852258206</v>
      </c>
      <c r="AJ13" s="106">
        <v>3.3456198047000001</v>
      </c>
      <c r="AK13" s="106">
        <v>302.2157801953</v>
      </c>
      <c r="AL13" s="106">
        <v>240.19880000000001</v>
      </c>
      <c r="AM13" s="104">
        <v>37.3499233398</v>
      </c>
      <c r="AN13" s="105">
        <v>89.714067663124112</v>
      </c>
      <c r="AO13" s="106">
        <v>64.362458473689998</v>
      </c>
      <c r="AP13" s="106">
        <v>416.03514152630999</v>
      </c>
      <c r="AQ13" s="106">
        <v>27.921600000000002</v>
      </c>
      <c r="AR13" s="104">
        <v>98.577024283339995</v>
      </c>
      <c r="AS13" s="105">
        <v>27.524282412296539</v>
      </c>
      <c r="AT13" s="106">
        <v>0</v>
      </c>
      <c r="AU13" s="106">
        <v>81.868202228409999</v>
      </c>
      <c r="AV13" s="106">
        <v>174.179</v>
      </c>
      <c r="AW13" s="104">
        <v>44.7645688247</v>
      </c>
      <c r="AX13" s="105">
        <v>77.970478333172466</v>
      </c>
      <c r="AY13" s="106">
        <v>21.359670609630001</v>
      </c>
      <c r="AZ13" s="106">
        <v>326.99832939036997</v>
      </c>
      <c r="BA13" s="112">
        <v>563.83162307692317</v>
      </c>
      <c r="BB13" s="113">
        <v>25.705421058420001</v>
      </c>
      <c r="BC13" s="114">
        <v>144.93529277245017</v>
      </c>
      <c r="BD13" s="112">
        <v>279.76366915416003</v>
      </c>
      <c r="BE13" s="112">
        <v>847.89957699969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89.988396821179805</v>
      </c>
      <c r="BL13" s="127">
        <v>7.4830225492400002</v>
      </c>
      <c r="BM13" s="75">
        <v>6.7338520258278853</v>
      </c>
      <c r="BN13" s="75">
        <v>76.790289373340002</v>
      </c>
      <c r="BO13" s="75">
        <v>103.18650426902001</v>
      </c>
      <c r="BP13" s="151">
        <v>2.7778902202794011</v>
      </c>
      <c r="BQ13" s="152">
        <v>30.3231830852</v>
      </c>
      <c r="BR13" s="151">
        <v>0.84234473740124083</v>
      </c>
      <c r="BS13" s="151">
        <v>1.1269248724100001</v>
      </c>
      <c r="BT13" s="151">
        <v>4.4288555681500004</v>
      </c>
      <c r="BU13" s="112">
        <v>533.10120000000006</v>
      </c>
      <c r="BV13" s="113">
        <v>25.513615745860001</v>
      </c>
      <c r="BW13" s="114">
        <v>136.01339170457251</v>
      </c>
      <c r="BX13" s="112">
        <v>266.51985084390998</v>
      </c>
      <c r="BY13" s="112">
        <v>799.68254915608998</v>
      </c>
      <c r="BZ13" s="106">
        <v>204.9094230769231</v>
      </c>
      <c r="CA13" s="104">
        <v>45.327072674980002</v>
      </c>
      <c r="CB13" s="105">
        <v>92.879443115961394</v>
      </c>
      <c r="CC13" s="106">
        <v>22.869059665510001</v>
      </c>
      <c r="CD13" s="106">
        <v>386.94978648834001</v>
      </c>
      <c r="CE13" s="157">
        <v>9.1910381402577475</v>
      </c>
      <c r="CF13" s="152">
        <v>45.741187367830001</v>
      </c>
      <c r="CG13" s="151">
        <v>4.2040899767839992</v>
      </c>
      <c r="CH13" s="157">
        <v>0.951173198</v>
      </c>
      <c r="CI13" s="157">
        <v>17.43090308252</v>
      </c>
      <c r="CJ13" s="106">
        <v>86.573623076923099</v>
      </c>
      <c r="CK13" s="104">
        <v>73.716617656759993</v>
      </c>
      <c r="CL13" s="105">
        <v>63.81914671522285</v>
      </c>
      <c r="CM13" s="106">
        <v>0</v>
      </c>
      <c r="CN13" s="106">
        <v>211.65685216283001</v>
      </c>
      <c r="CO13" s="112">
        <v>651.43700000000001</v>
      </c>
      <c r="CP13" s="113">
        <v>23.208913057419998</v>
      </c>
      <c r="CQ13" s="114">
        <v>151.19144695383471</v>
      </c>
      <c r="CR13" s="112">
        <v>355.10720919999</v>
      </c>
      <c r="CS13" s="112">
        <v>947.76679080000997</v>
      </c>
      <c r="CT13" s="75">
        <v>90.198273217166602</v>
      </c>
      <c r="CU13" s="127">
        <v>10.20936977169</v>
      </c>
      <c r="CV13" s="75">
        <v>9.2086752404164081</v>
      </c>
      <c r="CW13" s="75">
        <v>72.149601400630004</v>
      </c>
      <c r="CX13" s="75">
        <v>108.24694503371001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106">
        <v>35.196100000000001</v>
      </c>
      <c r="DE13" s="104">
        <v>98.577024283339995</v>
      </c>
      <c r="DF13" s="105">
        <v>34.695268043787955</v>
      </c>
      <c r="DG13" s="106">
        <v>0</v>
      </c>
      <c r="DH13" s="106">
        <v>103.19757579979</v>
      </c>
      <c r="DI13" s="112">
        <v>433.65620000000013</v>
      </c>
      <c r="DJ13" s="113">
        <v>28.635655907170001</v>
      </c>
      <c r="DK13" s="114">
        <v>124.18029725212166</v>
      </c>
      <c r="DL13" s="112">
        <v>190.26728979636999</v>
      </c>
      <c r="DM13" s="112">
        <v>677.04511020362997</v>
      </c>
      <c r="DN13" s="106">
        <v>114.1311230769231</v>
      </c>
      <c r="DO13" s="104">
        <v>60.715276384459997</v>
      </c>
      <c r="DP13" s="105">
        <v>69.295026816843063</v>
      </c>
      <c r="DQ13" s="106">
        <v>0</v>
      </c>
      <c r="DR13" s="106">
        <v>249.94687994566999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119.83110000000001</v>
      </c>
      <c r="EI13" s="104">
        <v>57.18306810731</v>
      </c>
      <c r="EJ13" s="105">
        <v>68.523099526735081</v>
      </c>
      <c r="EK13" s="106">
        <v>0</v>
      </c>
      <c r="EL13" s="106">
        <v>254.13390718145001</v>
      </c>
      <c r="EM13" s="106">
        <v>35.196100000000001</v>
      </c>
      <c r="EN13" s="104">
        <v>98.577024283339995</v>
      </c>
      <c r="EO13" s="105">
        <v>34.695268043787969</v>
      </c>
      <c r="EP13" s="106">
        <v>0</v>
      </c>
      <c r="EQ13" s="106">
        <v>103.19757579979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63.117699999999999</v>
      </c>
      <c r="EX13" s="104">
        <v>70.101172945640002</v>
      </c>
      <c r="EY13" s="105">
        <v>44.246248036309105</v>
      </c>
      <c r="EZ13" s="106">
        <v>0</v>
      </c>
      <c r="FA13" s="106">
        <v>149.83875260219</v>
      </c>
      <c r="FB13" s="112">
        <v>674.89292307692313</v>
      </c>
      <c r="FC13" s="113">
        <v>23.391988225350001</v>
      </c>
      <c r="FD13" s="114">
        <v>157.87087309989886</v>
      </c>
      <c r="FE13" s="112">
        <v>365.47169759323998</v>
      </c>
      <c r="FF13" s="112">
        <v>984.31414856060996</v>
      </c>
    </row>
    <row r="14" spans="1:162" ht="11.25" customHeight="1" x14ac:dyDescent="0.2">
      <c r="A14" s="212" t="s">
        <v>33</v>
      </c>
      <c r="B14" s="212"/>
      <c r="C14" s="118">
        <v>2374.6325999999999</v>
      </c>
      <c r="D14" s="119">
        <v>20.96848354247</v>
      </c>
      <c r="E14" s="120">
        <v>497.92444592523537</v>
      </c>
      <c r="F14" s="118">
        <v>1398.7186189644999</v>
      </c>
      <c r="G14" s="118">
        <v>3350.5465810354999</v>
      </c>
      <c r="H14" s="106">
        <v>119.3882</v>
      </c>
      <c r="I14" s="104">
        <v>99.514754314360005</v>
      </c>
      <c r="J14" s="105">
        <v>118.80887391033089</v>
      </c>
      <c r="K14" s="106">
        <v>0</v>
      </c>
      <c r="L14" s="106">
        <v>352.24931390799998</v>
      </c>
      <c r="M14" s="106">
        <v>119.3882</v>
      </c>
      <c r="N14" s="104">
        <v>99.514754314360005</v>
      </c>
      <c r="O14" s="105">
        <v>118.80887391033167</v>
      </c>
      <c r="P14" s="106">
        <v>0</v>
      </c>
      <c r="Q14" s="106">
        <v>352.24931390799998</v>
      </c>
      <c r="R14" s="106">
        <v>347.89659999999998</v>
      </c>
      <c r="S14" s="104">
        <v>51.813879283879999</v>
      </c>
      <c r="T14" s="105">
        <v>180.25872435673517</v>
      </c>
      <c r="U14" s="106">
        <v>0</v>
      </c>
      <c r="V14" s="106">
        <v>701.19720763832004</v>
      </c>
      <c r="W14" s="106">
        <v>185.9186</v>
      </c>
      <c r="X14" s="104">
        <v>80.828813104199995</v>
      </c>
      <c r="Y14" s="105">
        <v>150.27579771993675</v>
      </c>
      <c r="Z14" s="106">
        <v>0</v>
      </c>
      <c r="AA14" s="106">
        <v>480.45375127909</v>
      </c>
      <c r="AB14" s="106">
        <v>119.3882</v>
      </c>
      <c r="AC14" s="104">
        <v>99.514754314360005</v>
      </c>
      <c r="AD14" s="105">
        <v>118.80887391033103</v>
      </c>
      <c r="AE14" s="106">
        <v>0</v>
      </c>
      <c r="AF14" s="106">
        <v>352.24931390799998</v>
      </c>
      <c r="AG14" s="106">
        <v>288.39440000000002</v>
      </c>
      <c r="AH14" s="104">
        <v>62.936552891940003</v>
      </c>
      <c r="AI14" s="105">
        <v>181.50549409339644</v>
      </c>
      <c r="AJ14" s="106">
        <v>0</v>
      </c>
      <c r="AK14" s="106">
        <v>644.13863141919001</v>
      </c>
      <c r="AL14" s="106">
        <v>972.39440000000002</v>
      </c>
      <c r="AM14" s="104">
        <v>32.102224226460002</v>
      </c>
      <c r="AN14" s="105">
        <v>312.1602306535425</v>
      </c>
      <c r="AO14" s="106">
        <v>360.57159051335998</v>
      </c>
      <c r="AP14" s="106">
        <v>1584.2172094866401</v>
      </c>
      <c r="AQ14" s="106">
        <v>221.864</v>
      </c>
      <c r="AR14" s="104">
        <v>70.536397179999994</v>
      </c>
      <c r="AS14" s="105">
        <v>156.4948722394241</v>
      </c>
      <c r="AT14" s="106">
        <v>0</v>
      </c>
      <c r="AU14" s="106">
        <v>528.58831335445996</v>
      </c>
      <c r="AV14" s="106">
        <v>935.08730000000003</v>
      </c>
      <c r="AW14" s="104">
        <v>35.127535061330001</v>
      </c>
      <c r="AX14" s="105">
        <v>328.47311916151187</v>
      </c>
      <c r="AY14" s="106">
        <v>291.29181655392</v>
      </c>
      <c r="AZ14" s="106">
        <v>1578.8827834460801</v>
      </c>
      <c r="BA14" s="112">
        <v>1439.5453</v>
      </c>
      <c r="BB14" s="113">
        <v>26.24438370455</v>
      </c>
      <c r="BC14" s="114">
        <v>377.79979213277556</v>
      </c>
      <c r="BD14" s="112">
        <v>699.07131405305995</v>
      </c>
      <c r="BE14" s="112">
        <v>2180.0192859469398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92.307649612828541</v>
      </c>
      <c r="BL14" s="127">
        <v>4.8695676378100003</v>
      </c>
      <c r="BM14" s="75">
        <v>4.4949834327722851</v>
      </c>
      <c r="BN14" s="75">
        <v>83.49764397349</v>
      </c>
      <c r="BO14" s="75">
        <v>101.11765525217</v>
      </c>
      <c r="BP14" s="149">
        <v>1.5563418526301711</v>
      </c>
      <c r="BQ14" s="150">
        <v>28.478267869180002</v>
      </c>
      <c r="BR14" s="149">
        <v>0.44321920175224983</v>
      </c>
      <c r="BS14" s="149">
        <v>0.68764817994000005</v>
      </c>
      <c r="BT14" s="149">
        <v>2.4250355253200002</v>
      </c>
      <c r="BU14" s="112">
        <v>2169.681</v>
      </c>
      <c r="BV14" s="113">
        <v>22.00956914659</v>
      </c>
      <c r="BW14" s="114">
        <v>477.53743995541663</v>
      </c>
      <c r="BX14" s="112">
        <v>1233.72481641795</v>
      </c>
      <c r="BY14" s="112">
        <v>3105.6371835820501</v>
      </c>
      <c r="BZ14" s="106">
        <v>204.95160000000001</v>
      </c>
      <c r="CA14" s="104">
        <v>70.331937476169998</v>
      </c>
      <c r="CB14" s="105">
        <v>144.14643116841611</v>
      </c>
      <c r="CC14" s="106">
        <v>0</v>
      </c>
      <c r="CD14" s="106">
        <v>487.47341359006998</v>
      </c>
      <c r="CE14" s="72">
        <v>4.7078358563762661</v>
      </c>
      <c r="CF14" s="127">
        <v>19.20583942148</v>
      </c>
      <c r="CG14" s="75">
        <v>0.9041793948025032</v>
      </c>
      <c r="CH14" s="72">
        <v>2.9356768070000001</v>
      </c>
      <c r="CI14" s="72">
        <v>6.4799949057499999</v>
      </c>
      <c r="CJ14" s="106">
        <v>142.83940000000001</v>
      </c>
      <c r="CK14" s="104">
        <v>76.705948936880006</v>
      </c>
      <c r="CL14" s="105">
        <v>109.56631722574491</v>
      </c>
      <c r="CM14" s="106">
        <v>0</v>
      </c>
      <c r="CN14" s="106">
        <v>357.58543568113998</v>
      </c>
      <c r="CO14" s="112">
        <v>2231.793200000001</v>
      </c>
      <c r="CP14" s="113">
        <v>21.793124697060001</v>
      </c>
      <c r="CQ14" s="114">
        <v>486.3774750565654</v>
      </c>
      <c r="CR14" s="112">
        <v>1278.5108659976299</v>
      </c>
      <c r="CS14" s="112">
        <v>3185.0755340023702</v>
      </c>
      <c r="CT14" s="75">
        <v>49.999999999999993</v>
      </c>
      <c r="CU14" s="127">
        <v>0</v>
      </c>
      <c r="CV14" s="75">
        <v>0</v>
      </c>
      <c r="CW14" s="75">
        <v>50</v>
      </c>
      <c r="CX14" s="75">
        <v>50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238.7764</v>
      </c>
      <c r="DE14" s="104">
        <v>70.331937476169998</v>
      </c>
      <c r="DF14" s="105">
        <v>167.93606835586033</v>
      </c>
      <c r="DG14" s="106">
        <v>0</v>
      </c>
      <c r="DH14" s="106">
        <v>567.92504568273</v>
      </c>
      <c r="DI14" s="112">
        <v>1846.554100000001</v>
      </c>
      <c r="DJ14" s="113">
        <v>23.836402991709999</v>
      </c>
      <c r="DK14" s="114">
        <v>440.15207673588043</v>
      </c>
      <c r="DL14" s="112">
        <v>983.87188187719005</v>
      </c>
      <c r="DM14" s="112">
        <v>2709.2363181228102</v>
      </c>
      <c r="DN14" s="106">
        <v>40.363599999999998</v>
      </c>
      <c r="DO14" s="104">
        <v>99.514754314360005</v>
      </c>
      <c r="DP14" s="105">
        <v>40.16773737242989</v>
      </c>
      <c r="DQ14" s="106">
        <v>0</v>
      </c>
      <c r="DR14" s="106">
        <v>119.09091859042</v>
      </c>
      <c r="DS14" s="106">
        <v>145.55500000000001</v>
      </c>
      <c r="DT14" s="104">
        <v>99.514754314360005</v>
      </c>
      <c r="DU14" s="105">
        <v>144.84870064226061</v>
      </c>
      <c r="DV14" s="106">
        <v>0</v>
      </c>
      <c r="DW14" s="106">
        <v>429.45323646625002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106">
        <v>103.3835</v>
      </c>
      <c r="EN14" s="104">
        <v>72.004352923300004</v>
      </c>
      <c r="EO14" s="105">
        <v>74.440620204458554</v>
      </c>
      <c r="EP14" s="106">
        <v>0</v>
      </c>
      <c r="EQ14" s="106">
        <v>249.28443458756001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12">
        <v>2374.6325999999999</v>
      </c>
      <c r="FC14" s="113">
        <v>20.96848354247</v>
      </c>
      <c r="FD14" s="114">
        <v>497.92444592523537</v>
      </c>
      <c r="FE14" s="112">
        <v>1398.7186189644999</v>
      </c>
      <c r="FF14" s="112">
        <v>3350.5465810354999</v>
      </c>
    </row>
    <row r="15" spans="1:162" ht="11.25" customHeight="1" x14ac:dyDescent="0.2">
      <c r="A15" s="210" t="s">
        <v>34</v>
      </c>
      <c r="B15" s="210"/>
      <c r="C15" s="158">
        <v>2329.3726999999999</v>
      </c>
      <c r="D15" s="159">
        <v>29.628624550670001</v>
      </c>
      <c r="E15" s="160">
        <v>690.16109166873298</v>
      </c>
      <c r="F15" s="158">
        <v>976.68181679846998</v>
      </c>
      <c r="G15" s="158">
        <v>3682.06358320153</v>
      </c>
      <c r="H15" s="107">
        <v>41.575800000000001</v>
      </c>
      <c r="I15" s="108">
        <v>99.616402005569995</v>
      </c>
      <c r="J15" s="109">
        <v>41.4163160650319</v>
      </c>
      <c r="K15" s="107">
        <v>0</v>
      </c>
      <c r="L15" s="107">
        <v>122.75028785979001</v>
      </c>
      <c r="M15" s="107">
        <v>823.90170000000012</v>
      </c>
      <c r="N15" s="108">
        <v>52.528760167900003</v>
      </c>
      <c r="O15" s="109">
        <v>432.78534801225794</v>
      </c>
      <c r="P15" s="107">
        <v>0</v>
      </c>
      <c r="Q15" s="107">
        <v>1672.1453951406399</v>
      </c>
      <c r="R15" s="107">
        <v>91.885199999999998</v>
      </c>
      <c r="S15" s="108">
        <v>96.379245680219995</v>
      </c>
      <c r="T15" s="109">
        <v>88.558262651763002</v>
      </c>
      <c r="U15" s="107">
        <v>0</v>
      </c>
      <c r="V15" s="107">
        <v>265.45620533088999</v>
      </c>
      <c r="W15" s="107">
        <v>198.07079999999999</v>
      </c>
      <c r="X15" s="108">
        <v>99.616402005569995</v>
      </c>
      <c r="Y15" s="109">
        <v>197.31100438365291</v>
      </c>
      <c r="Z15" s="107">
        <v>0</v>
      </c>
      <c r="AA15" s="107">
        <v>584.79326234536995</v>
      </c>
      <c r="AB15" s="107">
        <v>88.885199999999998</v>
      </c>
      <c r="AC15" s="108">
        <v>99.616402005569995</v>
      </c>
      <c r="AD15" s="109">
        <v>88.544238155454238</v>
      </c>
      <c r="AE15" s="107">
        <v>0</v>
      </c>
      <c r="AF15" s="107">
        <v>262.42871782321998</v>
      </c>
      <c r="AG15" s="107">
        <v>233.5</v>
      </c>
      <c r="AH15" s="108">
        <v>99.616402005569995</v>
      </c>
      <c r="AI15" s="109">
        <v>232.60429868300042</v>
      </c>
      <c r="AJ15" s="107">
        <v>0</v>
      </c>
      <c r="AK15" s="107">
        <v>689.39604806786997</v>
      </c>
      <c r="AL15" s="107">
        <v>352.03750000000002</v>
      </c>
      <c r="AM15" s="108">
        <v>67.694031272000004</v>
      </c>
      <c r="AN15" s="109">
        <v>238.30837533918233</v>
      </c>
      <c r="AO15" s="107">
        <v>0</v>
      </c>
      <c r="AP15" s="107">
        <v>819.11333287903994</v>
      </c>
      <c r="AQ15" s="107">
        <v>499.51650000000001</v>
      </c>
      <c r="AR15" s="108">
        <v>70.974731887920001</v>
      </c>
      <c r="AS15" s="109">
        <v>354.53049661094258</v>
      </c>
      <c r="AT15" s="107">
        <v>0</v>
      </c>
      <c r="AU15" s="107">
        <v>1194.3835047785301</v>
      </c>
      <c r="AV15" s="107">
        <v>1070.5591999999999</v>
      </c>
      <c r="AW15" s="108">
        <v>44.698282257050003</v>
      </c>
      <c r="AX15" s="109">
        <v>478.52157294478337</v>
      </c>
      <c r="AY15" s="107">
        <v>132.67415120279</v>
      </c>
      <c r="AZ15" s="107">
        <v>2008.4442487972101</v>
      </c>
      <c r="BA15" s="107">
        <v>1258.8135</v>
      </c>
      <c r="BB15" s="108">
        <v>39.704411782459999</v>
      </c>
      <c r="BC15" s="109">
        <v>499.80449561316738</v>
      </c>
      <c r="BD15" s="107">
        <v>279.21468928701</v>
      </c>
      <c r="BE15" s="107">
        <v>2238.4123107129899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91.733624765156762</v>
      </c>
      <c r="BL15" s="126">
        <v>6.0842361936299998</v>
      </c>
      <c r="BM15" s="91">
        <v>5.5812903996878696</v>
      </c>
      <c r="BN15" s="91">
        <v>80.794496594509994</v>
      </c>
      <c r="BO15" s="91">
        <v>102.67275293580001</v>
      </c>
      <c r="BP15" s="137">
        <v>0.79529119577987695</v>
      </c>
      <c r="BQ15" s="136">
        <v>47.138907738020002</v>
      </c>
      <c r="BR15" s="137">
        <v>0.37489158302730324</v>
      </c>
      <c r="BS15" s="137">
        <v>6.0517194939999998E-2</v>
      </c>
      <c r="BT15" s="137">
        <v>1.5300651966200001</v>
      </c>
      <c r="BU15" s="115">
        <v>2329.3726999999999</v>
      </c>
      <c r="BV15" s="116">
        <v>29.628624550670001</v>
      </c>
      <c r="BW15" s="117">
        <v>690.16109166873298</v>
      </c>
      <c r="BX15" s="115">
        <v>976.68181679846998</v>
      </c>
      <c r="BY15" s="115">
        <v>3682.06358320153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2.6502423163111679</v>
      </c>
      <c r="CF15" s="144">
        <v>24.12857208422</v>
      </c>
      <c r="CG15" s="145">
        <v>0.63946562769773574</v>
      </c>
      <c r="CH15" s="143">
        <v>1.3969127166699999</v>
      </c>
      <c r="CI15" s="143">
        <v>3.9035719159500002</v>
      </c>
      <c r="CJ15" s="107">
        <v>219.0052</v>
      </c>
      <c r="CK15" s="108">
        <v>99.162167392640001</v>
      </c>
      <c r="CL15" s="109">
        <v>217.17030302259329</v>
      </c>
      <c r="CM15" s="107">
        <v>0</v>
      </c>
      <c r="CN15" s="107">
        <v>644.65117243591999</v>
      </c>
      <c r="CO15" s="107">
        <v>2110.3674999999998</v>
      </c>
      <c r="CP15" s="108">
        <v>31.072669778969999</v>
      </c>
      <c r="CQ15" s="109">
        <v>655.74752439760948</v>
      </c>
      <c r="CR15" s="107">
        <v>825.12596922941998</v>
      </c>
      <c r="CS15" s="107">
        <v>3395.6090307705799</v>
      </c>
      <c r="CT15" s="91">
        <v>99.771694918659463</v>
      </c>
      <c r="CU15" s="126">
        <v>0.32104547019000002</v>
      </c>
      <c r="CV15" s="91">
        <v>0.32031250706616132</v>
      </c>
      <c r="CW15" s="91">
        <v>99.143893941010006</v>
      </c>
      <c r="CX15" s="91">
        <v>100.39949589631</v>
      </c>
      <c r="CY15" s="107">
        <v>1</v>
      </c>
      <c r="CZ15" s="108">
        <v>99.616402005569995</v>
      </c>
      <c r="DA15" s="109">
        <v>0.99616402005570504</v>
      </c>
      <c r="DB15" s="107">
        <v>0</v>
      </c>
      <c r="DC15" s="107">
        <v>2.9524456020000001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2051.2968999999998</v>
      </c>
      <c r="DJ15" s="108">
        <v>31.65207498489</v>
      </c>
      <c r="DK15" s="109">
        <v>649.27803295063268</v>
      </c>
      <c r="DL15" s="107">
        <v>778.73533946377995</v>
      </c>
      <c r="DM15" s="107">
        <v>3323.8584605362198</v>
      </c>
      <c r="DN15" s="107">
        <v>1</v>
      </c>
      <c r="DO15" s="108">
        <v>99.616402005569995</v>
      </c>
      <c r="DP15" s="109">
        <v>0.99616402005569937</v>
      </c>
      <c r="DQ15" s="107">
        <v>0</v>
      </c>
      <c r="DR15" s="107">
        <v>2.9524456020000001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107">
        <v>276.07580000000002</v>
      </c>
      <c r="EN15" s="108">
        <v>85.56569167616</v>
      </c>
      <c r="EO15" s="109">
        <v>236.22616782050326</v>
      </c>
      <c r="EP15" s="107">
        <v>0</v>
      </c>
      <c r="EQ15" s="107">
        <v>739.07058113409005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451.5052</v>
      </c>
      <c r="EX15" s="108">
        <v>70.448489838520004</v>
      </c>
      <c r="EY15" s="109">
        <v>318.07859494238676</v>
      </c>
      <c r="EZ15" s="107">
        <v>0</v>
      </c>
      <c r="FA15" s="107">
        <v>1074.9277903401701</v>
      </c>
      <c r="FB15" s="107">
        <v>1877.8675000000001</v>
      </c>
      <c r="FC15" s="108">
        <v>32.683792022980001</v>
      </c>
      <c r="FD15" s="109">
        <v>613.75830816722043</v>
      </c>
      <c r="FE15" s="107">
        <v>674.92332078004995</v>
      </c>
      <c r="FF15" s="107">
        <v>3080.8116792199498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s="11" customFormat="1" ht="11.25" customHeight="1" x14ac:dyDescent="0.2">
      <c r="A39" s="9"/>
    </row>
    <row r="40" spans="1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  <row r="90" spans="48:162" ht="11.25" customHeight="1" x14ac:dyDescent="0.2"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FF8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753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463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77">
        <v>5540.1954230769225</v>
      </c>
      <c r="D11" s="94">
        <v>15.913635183249999</v>
      </c>
      <c r="E11" s="96">
        <v>881.64648806753689</v>
      </c>
      <c r="F11" s="77">
        <v>3812.2000593683802</v>
      </c>
      <c r="G11" s="77">
        <v>7268.1907867854698</v>
      </c>
      <c r="H11" s="103">
        <v>298.79300000000001</v>
      </c>
      <c r="I11" s="110">
        <v>62.263759246120003</v>
      </c>
      <c r="J11" s="111">
        <v>186.03975416426877</v>
      </c>
      <c r="K11" s="103">
        <v>0</v>
      </c>
      <c r="L11" s="103">
        <v>663.42421785464001</v>
      </c>
      <c r="M11" s="103">
        <v>556.72749999999996</v>
      </c>
      <c r="N11" s="110">
        <v>63.92181655577</v>
      </c>
      <c r="O11" s="111">
        <v>355.87033126555099</v>
      </c>
      <c r="P11" s="103">
        <v>0</v>
      </c>
      <c r="Q11" s="103">
        <v>1254.2205324468</v>
      </c>
      <c r="R11" s="103">
        <v>445.32472307692308</v>
      </c>
      <c r="S11" s="110">
        <v>40.930809348620002</v>
      </c>
      <c r="T11" s="111">
        <v>182.27501338490754</v>
      </c>
      <c r="U11" s="103">
        <v>88.072261560960001</v>
      </c>
      <c r="V11" s="103">
        <v>802.57718459289003</v>
      </c>
      <c r="W11" s="103">
        <v>547.57420000000002</v>
      </c>
      <c r="X11" s="110">
        <v>47.430894814280002</v>
      </c>
      <c r="Y11" s="111">
        <v>259.71934283216154</v>
      </c>
      <c r="Z11" s="103">
        <v>38.533641960570002</v>
      </c>
      <c r="AA11" s="103">
        <v>1056.6147580394299</v>
      </c>
      <c r="AB11" s="103">
        <v>228.7337</v>
      </c>
      <c r="AC11" s="110">
        <v>65.357151693930007</v>
      </c>
      <c r="AD11" s="111">
        <v>149.49383128413234</v>
      </c>
      <c r="AE11" s="103">
        <v>0</v>
      </c>
      <c r="AF11" s="103">
        <v>521.73622522779999</v>
      </c>
      <c r="AG11" s="103">
        <v>863.79120000000012</v>
      </c>
      <c r="AH11" s="110">
        <v>38.90071193715</v>
      </c>
      <c r="AI11" s="111">
        <v>336.0209264504378</v>
      </c>
      <c r="AJ11" s="103">
        <v>205.20228610538001</v>
      </c>
      <c r="AK11" s="103">
        <v>1522.3801138946201</v>
      </c>
      <c r="AL11" s="118">
        <v>1600.0601999999999</v>
      </c>
      <c r="AM11" s="119">
        <v>27.826772629090001</v>
      </c>
      <c r="AN11" s="120">
        <v>445.24511378258126</v>
      </c>
      <c r="AO11" s="118">
        <v>727.39581269373002</v>
      </c>
      <c r="AP11" s="118">
        <v>2472.7245873062702</v>
      </c>
      <c r="AQ11" s="103">
        <v>999.19090000000006</v>
      </c>
      <c r="AR11" s="110">
        <v>43.678773493949997</v>
      </c>
      <c r="AS11" s="111">
        <v>436.43432998311545</v>
      </c>
      <c r="AT11" s="103">
        <v>143.79533161625</v>
      </c>
      <c r="AU11" s="103">
        <v>1854.5864683837499</v>
      </c>
      <c r="AV11" s="118">
        <v>2326.8927000000008</v>
      </c>
      <c r="AW11" s="119">
        <v>25.8765383643</v>
      </c>
      <c r="AX11" s="120">
        <v>602.11928221168398</v>
      </c>
      <c r="AY11" s="118">
        <v>1146.7605924680199</v>
      </c>
      <c r="AZ11" s="118">
        <v>3507.0248075319801</v>
      </c>
      <c r="BA11" s="118">
        <v>3213.302723076923</v>
      </c>
      <c r="BB11" s="119">
        <v>20.16828881248</v>
      </c>
      <c r="BC11" s="120">
        <v>648.06817360935952</v>
      </c>
      <c r="BD11" s="118">
        <v>1943.11244327596</v>
      </c>
      <c r="BE11" s="118">
        <v>4483.4930028778799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95.587797192463682</v>
      </c>
      <c r="BL11" s="140">
        <v>2.5328574546399998</v>
      </c>
      <c r="BM11" s="76">
        <v>2.4211026469194854</v>
      </c>
      <c r="BN11" s="76">
        <v>90.842523201630001</v>
      </c>
      <c r="BO11" s="76">
        <v>100.33307118330001</v>
      </c>
      <c r="BP11" s="165">
        <v>1.340092293745178</v>
      </c>
      <c r="BQ11" s="166">
        <v>22.795965204209999</v>
      </c>
      <c r="BR11" s="165">
        <v>0.3054869729864112</v>
      </c>
      <c r="BS11" s="165">
        <v>0.74134882894999998</v>
      </c>
      <c r="BT11" s="165">
        <v>1.93883575854</v>
      </c>
      <c r="BU11" s="77">
        <v>5251.972999999999</v>
      </c>
      <c r="BV11" s="94">
        <v>16.599337742389999</v>
      </c>
      <c r="BW11" s="96">
        <v>871.79273640932422</v>
      </c>
      <c r="BX11" s="77">
        <v>3543.2906346541499</v>
      </c>
      <c r="BY11" s="77">
        <v>6960.6553653458504</v>
      </c>
      <c r="BZ11" s="103">
        <v>288.22242307692312</v>
      </c>
      <c r="CA11" s="110">
        <v>46.586275505179998</v>
      </c>
      <c r="CB11" s="111">
        <v>134.27209208231801</v>
      </c>
      <c r="CC11" s="103">
        <v>25.053958466739999</v>
      </c>
      <c r="CD11" s="103">
        <v>551.39088768709996</v>
      </c>
      <c r="CE11" s="70">
        <v>3.904972827222057</v>
      </c>
      <c r="CF11" s="123">
        <v>19.697213250059999</v>
      </c>
      <c r="CG11" s="74">
        <v>0.76917082513481072</v>
      </c>
      <c r="CH11" s="70">
        <v>2.397425712</v>
      </c>
      <c r="CI11" s="70">
        <v>5.4125199424500003</v>
      </c>
      <c r="CJ11" s="103">
        <v>694.68842307692307</v>
      </c>
      <c r="CK11" s="110">
        <v>42.266105208760003</v>
      </c>
      <c r="CL11" s="111">
        <v>293.61773977079145</v>
      </c>
      <c r="CM11" s="103">
        <v>119.20822790413</v>
      </c>
      <c r="CN11" s="103">
        <v>1270.1686182497101</v>
      </c>
      <c r="CO11" s="77">
        <v>4845.5069999999996</v>
      </c>
      <c r="CP11" s="94">
        <v>17.18411812407</v>
      </c>
      <c r="CQ11" s="96">
        <v>832.65764658998592</v>
      </c>
      <c r="CR11" s="77">
        <v>3213.5280012317899</v>
      </c>
      <c r="CS11" s="77">
        <v>6477.4859987682103</v>
      </c>
      <c r="CT11" s="76">
        <v>85.754744902515512</v>
      </c>
      <c r="CU11" s="140">
        <v>9.3765230763199998</v>
      </c>
      <c r="CV11" s="76">
        <v>8.0408134448272701</v>
      </c>
      <c r="CW11" s="76">
        <v>69.995040144249998</v>
      </c>
      <c r="CX11" s="76">
        <v>101.51444966078</v>
      </c>
      <c r="CY11" s="103">
        <v>174.47659999999999</v>
      </c>
      <c r="CZ11" s="110">
        <v>84.506444336659996</v>
      </c>
      <c r="DA11" s="111">
        <v>147.44397085950339</v>
      </c>
      <c r="DB11" s="103">
        <v>0</v>
      </c>
      <c r="DC11" s="103">
        <v>463.46147262219</v>
      </c>
      <c r="DD11" s="103">
        <v>189.64150000000001</v>
      </c>
      <c r="DE11" s="110">
        <v>66.480973191230007</v>
      </c>
      <c r="DF11" s="111">
        <v>126.07551477443839</v>
      </c>
      <c r="DG11" s="103">
        <v>0</v>
      </c>
      <c r="DH11" s="103">
        <v>436.74496829024002</v>
      </c>
      <c r="DI11" s="77">
        <v>4437.7912000000006</v>
      </c>
      <c r="DJ11" s="94">
        <v>18.244426166019998</v>
      </c>
      <c r="DK11" s="96">
        <v>809.64953888597631</v>
      </c>
      <c r="DL11" s="77">
        <v>2850.9072636840701</v>
      </c>
      <c r="DM11" s="77">
        <v>6024.6751363159301</v>
      </c>
      <c r="DN11" s="103">
        <v>367.38202307692308</v>
      </c>
      <c r="DO11" s="110">
        <v>45.797588121250001</v>
      </c>
      <c r="DP11" s="111">
        <v>168.25210576027908</v>
      </c>
      <c r="DQ11" s="103">
        <v>37.61395546376</v>
      </c>
      <c r="DR11" s="103">
        <v>697.15009069009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370.90410000000003</v>
      </c>
      <c r="EI11" s="110">
        <v>65.489576277249995</v>
      </c>
      <c r="EJ11" s="111">
        <v>242.90352348495918</v>
      </c>
      <c r="EK11" s="103">
        <v>0</v>
      </c>
      <c r="EL11" s="103">
        <v>846.98625774839002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543.90859999999998</v>
      </c>
      <c r="EX11" s="110">
        <v>59.26355243279</v>
      </c>
      <c r="EY11" s="111">
        <v>322.33955834746746</v>
      </c>
      <c r="EZ11" s="103">
        <v>0</v>
      </c>
      <c r="FA11" s="103">
        <v>1175.6825251535699</v>
      </c>
      <c r="FB11" s="77">
        <v>4996.2868230769227</v>
      </c>
      <c r="FC11" s="94">
        <v>16.446350612429999</v>
      </c>
      <c r="FD11" s="96">
        <v>821.70684852567479</v>
      </c>
      <c r="FE11" s="77">
        <v>3385.77099411674</v>
      </c>
      <c r="FF11" s="77">
        <v>6606.8026520371104</v>
      </c>
    </row>
    <row r="12" spans="1:162" ht="11.25" customHeight="1" x14ac:dyDescent="0.2">
      <c r="A12" s="212" t="s">
        <v>31</v>
      </c>
      <c r="B12" s="212"/>
      <c r="C12" s="118">
        <v>320.12589999999989</v>
      </c>
      <c r="D12" s="119">
        <v>22.478230270249998</v>
      </c>
      <c r="E12" s="120">
        <v>71.958636956701625</v>
      </c>
      <c r="F12" s="118">
        <v>179.08956318828001</v>
      </c>
      <c r="G12" s="118">
        <v>461.16223681171999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106">
        <v>55.210999999999999</v>
      </c>
      <c r="N12" s="104">
        <v>55.874835650949997</v>
      </c>
      <c r="O12" s="105">
        <v>30.849055511245535</v>
      </c>
      <c r="P12" s="106">
        <v>0</v>
      </c>
      <c r="Q12" s="106">
        <v>115.67403775912</v>
      </c>
      <c r="R12" s="106">
        <v>47.752499999999998</v>
      </c>
      <c r="S12" s="104">
        <v>56.007979046860001</v>
      </c>
      <c r="T12" s="105">
        <v>26.745210194350442</v>
      </c>
      <c r="U12" s="106">
        <v>0</v>
      </c>
      <c r="V12" s="106">
        <v>100.17214873988</v>
      </c>
      <c r="W12" s="106">
        <v>35.492100000000001</v>
      </c>
      <c r="X12" s="104">
        <v>66.849712664400002</v>
      </c>
      <c r="Y12" s="105">
        <v>23.726366868563012</v>
      </c>
      <c r="Z12" s="106">
        <v>0</v>
      </c>
      <c r="AA12" s="106">
        <v>81.994924546370001</v>
      </c>
      <c r="AB12" s="106">
        <v>20.4603</v>
      </c>
      <c r="AC12" s="104">
        <v>96.863442603349995</v>
      </c>
      <c r="AD12" s="105">
        <v>19.818550946973502</v>
      </c>
      <c r="AE12" s="106">
        <v>0</v>
      </c>
      <c r="AF12" s="106">
        <v>59.303946081840003</v>
      </c>
      <c r="AG12" s="106">
        <v>20.4603</v>
      </c>
      <c r="AH12" s="104">
        <v>96.863442603349995</v>
      </c>
      <c r="AI12" s="105">
        <v>19.818550946973652</v>
      </c>
      <c r="AJ12" s="106">
        <v>0</v>
      </c>
      <c r="AK12" s="106">
        <v>59.303946081840003</v>
      </c>
      <c r="AL12" s="106">
        <v>88.931700000000006</v>
      </c>
      <c r="AM12" s="104">
        <v>43.449792622140002</v>
      </c>
      <c r="AN12" s="105">
        <v>38.640639225347392</v>
      </c>
      <c r="AO12" s="106">
        <v>13.19743877872</v>
      </c>
      <c r="AP12" s="106">
        <v>164.66596122128001</v>
      </c>
      <c r="AQ12" s="106">
        <v>51.817999999999998</v>
      </c>
      <c r="AR12" s="104">
        <v>54.041081885689998</v>
      </c>
      <c r="AS12" s="105">
        <v>28.003007811525315</v>
      </c>
      <c r="AT12" s="106">
        <v>0</v>
      </c>
      <c r="AU12" s="106">
        <v>106.70288676938</v>
      </c>
      <c r="AV12" s="106">
        <v>65.515799999999999</v>
      </c>
      <c r="AW12" s="104">
        <v>48.640433047519998</v>
      </c>
      <c r="AX12" s="105">
        <v>31.86716883454536</v>
      </c>
      <c r="AY12" s="106">
        <v>3.0572967950400001</v>
      </c>
      <c r="AZ12" s="106">
        <v>127.97430320495999</v>
      </c>
      <c r="BA12" s="112">
        <v>254.61009999999999</v>
      </c>
      <c r="BB12" s="113">
        <v>25.47729918708</v>
      </c>
      <c r="BC12" s="114">
        <v>64.867776937513611</v>
      </c>
      <c r="BD12" s="112">
        <v>127.4715934453</v>
      </c>
      <c r="BE12" s="112">
        <v>381.74860655470002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49">
        <v>1.3546139190862101</v>
      </c>
      <c r="BQ12" s="150">
        <v>27.80563955217</v>
      </c>
      <c r="BR12" s="149">
        <v>0.37665906366464097</v>
      </c>
      <c r="BS12" s="149">
        <v>0.61637571984999995</v>
      </c>
      <c r="BT12" s="149">
        <v>2.0928521183200002</v>
      </c>
      <c r="BU12" s="112">
        <v>302.59730000000002</v>
      </c>
      <c r="BV12" s="113">
        <v>23.142895438789999</v>
      </c>
      <c r="BW12" s="114">
        <v>70.029776739616366</v>
      </c>
      <c r="BX12" s="112">
        <v>165.34145974497</v>
      </c>
      <c r="BY12" s="112">
        <v>439.85314025502998</v>
      </c>
      <c r="BZ12" s="106">
        <v>17.528600000000001</v>
      </c>
      <c r="CA12" s="104">
        <v>96.863442603349995</v>
      </c>
      <c r="CB12" s="105">
        <v>16.978805400170828</v>
      </c>
      <c r="CC12" s="106">
        <v>0</v>
      </c>
      <c r="CD12" s="106">
        <v>50.806447084849999</v>
      </c>
      <c r="CE12" s="157">
        <v>5.7990184486790994</v>
      </c>
      <c r="CF12" s="152">
        <v>55.179971139369997</v>
      </c>
      <c r="CG12" s="151">
        <v>3.1998967063478423</v>
      </c>
      <c r="CH12" s="157">
        <v>0</v>
      </c>
      <c r="CI12" s="157">
        <v>12.070700747369999</v>
      </c>
      <c r="CJ12" s="106">
        <v>73.793599999999998</v>
      </c>
      <c r="CK12" s="104">
        <v>48.543469009230002</v>
      </c>
      <c r="CL12" s="105">
        <v>35.821973346797108</v>
      </c>
      <c r="CM12" s="106">
        <v>3.58382238513</v>
      </c>
      <c r="CN12" s="106">
        <v>144.00337761487</v>
      </c>
      <c r="CO12" s="112">
        <v>246.3323</v>
      </c>
      <c r="CP12" s="113">
        <v>25.495167680070001</v>
      </c>
      <c r="CQ12" s="114">
        <v>62.802832935177442</v>
      </c>
      <c r="CR12" s="112">
        <v>123.24100931997</v>
      </c>
      <c r="CS12" s="112">
        <v>369.42359068002997</v>
      </c>
      <c r="CT12" s="75">
        <v>92.340311354914235</v>
      </c>
      <c r="CU12" s="127">
        <v>6.9243019525599996</v>
      </c>
      <c r="CV12" s="75">
        <v>6.3939219821460398</v>
      </c>
      <c r="CW12" s="75">
        <v>79.80845454995</v>
      </c>
      <c r="CX12" s="75">
        <v>104.87216815988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35.057200000000002</v>
      </c>
      <c r="DE12" s="104">
        <v>68.44321853548</v>
      </c>
      <c r="DF12" s="105">
        <v>23.9942760084211</v>
      </c>
      <c r="DG12" s="106">
        <v>0</v>
      </c>
      <c r="DH12" s="106">
        <v>82.085116811619997</v>
      </c>
      <c r="DI12" s="106">
        <v>173.24180000000001</v>
      </c>
      <c r="DJ12" s="104">
        <v>30.613396586339999</v>
      </c>
      <c r="DK12" s="105">
        <v>53.035199287310924</v>
      </c>
      <c r="DL12" s="106">
        <v>69.294719483969999</v>
      </c>
      <c r="DM12" s="106">
        <v>277.18888051603</v>
      </c>
      <c r="DN12" s="106">
        <v>94.253900000000002</v>
      </c>
      <c r="DO12" s="104">
        <v>43.381476955609998</v>
      </c>
      <c r="DP12" s="105">
        <v>40.888733908261848</v>
      </c>
      <c r="DQ12" s="106">
        <v>14.113454166369999</v>
      </c>
      <c r="DR12" s="106">
        <v>174.39434583363001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17.573</v>
      </c>
      <c r="EI12" s="104">
        <v>80.867229545480001</v>
      </c>
      <c r="EJ12" s="105">
        <v>14.210798248027713</v>
      </c>
      <c r="EK12" s="106">
        <v>0</v>
      </c>
      <c r="EL12" s="106">
        <v>45.4256527577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12">
        <v>320.12589999999989</v>
      </c>
      <c r="FC12" s="113">
        <v>22.478230270249998</v>
      </c>
      <c r="FD12" s="114">
        <v>71.958636956701625</v>
      </c>
      <c r="FE12" s="112">
        <v>179.08956318828001</v>
      </c>
      <c r="FF12" s="112">
        <v>461.16223681171999</v>
      </c>
    </row>
    <row r="13" spans="1:162" ht="11.25" customHeight="1" x14ac:dyDescent="0.2">
      <c r="A13" s="212" t="s">
        <v>32</v>
      </c>
      <c r="B13" s="212"/>
      <c r="C13" s="118">
        <v>679.53332307692312</v>
      </c>
      <c r="D13" s="119">
        <v>23.347631504820001</v>
      </c>
      <c r="E13" s="120">
        <v>158.6549362244489</v>
      </c>
      <c r="F13" s="118">
        <v>368.57536210750999</v>
      </c>
      <c r="G13" s="118">
        <v>990.49128404632995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121.7697230769231</v>
      </c>
      <c r="S13" s="104">
        <v>59.59057524496</v>
      </c>
      <c r="T13" s="105">
        <v>72.56327845573874</v>
      </c>
      <c r="U13" s="106">
        <v>0</v>
      </c>
      <c r="V13" s="106">
        <v>263.99113545031997</v>
      </c>
      <c r="W13" s="106">
        <v>128.09270000000001</v>
      </c>
      <c r="X13" s="104">
        <v>57.244727240240003</v>
      </c>
      <c r="Y13" s="105">
        <v>73.326316729658799</v>
      </c>
      <c r="Z13" s="106">
        <v>0</v>
      </c>
      <c r="AA13" s="106">
        <v>271.80963990909999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106">
        <v>189.47210000000001</v>
      </c>
      <c r="AH13" s="104">
        <v>44.47390709335</v>
      </c>
      <c r="AI13" s="105">
        <v>84.265645721814721</v>
      </c>
      <c r="AJ13" s="106">
        <v>24.314469251239998</v>
      </c>
      <c r="AK13" s="106">
        <v>354.62973074875998</v>
      </c>
      <c r="AL13" s="106">
        <v>212.27719999999999</v>
      </c>
      <c r="AM13" s="104">
        <v>40.284671109999998</v>
      </c>
      <c r="AN13" s="105">
        <v>85.515171861509373</v>
      </c>
      <c r="AO13" s="106">
        <v>44.670543019690001</v>
      </c>
      <c r="AP13" s="106">
        <v>379.88385698030999</v>
      </c>
      <c r="AQ13" s="106">
        <v>27.921600000000002</v>
      </c>
      <c r="AR13" s="104">
        <v>98.577024283339995</v>
      </c>
      <c r="AS13" s="105">
        <v>27.524282412296781</v>
      </c>
      <c r="AT13" s="106">
        <v>0</v>
      </c>
      <c r="AU13" s="106">
        <v>81.868202228409999</v>
      </c>
      <c r="AV13" s="106">
        <v>146.25739999999999</v>
      </c>
      <c r="AW13" s="104">
        <v>49.948710716500003</v>
      </c>
      <c r="AX13" s="105">
        <v>73.053685627474067</v>
      </c>
      <c r="AY13" s="106">
        <v>3.07480723224</v>
      </c>
      <c r="AZ13" s="106">
        <v>289.43999276775997</v>
      </c>
      <c r="BA13" s="112">
        <v>533.27592307692316</v>
      </c>
      <c r="BB13" s="113">
        <v>26.599880288480001</v>
      </c>
      <c r="BC13" s="114">
        <v>141.85075714576615</v>
      </c>
      <c r="BD13" s="112">
        <v>255.25354789149</v>
      </c>
      <c r="BE13" s="112">
        <v>811.29829826235004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89.932156720406283</v>
      </c>
      <c r="BL13" s="127">
        <v>8.08697487331</v>
      </c>
      <c r="BM13" s="75">
        <v>7.2727909170091944</v>
      </c>
      <c r="BN13" s="75">
        <v>75.677748455979994</v>
      </c>
      <c r="BO13" s="75">
        <v>104.18656498483</v>
      </c>
      <c r="BP13" s="151">
        <v>2.1989794194957231</v>
      </c>
      <c r="BQ13" s="152">
        <v>38.288836990660002</v>
      </c>
      <c r="BR13" s="151">
        <v>0.84196364538880442</v>
      </c>
      <c r="BS13" s="151">
        <v>0.54876099824000002</v>
      </c>
      <c r="BT13" s="151">
        <v>3.84919784075</v>
      </c>
      <c r="BU13" s="112">
        <v>511.31530000000009</v>
      </c>
      <c r="BV13" s="113">
        <v>26.345859791620001</v>
      </c>
      <c r="BW13" s="114">
        <v>134.71041203108913</v>
      </c>
      <c r="BX13" s="112">
        <v>247.28774407652</v>
      </c>
      <c r="BY13" s="112">
        <v>775.34285592347999</v>
      </c>
      <c r="BZ13" s="106">
        <v>168.21802307692309</v>
      </c>
      <c r="CA13" s="104">
        <v>50.934003362189998</v>
      </c>
      <c r="CB13" s="105">
        <v>85.680173529815832</v>
      </c>
      <c r="CC13" s="106">
        <v>0.28796876934999999</v>
      </c>
      <c r="CD13" s="106">
        <v>336.14807738450003</v>
      </c>
      <c r="CE13" s="157">
        <v>8.6893926818464049</v>
      </c>
      <c r="CF13" s="152">
        <v>52.022923794660002</v>
      </c>
      <c r="CG13" s="151">
        <v>4.5204761330955385</v>
      </c>
      <c r="CH13" s="157">
        <v>0</v>
      </c>
      <c r="CI13" s="157">
        <v>17.549363095690001</v>
      </c>
      <c r="CJ13" s="106">
        <v>114.4952230769231</v>
      </c>
      <c r="CK13" s="104">
        <v>60.646670149110001</v>
      </c>
      <c r="CL13" s="105">
        <v>69.437540275946262</v>
      </c>
      <c r="CM13" s="106">
        <v>0</v>
      </c>
      <c r="CN13" s="106">
        <v>250.59030119281999</v>
      </c>
      <c r="CO13" s="112">
        <v>565.03809999999999</v>
      </c>
      <c r="CP13" s="113">
        <v>25.393863267930001</v>
      </c>
      <c r="CQ13" s="114">
        <v>143.48500252568542</v>
      </c>
      <c r="CR13" s="112">
        <v>283.81266272802998</v>
      </c>
      <c r="CS13" s="112">
        <v>846.26353727196999</v>
      </c>
      <c r="CT13" s="75">
        <v>80.882977113119736</v>
      </c>
      <c r="CU13" s="127">
        <v>15.01817839273</v>
      </c>
      <c r="CV13" s="75">
        <v>12.147149792199617</v>
      </c>
      <c r="CW13" s="75">
        <v>57.075001005600001</v>
      </c>
      <c r="CX13" s="75">
        <v>104.69095322064</v>
      </c>
      <c r="CY13" s="106">
        <v>27.921600000000002</v>
      </c>
      <c r="CZ13" s="104">
        <v>98.577024283339995</v>
      </c>
      <c r="DA13" s="105">
        <v>27.524282412296639</v>
      </c>
      <c r="DB13" s="106">
        <v>0</v>
      </c>
      <c r="DC13" s="106">
        <v>81.868202228409999</v>
      </c>
      <c r="DD13" s="106">
        <v>35.196100000000001</v>
      </c>
      <c r="DE13" s="104">
        <v>98.577024283339995</v>
      </c>
      <c r="DF13" s="105">
        <v>34.695268043787955</v>
      </c>
      <c r="DG13" s="106">
        <v>0</v>
      </c>
      <c r="DH13" s="106">
        <v>103.19757579979</v>
      </c>
      <c r="DI13" s="112">
        <v>410.37500000000011</v>
      </c>
      <c r="DJ13" s="113">
        <v>29.80235216701</v>
      </c>
      <c r="DK13" s="114">
        <v>122.30140270537466</v>
      </c>
      <c r="DL13" s="112">
        <v>170.66865543873999</v>
      </c>
      <c r="DM13" s="112">
        <v>650.08134456126004</v>
      </c>
      <c r="DN13" s="106">
        <v>86.209523076923105</v>
      </c>
      <c r="DO13" s="104">
        <v>73.847715927799996</v>
      </c>
      <c r="DP13" s="105">
        <v>63.663763704554412</v>
      </c>
      <c r="DQ13" s="106">
        <v>0</v>
      </c>
      <c r="DR13" s="106">
        <v>210.98820705810999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106">
        <v>119.83110000000001</v>
      </c>
      <c r="EI13" s="104">
        <v>57.18306810731</v>
      </c>
      <c r="EJ13" s="105">
        <v>68.523099526735308</v>
      </c>
      <c r="EK13" s="106">
        <v>0</v>
      </c>
      <c r="EL13" s="106">
        <v>254.13390718145001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91.403400000000005</v>
      </c>
      <c r="EX13" s="104">
        <v>57.149195696580001</v>
      </c>
      <c r="EY13" s="105">
        <v>52.236307939331105</v>
      </c>
      <c r="EZ13" s="106">
        <v>0</v>
      </c>
      <c r="FA13" s="106">
        <v>193.78468224643001</v>
      </c>
      <c r="FB13" s="112">
        <v>588.12992307692309</v>
      </c>
      <c r="FC13" s="113">
        <v>25.584148181229999</v>
      </c>
      <c r="FD13" s="114">
        <v>150.46803101817466</v>
      </c>
      <c r="FE13" s="112">
        <v>293.21800145664997</v>
      </c>
      <c r="FF13" s="112">
        <v>883.04184469718996</v>
      </c>
    </row>
    <row r="14" spans="1:162" ht="11.25" customHeight="1" x14ac:dyDescent="0.2">
      <c r="A14" s="212" t="s">
        <v>33</v>
      </c>
      <c r="B14" s="212"/>
      <c r="C14" s="118">
        <v>2147.125</v>
      </c>
      <c r="D14" s="119">
        <v>22.89410855497</v>
      </c>
      <c r="E14" s="120">
        <v>491.56512831092425</v>
      </c>
      <c r="F14" s="118">
        <v>1183.6750524548099</v>
      </c>
      <c r="G14" s="118">
        <v>3110.5749475451998</v>
      </c>
      <c r="H14" s="106">
        <v>257.21719999999999</v>
      </c>
      <c r="I14" s="104">
        <v>70.51282270758</v>
      </c>
      <c r="J14" s="105">
        <v>181.37110820938949</v>
      </c>
      <c r="K14" s="106">
        <v>0</v>
      </c>
      <c r="L14" s="106">
        <v>612.69803992650998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106">
        <v>274.80250000000001</v>
      </c>
      <c r="S14" s="104">
        <v>60.062364036159998</v>
      </c>
      <c r="T14" s="105">
        <v>165.0528779304635</v>
      </c>
      <c r="U14" s="106">
        <v>0</v>
      </c>
      <c r="V14" s="106">
        <v>598.30019628839</v>
      </c>
      <c r="W14" s="106">
        <v>185.9186</v>
      </c>
      <c r="X14" s="104">
        <v>80.828813104199995</v>
      </c>
      <c r="Y14" s="105">
        <v>150.27579771993715</v>
      </c>
      <c r="Z14" s="106">
        <v>0</v>
      </c>
      <c r="AA14" s="106">
        <v>480.4537512791</v>
      </c>
      <c r="AB14" s="106">
        <v>119.3882</v>
      </c>
      <c r="AC14" s="104">
        <v>99.514754314360005</v>
      </c>
      <c r="AD14" s="105">
        <v>118.8088739103316</v>
      </c>
      <c r="AE14" s="106">
        <v>0</v>
      </c>
      <c r="AF14" s="106">
        <v>352.24931390799998</v>
      </c>
      <c r="AG14" s="106">
        <v>331.47359999999998</v>
      </c>
      <c r="AH14" s="104">
        <v>62.928033127330004</v>
      </c>
      <c r="AI14" s="105">
        <v>208.58981681636206</v>
      </c>
      <c r="AJ14" s="106">
        <v>0</v>
      </c>
      <c r="AK14" s="106">
        <v>740.30212850187002</v>
      </c>
      <c r="AL14" s="106">
        <v>756.46090000000004</v>
      </c>
      <c r="AM14" s="104">
        <v>37.506131791370002</v>
      </c>
      <c r="AN14" s="105">
        <v>283.71922210420234</v>
      </c>
      <c r="AO14" s="106">
        <v>200.38144295405999</v>
      </c>
      <c r="AP14" s="106">
        <v>1312.54035704594</v>
      </c>
      <c r="AQ14" s="106">
        <v>221.864</v>
      </c>
      <c r="AR14" s="104">
        <v>70.536397179999994</v>
      </c>
      <c r="AS14" s="105">
        <v>156.49487223942432</v>
      </c>
      <c r="AT14" s="106">
        <v>0</v>
      </c>
      <c r="AU14" s="106">
        <v>528.58831335445996</v>
      </c>
      <c r="AV14" s="106">
        <v>999.82220000000018</v>
      </c>
      <c r="AW14" s="104">
        <v>34.835006676239999</v>
      </c>
      <c r="AX14" s="105">
        <v>348.28813012056537</v>
      </c>
      <c r="AY14" s="106">
        <v>317.19000872090999</v>
      </c>
      <c r="AZ14" s="106">
        <v>1682.45439127909</v>
      </c>
      <c r="BA14" s="106">
        <v>1147.3027999999999</v>
      </c>
      <c r="BB14" s="104">
        <v>30.522668382070002</v>
      </c>
      <c r="BC14" s="105">
        <v>350.18742898216823</v>
      </c>
      <c r="BD14" s="106">
        <v>460.94805135629002</v>
      </c>
      <c r="BE14" s="106">
        <v>1833.65754864371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95.704571461838526</v>
      </c>
      <c r="BL14" s="127">
        <v>4.3748299557800001</v>
      </c>
      <c r="BM14" s="75">
        <v>4.1869122613618774</v>
      </c>
      <c r="BN14" s="75">
        <v>87.498374223140004</v>
      </c>
      <c r="BO14" s="75">
        <v>103.91076870054</v>
      </c>
      <c r="BP14" s="151">
        <v>1.3511715899167489</v>
      </c>
      <c r="BQ14" s="152">
        <v>32.95510354588</v>
      </c>
      <c r="BR14" s="151">
        <v>0.44527999653963735</v>
      </c>
      <c r="BS14" s="151">
        <v>0.47843883366000001</v>
      </c>
      <c r="BT14" s="151">
        <v>2.2239043461699999</v>
      </c>
      <c r="BU14" s="112">
        <v>2044.6492000000001</v>
      </c>
      <c r="BV14" s="113">
        <v>23.539845960419999</v>
      </c>
      <c r="BW14" s="114">
        <v>481.30727211090203</v>
      </c>
      <c r="BX14" s="112">
        <v>1101.30428116544</v>
      </c>
      <c r="BY14" s="112">
        <v>2987.9941188345601</v>
      </c>
      <c r="BZ14" s="106">
        <v>102.47580000000001</v>
      </c>
      <c r="CA14" s="104">
        <v>99.51475431435</v>
      </c>
      <c r="CB14" s="105">
        <v>101.97854060166948</v>
      </c>
      <c r="CC14" s="106">
        <v>0</v>
      </c>
      <c r="CD14" s="106">
        <v>302.35006677522</v>
      </c>
      <c r="CE14" s="72">
        <v>4.182059032427083</v>
      </c>
      <c r="CF14" s="127">
        <v>19.25712582433</v>
      </c>
      <c r="CG14" s="75">
        <v>0.80534436992203451</v>
      </c>
      <c r="CH14" s="72">
        <v>2.6036130722299999</v>
      </c>
      <c r="CI14" s="72">
        <v>5.7605049926299996</v>
      </c>
      <c r="CJ14" s="106">
        <v>288.39440000000002</v>
      </c>
      <c r="CK14" s="104">
        <v>62.936552891940003</v>
      </c>
      <c r="CL14" s="105">
        <v>181.50549409339604</v>
      </c>
      <c r="CM14" s="106">
        <v>0</v>
      </c>
      <c r="CN14" s="106">
        <v>644.13863141919001</v>
      </c>
      <c r="CO14" s="112">
        <v>1858.7306000000001</v>
      </c>
      <c r="CP14" s="113">
        <v>24.64062754607</v>
      </c>
      <c r="CQ14" s="114">
        <v>458.00288423088205</v>
      </c>
      <c r="CR14" s="112">
        <v>961.06144209203001</v>
      </c>
      <c r="CS14" s="112">
        <v>2756.3997579079701</v>
      </c>
      <c r="CT14" s="149">
        <v>75.235406790145717</v>
      </c>
      <c r="CU14" s="150">
        <v>20.88692223983</v>
      </c>
      <c r="CV14" s="149">
        <v>15.714360913080009</v>
      </c>
      <c r="CW14" s="149">
        <v>44.435825360450004</v>
      </c>
      <c r="CX14" s="149">
        <v>106.03498821985001</v>
      </c>
      <c r="CY14" s="106">
        <v>145.55500000000001</v>
      </c>
      <c r="CZ14" s="104">
        <v>99.514754314360005</v>
      </c>
      <c r="DA14" s="105">
        <v>144.8487006422607</v>
      </c>
      <c r="DB14" s="106">
        <v>0</v>
      </c>
      <c r="DC14" s="106">
        <v>429.45323646625002</v>
      </c>
      <c r="DD14" s="106">
        <v>119.3882</v>
      </c>
      <c r="DE14" s="104">
        <v>99.514754314360005</v>
      </c>
      <c r="DF14" s="105">
        <v>118.8088739103316</v>
      </c>
      <c r="DG14" s="106">
        <v>0</v>
      </c>
      <c r="DH14" s="106">
        <v>352.24931390799998</v>
      </c>
      <c r="DI14" s="112">
        <v>1696.2632000000001</v>
      </c>
      <c r="DJ14" s="113">
        <v>25.399387116340002</v>
      </c>
      <c r="DK14" s="114">
        <v>430.84045667993922</v>
      </c>
      <c r="DL14" s="112">
        <v>851.83142182455003</v>
      </c>
      <c r="DM14" s="112">
        <v>2540.6949781754502</v>
      </c>
      <c r="DN14" s="106">
        <v>185.9186</v>
      </c>
      <c r="DO14" s="104">
        <v>80.828813104199995</v>
      </c>
      <c r="DP14" s="105">
        <v>150.27579771993723</v>
      </c>
      <c r="DQ14" s="106">
        <v>0</v>
      </c>
      <c r="DR14" s="106">
        <v>480.4537512791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12">
        <v>2147.125</v>
      </c>
      <c r="FC14" s="113">
        <v>22.89410855497</v>
      </c>
      <c r="FD14" s="114">
        <v>491.56512831092425</v>
      </c>
      <c r="FE14" s="112">
        <v>1183.6750524548099</v>
      </c>
      <c r="FF14" s="112">
        <v>3110.5749475451998</v>
      </c>
    </row>
    <row r="15" spans="1:162" ht="11.25" customHeight="1" x14ac:dyDescent="0.2">
      <c r="A15" s="210" t="s">
        <v>34</v>
      </c>
      <c r="B15" s="210"/>
      <c r="C15" s="158">
        <v>2393.4112</v>
      </c>
      <c r="D15" s="159">
        <v>29.700495780960001</v>
      </c>
      <c r="E15" s="160">
        <v>710.85499247696964</v>
      </c>
      <c r="F15" s="158">
        <v>1000.16101651469</v>
      </c>
      <c r="G15" s="158">
        <v>3786.6613834853101</v>
      </c>
      <c r="H15" s="107">
        <v>41.575800000000001</v>
      </c>
      <c r="I15" s="108">
        <v>99.616402005569995</v>
      </c>
      <c r="J15" s="109">
        <v>41.416316065032071</v>
      </c>
      <c r="K15" s="107">
        <v>0</v>
      </c>
      <c r="L15" s="107">
        <v>122.75028785979001</v>
      </c>
      <c r="M15" s="107">
        <v>501.51650000000001</v>
      </c>
      <c r="N15" s="108">
        <v>70.691735128329995</v>
      </c>
      <c r="O15" s="109">
        <v>354.53071580487364</v>
      </c>
      <c r="P15" s="107">
        <v>0</v>
      </c>
      <c r="Q15" s="107">
        <v>1196.38393439074</v>
      </c>
      <c r="R15" s="107">
        <v>1</v>
      </c>
      <c r="S15" s="108">
        <v>99.616402005569995</v>
      </c>
      <c r="T15" s="109">
        <v>0.99616402005570182</v>
      </c>
      <c r="U15" s="107">
        <v>0</v>
      </c>
      <c r="V15" s="107">
        <v>2.9524456020000001</v>
      </c>
      <c r="W15" s="107">
        <v>198.07079999999999</v>
      </c>
      <c r="X15" s="108">
        <v>99.616402005569995</v>
      </c>
      <c r="Y15" s="109">
        <v>197.31100438365354</v>
      </c>
      <c r="Z15" s="107">
        <v>0</v>
      </c>
      <c r="AA15" s="107">
        <v>584.79326234537996</v>
      </c>
      <c r="AB15" s="107">
        <v>88.885199999999998</v>
      </c>
      <c r="AC15" s="108">
        <v>99.616402005569995</v>
      </c>
      <c r="AD15" s="109">
        <v>88.544238155453968</v>
      </c>
      <c r="AE15" s="107">
        <v>0</v>
      </c>
      <c r="AF15" s="107">
        <v>262.42871782321998</v>
      </c>
      <c r="AG15" s="107">
        <v>322.3852</v>
      </c>
      <c r="AH15" s="108">
        <v>77.178148021449999</v>
      </c>
      <c r="AI15" s="109">
        <v>248.81092685525931</v>
      </c>
      <c r="AJ15" s="107">
        <v>0</v>
      </c>
      <c r="AK15" s="107">
        <v>810.04565559631999</v>
      </c>
      <c r="AL15" s="107">
        <v>542.3904</v>
      </c>
      <c r="AM15" s="108">
        <v>60.853144999850002</v>
      </c>
      <c r="AN15" s="109">
        <v>330.061616577275</v>
      </c>
      <c r="AO15" s="107">
        <v>0</v>
      </c>
      <c r="AP15" s="107">
        <v>1189.2992811705101</v>
      </c>
      <c r="AQ15" s="107">
        <v>697.58729999999991</v>
      </c>
      <c r="AR15" s="108">
        <v>58.131094858449998</v>
      </c>
      <c r="AS15" s="109">
        <v>405.51513508348233</v>
      </c>
      <c r="AT15" s="107">
        <v>0</v>
      </c>
      <c r="AU15" s="107">
        <v>1492.3823599494999</v>
      </c>
      <c r="AV15" s="107">
        <v>1115.2973</v>
      </c>
      <c r="AW15" s="108">
        <v>43.455246213850003</v>
      </c>
      <c r="AX15" s="109">
        <v>484.65518773138967</v>
      </c>
      <c r="AY15" s="107">
        <v>165.39058712600001</v>
      </c>
      <c r="AZ15" s="107">
        <v>2065.204012874</v>
      </c>
      <c r="BA15" s="107">
        <v>1278.1139000000001</v>
      </c>
      <c r="BB15" s="108">
        <v>40.882452793740001</v>
      </c>
      <c r="BC15" s="109">
        <v>522.52431181772954</v>
      </c>
      <c r="BD15" s="107">
        <v>253.98506779069999</v>
      </c>
      <c r="BE15" s="107">
        <v>2302.2427322092999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96.498633916311576</v>
      </c>
      <c r="BL15" s="126">
        <v>3.6337015916199999</v>
      </c>
      <c r="BM15" s="91">
        <v>3.5064723965052749</v>
      </c>
      <c r="BN15" s="91">
        <v>89.626074306380005</v>
      </c>
      <c r="BO15" s="91">
        <v>103.37119352625</v>
      </c>
      <c r="BP15" s="137">
        <v>1.0843569629823739</v>
      </c>
      <c r="BQ15" s="136">
        <v>47.45531907793</v>
      </c>
      <c r="BR15" s="137">
        <v>0.51458505672709109</v>
      </c>
      <c r="BS15" s="137">
        <v>7.5788784809999996E-2</v>
      </c>
      <c r="BT15" s="137">
        <v>2.0929251411499998</v>
      </c>
      <c r="BU15" s="115">
        <v>2393.4112</v>
      </c>
      <c r="BV15" s="116">
        <v>29.700495780960001</v>
      </c>
      <c r="BW15" s="117">
        <v>710.85499247696964</v>
      </c>
      <c r="BX15" s="115">
        <v>1000.16101651469</v>
      </c>
      <c r="BY15" s="115">
        <v>3786.6613834853101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2.04468049618887</v>
      </c>
      <c r="CF15" s="144">
        <v>25.38669108917</v>
      </c>
      <c r="CG15" s="145">
        <v>0.51907672132790272</v>
      </c>
      <c r="CH15" s="143">
        <v>1.02730881717</v>
      </c>
      <c r="CI15" s="143">
        <v>3.0620521751999998</v>
      </c>
      <c r="CJ15" s="107">
        <v>218.0052</v>
      </c>
      <c r="CK15" s="108">
        <v>99.616402005569995</v>
      </c>
      <c r="CL15" s="109">
        <v>217.16893642505042</v>
      </c>
      <c r="CM15" s="107">
        <v>0</v>
      </c>
      <c r="CN15" s="107">
        <v>643.64849395396004</v>
      </c>
      <c r="CO15" s="107">
        <v>2175.4059999999999</v>
      </c>
      <c r="CP15" s="108">
        <v>31.144077352379998</v>
      </c>
      <c r="CQ15" s="109">
        <v>677.51012736821167</v>
      </c>
      <c r="CR15" s="107">
        <v>847.51055119720002</v>
      </c>
      <c r="CS15" s="107">
        <v>3503.3014488028002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107">
        <v>1</v>
      </c>
      <c r="CZ15" s="108">
        <v>99.616402005569995</v>
      </c>
      <c r="DA15" s="109">
        <v>0.99616402005570504</v>
      </c>
      <c r="DB15" s="107">
        <v>0</v>
      </c>
      <c r="DC15" s="107">
        <v>2.9524456020000001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2157.9112</v>
      </c>
      <c r="DJ15" s="108">
        <v>31.160339507469999</v>
      </c>
      <c r="DK15" s="109">
        <v>672.41245618961204</v>
      </c>
      <c r="DL15" s="107">
        <v>840.00700311228002</v>
      </c>
      <c r="DM15" s="107">
        <v>3475.81539688772</v>
      </c>
      <c r="DN15" s="107">
        <v>1</v>
      </c>
      <c r="DO15" s="108">
        <v>99.616402005569995</v>
      </c>
      <c r="DP15" s="109">
        <v>0.99616402005570526</v>
      </c>
      <c r="DQ15" s="107">
        <v>0</v>
      </c>
      <c r="DR15" s="107">
        <v>2.9524456020000001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233.5</v>
      </c>
      <c r="EI15" s="108">
        <v>99.616402005569995</v>
      </c>
      <c r="EJ15" s="109">
        <v>232.60429868300241</v>
      </c>
      <c r="EK15" s="107">
        <v>0</v>
      </c>
      <c r="EL15" s="107">
        <v>689.39604806786997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452.5052</v>
      </c>
      <c r="EX15" s="108">
        <v>70.29286217888</v>
      </c>
      <c r="EY15" s="109">
        <v>318.07885658827797</v>
      </c>
      <c r="EZ15" s="107">
        <v>0</v>
      </c>
      <c r="FA15" s="107">
        <v>1075.9283031566899</v>
      </c>
      <c r="FB15" s="107">
        <v>1940.9059999999999</v>
      </c>
      <c r="FC15" s="108">
        <v>32.818842590800003</v>
      </c>
      <c r="FD15" s="109">
        <v>636.98288497533815</v>
      </c>
      <c r="FE15" s="107">
        <v>692.44248667994998</v>
      </c>
      <c r="FF15" s="107">
        <v>3189.3695133200499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s="11" customFormat="1" ht="11.25" customHeight="1" x14ac:dyDescent="0.2">
      <c r="A39" s="9"/>
    </row>
    <row r="40" spans="1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FF8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754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466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365.84930000000003</v>
      </c>
      <c r="D11" s="110">
        <v>47.796722646040003</v>
      </c>
      <c r="E11" s="111">
        <v>174.863975223495</v>
      </c>
      <c r="F11" s="103">
        <v>23.122206368450001</v>
      </c>
      <c r="G11" s="103">
        <v>708.57639363154999</v>
      </c>
      <c r="H11" s="103">
        <v>54.145600000000002</v>
      </c>
      <c r="I11" s="110">
        <v>98.577024283339995</v>
      </c>
      <c r="J11" s="111">
        <v>53.375121260358533</v>
      </c>
      <c r="K11" s="103">
        <v>0</v>
      </c>
      <c r="L11" s="103">
        <v>158.75891534076001</v>
      </c>
      <c r="M11" s="103">
        <v>73.094099999999997</v>
      </c>
      <c r="N11" s="110">
        <v>99.514754314360005</v>
      </c>
      <c r="O11" s="111">
        <v>72.739414033290458</v>
      </c>
      <c r="P11" s="103">
        <v>0</v>
      </c>
      <c r="Q11" s="103">
        <v>215.66073176179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197.03380000000001</v>
      </c>
      <c r="AM11" s="110">
        <v>73.10555071636</v>
      </c>
      <c r="AN11" s="111">
        <v>144.04264458737768</v>
      </c>
      <c r="AO11" s="103">
        <v>0</v>
      </c>
      <c r="AP11" s="103">
        <v>479.35219562916001</v>
      </c>
      <c r="AQ11" s="103">
        <v>41.575800000000001</v>
      </c>
      <c r="AR11" s="110">
        <v>99.616402005569995</v>
      </c>
      <c r="AS11" s="111">
        <v>41.416316065032213</v>
      </c>
      <c r="AT11" s="103">
        <v>0</v>
      </c>
      <c r="AU11" s="103">
        <v>122.75028785979001</v>
      </c>
      <c r="AV11" s="103">
        <v>324.27350000000001</v>
      </c>
      <c r="AW11" s="110">
        <v>52.390494044470003</v>
      </c>
      <c r="AX11" s="111">
        <v>169.88848870528113</v>
      </c>
      <c r="AY11" s="103">
        <v>0</v>
      </c>
      <c r="AZ11" s="103">
        <v>657.24881925028001</v>
      </c>
      <c r="BA11" s="103">
        <v>41.575800000000001</v>
      </c>
      <c r="BB11" s="110">
        <v>99.616402005569995</v>
      </c>
      <c r="BC11" s="111">
        <v>41.416316065032213</v>
      </c>
      <c r="BD11" s="103">
        <v>0</v>
      </c>
      <c r="BE11" s="103">
        <v>122.75028785979001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3">
        <v>3.2416374720410839</v>
      </c>
      <c r="BQ11" s="164">
        <v>67.005707835259997</v>
      </c>
      <c r="BR11" s="163">
        <v>2.172082133594055</v>
      </c>
      <c r="BS11" s="163">
        <v>0</v>
      </c>
      <c r="BT11" s="163">
        <v>7.4988402253500004</v>
      </c>
      <c r="BU11" s="103">
        <v>347.00810000000001</v>
      </c>
      <c r="BV11" s="110">
        <v>50.116696300039997</v>
      </c>
      <c r="BW11" s="111">
        <v>173.90899561355016</v>
      </c>
      <c r="BX11" s="103">
        <v>6.1527320099200002</v>
      </c>
      <c r="BY11" s="103">
        <v>687.86346799008004</v>
      </c>
      <c r="BZ11" s="103">
        <v>18.841200000000001</v>
      </c>
      <c r="CA11" s="110">
        <v>96.863442603349995</v>
      </c>
      <c r="CB11" s="111">
        <v>18.250234947782587</v>
      </c>
      <c r="CC11" s="103">
        <v>0</v>
      </c>
      <c r="CD11" s="103">
        <v>54.611003207049997</v>
      </c>
      <c r="CE11" s="134">
        <v>8.4478969892794673</v>
      </c>
      <c r="CF11" s="138">
        <v>22.224106303309998</v>
      </c>
      <c r="CG11" s="139">
        <v>1.8774696072918262</v>
      </c>
      <c r="CH11" s="134">
        <v>4.7681241769199998</v>
      </c>
      <c r="CI11" s="134">
        <v>12.12766980164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365.84930000000003</v>
      </c>
      <c r="CP11" s="110">
        <v>47.796722646040003</v>
      </c>
      <c r="CQ11" s="111">
        <v>174.863975223495</v>
      </c>
      <c r="CR11" s="103">
        <v>23.122206368450001</v>
      </c>
      <c r="CS11" s="103">
        <v>708.57639363154999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103">
        <v>54.145600000000002</v>
      </c>
      <c r="CZ11" s="110">
        <v>98.577024283339995</v>
      </c>
      <c r="DA11" s="111">
        <v>53.375121260358533</v>
      </c>
      <c r="DB11" s="103">
        <v>0</v>
      </c>
      <c r="DC11" s="103">
        <v>158.75891534076001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251.2867</v>
      </c>
      <c r="DJ11" s="110">
        <v>63.771855704879997</v>
      </c>
      <c r="DK11" s="111">
        <v>160.25019172954893</v>
      </c>
      <c r="DL11" s="103">
        <v>0</v>
      </c>
      <c r="DM11" s="103">
        <v>565.37130430554998</v>
      </c>
      <c r="DN11" s="103">
        <v>18.841200000000001</v>
      </c>
      <c r="DO11" s="110">
        <v>96.863442603349995</v>
      </c>
      <c r="DP11" s="111">
        <v>18.250234947782587</v>
      </c>
      <c r="DQ11" s="103">
        <v>0</v>
      </c>
      <c r="DR11" s="103">
        <v>54.611003207049997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41.575800000000001</v>
      </c>
      <c r="EI11" s="110">
        <v>99.616402005569995</v>
      </c>
      <c r="EJ11" s="111">
        <v>41.416316065032213</v>
      </c>
      <c r="EK11" s="103">
        <v>0</v>
      </c>
      <c r="EL11" s="103">
        <v>122.75028785979001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103">
        <v>95.721400000000003</v>
      </c>
      <c r="EX11" s="110">
        <v>70.578755431100006</v>
      </c>
      <c r="EY11" s="111">
        <v>67.558972801224726</v>
      </c>
      <c r="EZ11" s="103">
        <v>0</v>
      </c>
      <c r="FA11" s="103">
        <v>228.13455352291999</v>
      </c>
      <c r="FB11" s="103">
        <v>270.12790000000001</v>
      </c>
      <c r="FC11" s="110">
        <v>59.707296362820003</v>
      </c>
      <c r="FD11" s="111">
        <v>161.28606581167034</v>
      </c>
      <c r="FE11" s="103">
        <v>0</v>
      </c>
      <c r="FF11" s="103">
        <v>586.24278019901999</v>
      </c>
    </row>
    <row r="12" spans="1:162" ht="11.25" customHeight="1" x14ac:dyDescent="0.2">
      <c r="A12" s="212" t="s">
        <v>31</v>
      </c>
      <c r="B12" s="212"/>
      <c r="C12" s="103">
        <v>18.841200000000001</v>
      </c>
      <c r="D12" s="110">
        <v>96.863442603349995</v>
      </c>
      <c r="E12" s="111">
        <v>18.250234947782591</v>
      </c>
      <c r="F12" s="103">
        <v>0</v>
      </c>
      <c r="G12" s="103">
        <v>54.611003207049997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18.841200000000001</v>
      </c>
      <c r="AM12" s="104">
        <v>96.863442603349995</v>
      </c>
      <c r="AN12" s="105">
        <v>18.250234947782591</v>
      </c>
      <c r="AO12" s="106">
        <v>0</v>
      </c>
      <c r="AP12" s="106">
        <v>54.611003207049997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06">
        <v>18.841200000000001</v>
      </c>
      <c r="AW12" s="104">
        <v>96.863442603349995</v>
      </c>
      <c r="AX12" s="105">
        <v>18.250234947782591</v>
      </c>
      <c r="AY12" s="106">
        <v>0</v>
      </c>
      <c r="AZ12" s="106">
        <v>54.611003207049997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12</v>
      </c>
      <c r="BQ12" s="127">
        <v>0</v>
      </c>
      <c r="BR12" s="75">
        <v>0</v>
      </c>
      <c r="BS12" s="75">
        <v>12</v>
      </c>
      <c r="BT12" s="75">
        <v>12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106">
        <v>18.841200000000001</v>
      </c>
      <c r="CA12" s="104">
        <v>96.863442603349995</v>
      </c>
      <c r="CB12" s="105">
        <v>18.250234947782591</v>
      </c>
      <c r="CC12" s="106">
        <v>0</v>
      </c>
      <c r="CD12" s="106">
        <v>54.611003207049997</v>
      </c>
      <c r="CE12" s="72">
        <v>12</v>
      </c>
      <c r="CF12" s="127">
        <v>0</v>
      </c>
      <c r="CG12" s="75">
        <v>0</v>
      </c>
      <c r="CH12" s="72">
        <v>12</v>
      </c>
      <c r="CI12" s="72">
        <v>12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18.841200000000001</v>
      </c>
      <c r="CP12" s="104">
        <v>96.863442603349995</v>
      </c>
      <c r="CQ12" s="105">
        <v>18.250234947782591</v>
      </c>
      <c r="CR12" s="106">
        <v>0</v>
      </c>
      <c r="CS12" s="106">
        <v>54.611003207049997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106">
        <v>18.841200000000001</v>
      </c>
      <c r="DO12" s="104">
        <v>96.863442603349995</v>
      </c>
      <c r="DP12" s="105">
        <v>18.250234947782591</v>
      </c>
      <c r="DQ12" s="106">
        <v>0</v>
      </c>
      <c r="DR12" s="106">
        <v>54.611003207049997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18.841200000000001</v>
      </c>
      <c r="FC12" s="104">
        <v>96.863442603349995</v>
      </c>
      <c r="FD12" s="105">
        <v>18.250234947782591</v>
      </c>
      <c r="FE12" s="106">
        <v>0</v>
      </c>
      <c r="FF12" s="106">
        <v>54.611003207049997</v>
      </c>
    </row>
    <row r="13" spans="1:162" ht="11.25" customHeight="1" x14ac:dyDescent="0.2">
      <c r="A13" s="212" t="s">
        <v>32</v>
      </c>
      <c r="B13" s="212"/>
      <c r="C13" s="103">
        <v>54.145600000000002</v>
      </c>
      <c r="D13" s="110">
        <v>98.577024283339995</v>
      </c>
      <c r="E13" s="111">
        <v>53.375121260358767</v>
      </c>
      <c r="F13" s="103">
        <v>0</v>
      </c>
      <c r="G13" s="103">
        <v>158.75891534076001</v>
      </c>
      <c r="H13" s="106">
        <v>54.145600000000002</v>
      </c>
      <c r="I13" s="104">
        <v>98.577024283339995</v>
      </c>
      <c r="J13" s="105">
        <v>53.375121260358767</v>
      </c>
      <c r="K13" s="106">
        <v>0</v>
      </c>
      <c r="L13" s="106">
        <v>158.75891534076001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54.145600000000002</v>
      </c>
      <c r="AW13" s="104">
        <v>98.577024283339995</v>
      </c>
      <c r="AX13" s="105">
        <v>53.375121260358767</v>
      </c>
      <c r="AY13" s="106">
        <v>0</v>
      </c>
      <c r="AZ13" s="106">
        <v>158.75891534076001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14</v>
      </c>
      <c r="BQ13" s="127">
        <v>0</v>
      </c>
      <c r="BR13" s="75">
        <v>0</v>
      </c>
      <c r="BS13" s="75">
        <v>14</v>
      </c>
      <c r="BT13" s="75">
        <v>14</v>
      </c>
      <c r="BU13" s="106">
        <v>54.145600000000002</v>
      </c>
      <c r="BV13" s="104">
        <v>98.577024283339995</v>
      </c>
      <c r="BW13" s="105">
        <v>53.375121260358767</v>
      </c>
      <c r="BX13" s="106">
        <v>0</v>
      </c>
      <c r="BY13" s="106">
        <v>158.75891534076001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12</v>
      </c>
      <c r="CF13" s="127">
        <v>0</v>
      </c>
      <c r="CG13" s="75">
        <v>0</v>
      </c>
      <c r="CH13" s="72">
        <v>12</v>
      </c>
      <c r="CI13" s="72">
        <v>12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106">
        <v>54.145600000000002</v>
      </c>
      <c r="CP13" s="104">
        <v>98.577024283339995</v>
      </c>
      <c r="CQ13" s="105">
        <v>53.375121260358767</v>
      </c>
      <c r="CR13" s="106">
        <v>0</v>
      </c>
      <c r="CS13" s="106">
        <v>158.75891534076001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106">
        <v>54.145600000000002</v>
      </c>
      <c r="CZ13" s="104">
        <v>98.577024283339995</v>
      </c>
      <c r="DA13" s="105">
        <v>53.375121260358767</v>
      </c>
      <c r="DB13" s="106">
        <v>0</v>
      </c>
      <c r="DC13" s="106">
        <v>158.75891534076001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54.145600000000002</v>
      </c>
      <c r="EX13" s="104">
        <v>98.577024283339995</v>
      </c>
      <c r="EY13" s="105">
        <v>53.375121260358767</v>
      </c>
      <c r="EZ13" s="106">
        <v>0</v>
      </c>
      <c r="FA13" s="106">
        <v>158.75891534076001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103">
        <v>251.2867</v>
      </c>
      <c r="D14" s="110">
        <v>63.771855704879997</v>
      </c>
      <c r="E14" s="111">
        <v>160.2501917295468</v>
      </c>
      <c r="F14" s="103">
        <v>0</v>
      </c>
      <c r="G14" s="103">
        <v>565.37130430553998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106">
        <v>73.094099999999997</v>
      </c>
      <c r="N14" s="104">
        <v>99.514754314360005</v>
      </c>
      <c r="O14" s="105">
        <v>72.739414033290629</v>
      </c>
      <c r="P14" s="106">
        <v>0</v>
      </c>
      <c r="Q14" s="106">
        <v>215.66073176179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178.1926</v>
      </c>
      <c r="AM14" s="104">
        <v>80.183920456150005</v>
      </c>
      <c r="AN14" s="105">
        <v>142.8818126427453</v>
      </c>
      <c r="AO14" s="106">
        <v>0</v>
      </c>
      <c r="AP14" s="106">
        <v>458.23580682557002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251.2867</v>
      </c>
      <c r="AW14" s="104">
        <v>63.771855704879997</v>
      </c>
      <c r="AX14" s="105">
        <v>160.2501917295468</v>
      </c>
      <c r="AY14" s="106">
        <v>0</v>
      </c>
      <c r="AZ14" s="106">
        <v>565.37130430553998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51">
        <v>0.80313840724558805</v>
      </c>
      <c r="BQ14" s="152">
        <v>103.94907903515001</v>
      </c>
      <c r="BR14" s="151">
        <v>0.83485497770933148</v>
      </c>
      <c r="BS14" s="151">
        <v>0</v>
      </c>
      <c r="BT14" s="151">
        <v>2.4394240958700002</v>
      </c>
      <c r="BU14" s="106">
        <v>251.2867</v>
      </c>
      <c r="BV14" s="104">
        <v>63.771855704879997</v>
      </c>
      <c r="BW14" s="105">
        <v>160.2501917295468</v>
      </c>
      <c r="BX14" s="106">
        <v>0</v>
      </c>
      <c r="BY14" s="106">
        <v>565.37130430553998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153">
        <v>8.648447371070576</v>
      </c>
      <c r="CF14" s="150">
        <v>26.032737944880001</v>
      </c>
      <c r="CG14" s="149">
        <v>2.2514276404117695</v>
      </c>
      <c r="CH14" s="153">
        <v>4.2357302820699996</v>
      </c>
      <c r="CI14" s="153">
        <v>13.061164460080001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251.2867</v>
      </c>
      <c r="CP14" s="104">
        <v>63.771855704879997</v>
      </c>
      <c r="CQ14" s="105">
        <v>160.2501917295468</v>
      </c>
      <c r="CR14" s="106">
        <v>0</v>
      </c>
      <c r="CS14" s="106">
        <v>565.37130430553998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106">
        <v>251.2867</v>
      </c>
      <c r="DJ14" s="104">
        <v>63.771855704879997</v>
      </c>
      <c r="DK14" s="105">
        <v>160.2501917295468</v>
      </c>
      <c r="DL14" s="106">
        <v>0</v>
      </c>
      <c r="DM14" s="106">
        <v>565.37130430553998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251.2867</v>
      </c>
      <c r="FC14" s="104">
        <v>63.771855704879997</v>
      </c>
      <c r="FD14" s="105">
        <v>160.2501917295468</v>
      </c>
      <c r="FE14" s="106">
        <v>0</v>
      </c>
      <c r="FF14" s="106">
        <v>565.37130430553998</v>
      </c>
    </row>
    <row r="15" spans="1:162" ht="11.25" customHeight="1" x14ac:dyDescent="0.2">
      <c r="A15" s="210" t="s">
        <v>34</v>
      </c>
      <c r="B15" s="210"/>
      <c r="C15" s="154">
        <v>41.575800000000001</v>
      </c>
      <c r="D15" s="155">
        <v>99.616402005569995</v>
      </c>
      <c r="E15" s="156">
        <v>41.41631606503244</v>
      </c>
      <c r="F15" s="154">
        <v>0</v>
      </c>
      <c r="G15" s="154">
        <v>122.75028785979001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107">
        <v>41.575800000000001</v>
      </c>
      <c r="AR15" s="108">
        <v>99.616402005569995</v>
      </c>
      <c r="AS15" s="109">
        <v>41.41631606503244</v>
      </c>
      <c r="AT15" s="107">
        <v>0</v>
      </c>
      <c r="AU15" s="107">
        <v>122.75028785979001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107">
        <v>41.575800000000001</v>
      </c>
      <c r="BB15" s="108">
        <v>99.616402005569995</v>
      </c>
      <c r="BC15" s="109">
        <v>41.41631606503244</v>
      </c>
      <c r="BD15" s="107">
        <v>0</v>
      </c>
      <c r="BE15" s="107">
        <v>122.75028785979001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107">
        <v>41.575800000000001</v>
      </c>
      <c r="BV15" s="108">
        <v>99.616402005569995</v>
      </c>
      <c r="BW15" s="109">
        <v>41.41631606503244</v>
      </c>
      <c r="BX15" s="107">
        <v>0</v>
      </c>
      <c r="BY15" s="107">
        <v>122.75028785979001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1</v>
      </c>
      <c r="CF15" s="126">
        <v>0</v>
      </c>
      <c r="CG15" s="91">
        <v>0</v>
      </c>
      <c r="CH15" s="89">
        <v>1</v>
      </c>
      <c r="CI15" s="89">
        <v>1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41.575800000000001</v>
      </c>
      <c r="CP15" s="108">
        <v>99.616402005569995</v>
      </c>
      <c r="CQ15" s="109">
        <v>41.41631606503244</v>
      </c>
      <c r="CR15" s="107">
        <v>0</v>
      </c>
      <c r="CS15" s="107">
        <v>122.75028785979001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107">
        <v>41.575800000000001</v>
      </c>
      <c r="EI15" s="108">
        <v>99.616402005569995</v>
      </c>
      <c r="EJ15" s="109">
        <v>41.41631606503244</v>
      </c>
      <c r="EK15" s="107">
        <v>0</v>
      </c>
      <c r="EL15" s="107">
        <v>122.75028785979001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41.575800000000001</v>
      </c>
      <c r="EX15" s="108">
        <v>99.616402005569995</v>
      </c>
      <c r="EY15" s="109">
        <v>41.41631606503244</v>
      </c>
      <c r="EZ15" s="107">
        <v>0</v>
      </c>
      <c r="FA15" s="107">
        <v>122.75028785979001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s="11" customFormat="1" ht="11.25" customHeight="1" x14ac:dyDescent="0.25"/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FF88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755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467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1562.6094000000001</v>
      </c>
      <c r="D11" s="110">
        <v>31.59808920435</v>
      </c>
      <c r="E11" s="111">
        <v>493.75471212759106</v>
      </c>
      <c r="F11" s="103">
        <v>594.86794703300995</v>
      </c>
      <c r="G11" s="103">
        <v>2530.3508529669898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103">
        <v>482.64350000000002</v>
      </c>
      <c r="N11" s="110">
        <v>46.963967121369997</v>
      </c>
      <c r="O11" s="111">
        <v>226.66853465342083</v>
      </c>
      <c r="P11" s="103">
        <v>38.381335650840001</v>
      </c>
      <c r="Q11" s="103">
        <v>926.90566434916002</v>
      </c>
      <c r="R11" s="103">
        <v>145.55500000000001</v>
      </c>
      <c r="S11" s="110">
        <v>99.514754314360005</v>
      </c>
      <c r="T11" s="111">
        <v>144.84870064226061</v>
      </c>
      <c r="U11" s="103">
        <v>0</v>
      </c>
      <c r="V11" s="103">
        <v>429.45323646625002</v>
      </c>
      <c r="W11" s="103">
        <v>145.55500000000001</v>
      </c>
      <c r="X11" s="110">
        <v>99.514754314360005</v>
      </c>
      <c r="Y11" s="111">
        <v>144.84870064226087</v>
      </c>
      <c r="Z11" s="103">
        <v>0</v>
      </c>
      <c r="AA11" s="103">
        <v>429.45323646625002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103">
        <v>309.79700000000003</v>
      </c>
      <c r="AH11" s="110">
        <v>90.967384329750004</v>
      </c>
      <c r="AI11" s="111">
        <v>281.81422763202289</v>
      </c>
      <c r="AJ11" s="103">
        <v>0</v>
      </c>
      <c r="AK11" s="103">
        <v>862.14273648972005</v>
      </c>
      <c r="AL11" s="103">
        <v>416.03899999999999</v>
      </c>
      <c r="AM11" s="110">
        <v>62.637834519519998</v>
      </c>
      <c r="AN11" s="111">
        <v>260.59782035667934</v>
      </c>
      <c r="AO11" s="103">
        <v>0</v>
      </c>
      <c r="AP11" s="103">
        <v>926.80134234872003</v>
      </c>
      <c r="AQ11" s="103">
        <v>63.0199</v>
      </c>
      <c r="AR11" s="110">
        <v>99.514754314360005</v>
      </c>
      <c r="AS11" s="111">
        <v>62.714098654152721</v>
      </c>
      <c r="AT11" s="103">
        <v>0</v>
      </c>
      <c r="AU11" s="103">
        <v>185.93727468502999</v>
      </c>
      <c r="AV11" s="103">
        <v>1499.5895</v>
      </c>
      <c r="AW11" s="110">
        <v>32.66620989119</v>
      </c>
      <c r="AX11" s="111">
        <v>489.85905357620391</v>
      </c>
      <c r="AY11" s="103">
        <v>539.48339748979004</v>
      </c>
      <c r="AZ11" s="103">
        <v>2459.6956025102099</v>
      </c>
      <c r="BA11" s="103">
        <v>63.0199</v>
      </c>
      <c r="BB11" s="110">
        <v>99.514754314360005</v>
      </c>
      <c r="BC11" s="111">
        <v>62.714098654152721</v>
      </c>
      <c r="BD11" s="103">
        <v>0</v>
      </c>
      <c r="BE11" s="103">
        <v>185.93727468502999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3">
        <v>2.9559611314254219</v>
      </c>
      <c r="BQ11" s="164">
        <v>49.843756931610002</v>
      </c>
      <c r="BR11" s="163">
        <v>1.4733620813404433</v>
      </c>
      <c r="BS11" s="163">
        <v>6.8224515809999997E-2</v>
      </c>
      <c r="BT11" s="163">
        <v>5.8436977470400002</v>
      </c>
      <c r="BU11" s="103">
        <v>1365.5755999999999</v>
      </c>
      <c r="BV11" s="110">
        <v>34.60345086961</v>
      </c>
      <c r="BW11" s="111">
        <v>472.53628183341698</v>
      </c>
      <c r="BX11" s="103">
        <v>439.42150621806002</v>
      </c>
      <c r="BY11" s="103">
        <v>2291.7296937819401</v>
      </c>
      <c r="BZ11" s="103">
        <v>197.03380000000001</v>
      </c>
      <c r="CA11" s="110">
        <v>73.10555071636</v>
      </c>
      <c r="CB11" s="111">
        <v>144.04264458737859</v>
      </c>
      <c r="CC11" s="103">
        <v>0</v>
      </c>
      <c r="CD11" s="103">
        <v>479.35219562916001</v>
      </c>
      <c r="CE11" s="146">
        <v>22.157845460292261</v>
      </c>
      <c r="CF11" s="147">
        <v>33.57354214539</v>
      </c>
      <c r="CG11" s="148">
        <v>7.4391735841216571</v>
      </c>
      <c r="CH11" s="146">
        <v>7.5773331606700003</v>
      </c>
      <c r="CI11" s="146">
        <v>36.738357759910002</v>
      </c>
      <c r="CJ11" s="103">
        <v>298.73239999999998</v>
      </c>
      <c r="CK11" s="110">
        <v>75.14022754973</v>
      </c>
      <c r="CL11" s="111">
        <v>224.46820512475725</v>
      </c>
      <c r="CM11" s="103">
        <v>0</v>
      </c>
      <c r="CN11" s="103">
        <v>738.68199771885998</v>
      </c>
      <c r="CO11" s="103">
        <v>1263.877</v>
      </c>
      <c r="CP11" s="110">
        <v>34.823158672369999</v>
      </c>
      <c r="CQ11" s="111">
        <v>440.12189313359431</v>
      </c>
      <c r="CR11" s="103">
        <v>401.25394065058998</v>
      </c>
      <c r="CS11" s="103">
        <v>2126.5000593494101</v>
      </c>
      <c r="CT11" s="76">
        <v>97.297675109897682</v>
      </c>
      <c r="CU11" s="140">
        <v>3.15153384107</v>
      </c>
      <c r="CV11" s="76">
        <v>3.0663691576653203</v>
      </c>
      <c r="CW11" s="76">
        <v>91.287701997569997</v>
      </c>
      <c r="CX11" s="76">
        <v>103.30764822223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363.56020000000001</v>
      </c>
      <c r="DE11" s="110">
        <v>71.801887701460004</v>
      </c>
      <c r="DF11" s="111">
        <v>261.04308653120711</v>
      </c>
      <c r="DG11" s="103">
        <v>0</v>
      </c>
      <c r="DH11" s="103">
        <v>875.19524801431999</v>
      </c>
      <c r="DI11" s="103">
        <v>792.71780000000012</v>
      </c>
      <c r="DJ11" s="110">
        <v>45.097258856350003</v>
      </c>
      <c r="DK11" s="111">
        <v>357.49399826635062</v>
      </c>
      <c r="DL11" s="103">
        <v>92.042438708749998</v>
      </c>
      <c r="DM11" s="103">
        <v>1493.39316129125</v>
      </c>
      <c r="DN11" s="103">
        <v>232.4907</v>
      </c>
      <c r="DO11" s="110">
        <v>70.390366793110005</v>
      </c>
      <c r="DP11" s="111">
        <v>163.65105648986938</v>
      </c>
      <c r="DQ11" s="103">
        <v>0</v>
      </c>
      <c r="DR11" s="103">
        <v>553.24087675206999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145.55500000000001</v>
      </c>
      <c r="EI11" s="110">
        <v>99.514754314360005</v>
      </c>
      <c r="EJ11" s="111">
        <v>144.84870064226061</v>
      </c>
      <c r="EK11" s="103">
        <v>0</v>
      </c>
      <c r="EL11" s="103">
        <v>429.45323646625002</v>
      </c>
      <c r="EM11" s="103">
        <v>28.285699999999999</v>
      </c>
      <c r="EN11" s="110">
        <v>98.577024283339995</v>
      </c>
      <c r="EO11" s="111">
        <v>27.883201357712107</v>
      </c>
      <c r="EP11" s="103">
        <v>0</v>
      </c>
      <c r="EQ11" s="103">
        <v>82.935770434790001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1562.6094000000001</v>
      </c>
      <c r="FC11" s="110">
        <v>31.59808920435</v>
      </c>
      <c r="FD11" s="111">
        <v>493.75471212759106</v>
      </c>
      <c r="FE11" s="103">
        <v>594.86794703300995</v>
      </c>
      <c r="FF11" s="103">
        <v>2530.3508529669898</v>
      </c>
    </row>
    <row r="12" spans="1:162" ht="11.25" customHeight="1" x14ac:dyDescent="0.2">
      <c r="A12" s="212" t="s">
        <v>31</v>
      </c>
      <c r="B12" s="212"/>
      <c r="C12" s="103">
        <v>18.841200000000001</v>
      </c>
      <c r="D12" s="110">
        <v>96.863442603349995</v>
      </c>
      <c r="E12" s="111">
        <v>18.250234947782658</v>
      </c>
      <c r="F12" s="103">
        <v>0</v>
      </c>
      <c r="G12" s="103">
        <v>54.611003207049997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18.841200000000001</v>
      </c>
      <c r="AM12" s="104">
        <v>96.863442603349995</v>
      </c>
      <c r="AN12" s="105">
        <v>18.250234947782658</v>
      </c>
      <c r="AO12" s="106">
        <v>0</v>
      </c>
      <c r="AP12" s="106">
        <v>54.611003207049997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06">
        <v>18.841200000000001</v>
      </c>
      <c r="AW12" s="104">
        <v>96.863442603349995</v>
      </c>
      <c r="AX12" s="105">
        <v>18.250234947782658</v>
      </c>
      <c r="AY12" s="106">
        <v>0</v>
      </c>
      <c r="AZ12" s="106">
        <v>54.611003207049997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12</v>
      </c>
      <c r="BQ12" s="127">
        <v>0</v>
      </c>
      <c r="BR12" s="75">
        <v>0</v>
      </c>
      <c r="BS12" s="75">
        <v>12</v>
      </c>
      <c r="BT12" s="75">
        <v>12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106">
        <v>18.841200000000001</v>
      </c>
      <c r="CA12" s="104">
        <v>96.863442603349995</v>
      </c>
      <c r="CB12" s="105">
        <v>18.250234947782658</v>
      </c>
      <c r="CC12" s="106">
        <v>0</v>
      </c>
      <c r="CD12" s="106">
        <v>54.611003207049997</v>
      </c>
      <c r="CE12" s="72">
        <v>12</v>
      </c>
      <c r="CF12" s="127">
        <v>0</v>
      </c>
      <c r="CG12" s="75">
        <v>0</v>
      </c>
      <c r="CH12" s="72">
        <v>12</v>
      </c>
      <c r="CI12" s="72">
        <v>12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18.841200000000001</v>
      </c>
      <c r="CP12" s="104">
        <v>96.863442603349995</v>
      </c>
      <c r="CQ12" s="105">
        <v>18.250234947782658</v>
      </c>
      <c r="CR12" s="106">
        <v>0</v>
      </c>
      <c r="CS12" s="106">
        <v>54.611003207049997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106">
        <v>18.841200000000001</v>
      </c>
      <c r="DO12" s="104">
        <v>96.863442603349995</v>
      </c>
      <c r="DP12" s="105">
        <v>18.250234947782658</v>
      </c>
      <c r="DQ12" s="106">
        <v>0</v>
      </c>
      <c r="DR12" s="106">
        <v>54.611003207049997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18.841200000000001</v>
      </c>
      <c r="FC12" s="104">
        <v>96.863442603349995</v>
      </c>
      <c r="FD12" s="105">
        <v>18.250234947782658</v>
      </c>
      <c r="FE12" s="106">
        <v>0</v>
      </c>
      <c r="FF12" s="106">
        <v>54.611003207049997</v>
      </c>
    </row>
    <row r="13" spans="1:162" ht="11.25" customHeight="1" x14ac:dyDescent="0.2">
      <c r="A13" s="212" t="s">
        <v>32</v>
      </c>
      <c r="B13" s="212"/>
      <c r="C13" s="103">
        <v>28.285699999999999</v>
      </c>
      <c r="D13" s="110">
        <v>98.577024283339995</v>
      </c>
      <c r="E13" s="111">
        <v>27.883201357712117</v>
      </c>
      <c r="F13" s="103">
        <v>0</v>
      </c>
      <c r="G13" s="103">
        <v>82.935770434790001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106">
        <v>28.285699999999999</v>
      </c>
      <c r="AH13" s="104">
        <v>98.577024283339995</v>
      </c>
      <c r="AI13" s="105">
        <v>27.883201357712117</v>
      </c>
      <c r="AJ13" s="106">
        <v>0</v>
      </c>
      <c r="AK13" s="106">
        <v>82.935770434790001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28.285699999999999</v>
      </c>
      <c r="AW13" s="104">
        <v>98.577024283339995</v>
      </c>
      <c r="AX13" s="105">
        <v>27.883201357712117</v>
      </c>
      <c r="AY13" s="106">
        <v>0</v>
      </c>
      <c r="AZ13" s="106">
        <v>82.935770434790001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3.5</v>
      </c>
      <c r="BQ13" s="127">
        <v>0</v>
      </c>
      <c r="BR13" s="75">
        <v>0</v>
      </c>
      <c r="BS13" s="75">
        <v>3.5</v>
      </c>
      <c r="BT13" s="75">
        <v>3.5</v>
      </c>
      <c r="BU13" s="106">
        <v>28.285699999999999</v>
      </c>
      <c r="BV13" s="104">
        <v>98.577024283339995</v>
      </c>
      <c r="BW13" s="105">
        <v>27.883201357712117</v>
      </c>
      <c r="BX13" s="106">
        <v>0</v>
      </c>
      <c r="BY13" s="106">
        <v>82.935770434790001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24</v>
      </c>
      <c r="CF13" s="127">
        <v>0</v>
      </c>
      <c r="CG13" s="75">
        <v>0</v>
      </c>
      <c r="CH13" s="72">
        <v>24</v>
      </c>
      <c r="CI13" s="72">
        <v>24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106">
        <v>28.285699999999999</v>
      </c>
      <c r="CP13" s="104">
        <v>98.577024283339995</v>
      </c>
      <c r="CQ13" s="105">
        <v>27.883201357712117</v>
      </c>
      <c r="CR13" s="106">
        <v>0</v>
      </c>
      <c r="CS13" s="106">
        <v>82.935770434790001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106">
        <v>28.285699999999999</v>
      </c>
      <c r="EN13" s="104">
        <v>98.577024283339995</v>
      </c>
      <c r="EO13" s="105">
        <v>27.883201357712117</v>
      </c>
      <c r="EP13" s="106">
        <v>0</v>
      </c>
      <c r="EQ13" s="106">
        <v>82.935770434790001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28.285699999999999</v>
      </c>
      <c r="FC13" s="104">
        <v>98.577024283339995</v>
      </c>
      <c r="FD13" s="105">
        <v>27.883201357712117</v>
      </c>
      <c r="FE13" s="106">
        <v>0</v>
      </c>
      <c r="FF13" s="106">
        <v>82.935770434790001</v>
      </c>
    </row>
    <row r="14" spans="1:162" ht="11.25" customHeight="1" x14ac:dyDescent="0.2">
      <c r="A14" s="212" t="s">
        <v>33</v>
      </c>
      <c r="B14" s="212"/>
      <c r="C14" s="103">
        <v>864.33640000000014</v>
      </c>
      <c r="D14" s="110">
        <v>35.587211268700003</v>
      </c>
      <c r="E14" s="111">
        <v>307.59322074028535</v>
      </c>
      <c r="F14" s="103">
        <v>261.46476546038002</v>
      </c>
      <c r="G14" s="103">
        <v>1467.20803453962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106">
        <v>332.01389999999998</v>
      </c>
      <c r="N14" s="104">
        <v>51.169964094119997</v>
      </c>
      <c r="O14" s="105">
        <v>169.89139341747259</v>
      </c>
      <c r="P14" s="106">
        <v>0</v>
      </c>
      <c r="Q14" s="106">
        <v>664.99491238155997</v>
      </c>
      <c r="R14" s="106">
        <v>145.55500000000001</v>
      </c>
      <c r="S14" s="104">
        <v>99.514754314360005</v>
      </c>
      <c r="T14" s="105">
        <v>144.84870064226092</v>
      </c>
      <c r="U14" s="106">
        <v>0</v>
      </c>
      <c r="V14" s="106">
        <v>429.45323646625002</v>
      </c>
      <c r="W14" s="106">
        <v>145.55500000000001</v>
      </c>
      <c r="X14" s="104">
        <v>99.514754314360005</v>
      </c>
      <c r="Y14" s="105">
        <v>144.84870064226081</v>
      </c>
      <c r="Z14" s="106">
        <v>0</v>
      </c>
      <c r="AA14" s="106">
        <v>429.45323646625002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178.1926</v>
      </c>
      <c r="AM14" s="104">
        <v>80.183920456150005</v>
      </c>
      <c r="AN14" s="105">
        <v>142.8818126427436</v>
      </c>
      <c r="AO14" s="106">
        <v>0</v>
      </c>
      <c r="AP14" s="106">
        <v>458.23580682557002</v>
      </c>
      <c r="AQ14" s="106">
        <v>63.0199</v>
      </c>
      <c r="AR14" s="104">
        <v>99.514754314360005</v>
      </c>
      <c r="AS14" s="105">
        <v>62.714098654152785</v>
      </c>
      <c r="AT14" s="106">
        <v>0</v>
      </c>
      <c r="AU14" s="106">
        <v>185.93727468502999</v>
      </c>
      <c r="AV14" s="106">
        <v>801.31650000000013</v>
      </c>
      <c r="AW14" s="104">
        <v>37.60063922714</v>
      </c>
      <c r="AX14" s="105">
        <v>301.30012623256022</v>
      </c>
      <c r="AY14" s="106">
        <v>210.77910404683001</v>
      </c>
      <c r="AZ14" s="106">
        <v>1391.85389595317</v>
      </c>
      <c r="BA14" s="106">
        <v>63.0199</v>
      </c>
      <c r="BB14" s="104">
        <v>99.514754314360005</v>
      </c>
      <c r="BC14" s="105">
        <v>62.714098654152785</v>
      </c>
      <c r="BD14" s="106">
        <v>0</v>
      </c>
      <c r="BE14" s="106">
        <v>185.93727468502999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51">
        <v>1.940050077724367</v>
      </c>
      <c r="BQ14" s="152">
        <v>38.060979783740002</v>
      </c>
      <c r="BR14" s="151">
        <v>0.73840206787708562</v>
      </c>
      <c r="BS14" s="151">
        <v>0.49280861858000002</v>
      </c>
      <c r="BT14" s="151">
        <v>3.3872915368699998</v>
      </c>
      <c r="BU14" s="106">
        <v>686.14380000000006</v>
      </c>
      <c r="BV14" s="104">
        <v>39.764744568620003</v>
      </c>
      <c r="BW14" s="105">
        <v>272.84332944344413</v>
      </c>
      <c r="BX14" s="106">
        <v>151.38070086887001</v>
      </c>
      <c r="BY14" s="106">
        <v>1220.9068991311301</v>
      </c>
      <c r="BZ14" s="106">
        <v>178.1926</v>
      </c>
      <c r="CA14" s="104">
        <v>80.183920456150005</v>
      </c>
      <c r="CB14" s="105">
        <v>142.88181264274567</v>
      </c>
      <c r="CC14" s="106">
        <v>0</v>
      </c>
      <c r="CD14" s="106">
        <v>458.23580682557002</v>
      </c>
      <c r="CE14" s="153">
        <v>16.02962133724785</v>
      </c>
      <c r="CF14" s="150">
        <v>24.778978918589999</v>
      </c>
      <c r="CG14" s="149">
        <v>3.9719764918865348</v>
      </c>
      <c r="CH14" s="153">
        <v>8.2446904657100006</v>
      </c>
      <c r="CI14" s="153">
        <v>23.814552208790001</v>
      </c>
      <c r="CJ14" s="106">
        <v>80.727199999999996</v>
      </c>
      <c r="CK14" s="104">
        <v>70.331937476169998</v>
      </c>
      <c r="CL14" s="105">
        <v>56.777003830266374</v>
      </c>
      <c r="CM14" s="106">
        <v>0</v>
      </c>
      <c r="CN14" s="106">
        <v>192.00808265741</v>
      </c>
      <c r="CO14" s="106">
        <v>783.6092000000001</v>
      </c>
      <c r="CP14" s="104">
        <v>38.605646381280003</v>
      </c>
      <c r="CQ14" s="105">
        <v>302.51739676318886</v>
      </c>
      <c r="CR14" s="106">
        <v>190.68599764735001</v>
      </c>
      <c r="CS14" s="106">
        <v>1376.53240235265</v>
      </c>
      <c r="CT14" s="75">
        <v>90</v>
      </c>
      <c r="CU14" s="127">
        <v>7.8225733010700003</v>
      </c>
      <c r="CV14" s="75">
        <v>7.040315970959024</v>
      </c>
      <c r="CW14" s="75">
        <v>76.201234257140001</v>
      </c>
      <c r="CX14" s="75">
        <v>103.79876574286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145.55500000000001</v>
      </c>
      <c r="DE14" s="104">
        <v>99.514754314360005</v>
      </c>
      <c r="DF14" s="105">
        <v>144.84870064226081</v>
      </c>
      <c r="DG14" s="106">
        <v>0</v>
      </c>
      <c r="DH14" s="106">
        <v>429.45323646625002</v>
      </c>
      <c r="DI14" s="106">
        <v>510.20650000000012</v>
      </c>
      <c r="DJ14" s="104">
        <v>43.456886176029997</v>
      </c>
      <c r="DK14" s="105">
        <v>221.71985796768706</v>
      </c>
      <c r="DL14" s="106">
        <v>75.643563726010001</v>
      </c>
      <c r="DM14" s="106">
        <v>944.76943627398998</v>
      </c>
      <c r="DN14" s="106">
        <v>63.0199</v>
      </c>
      <c r="DO14" s="104">
        <v>99.514754314360005</v>
      </c>
      <c r="DP14" s="105">
        <v>62.714098654152785</v>
      </c>
      <c r="DQ14" s="106">
        <v>0</v>
      </c>
      <c r="DR14" s="106">
        <v>185.93727468502999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106">
        <v>145.55500000000001</v>
      </c>
      <c r="EI14" s="104">
        <v>99.514754314360005</v>
      </c>
      <c r="EJ14" s="105">
        <v>144.84870064226092</v>
      </c>
      <c r="EK14" s="106">
        <v>0</v>
      </c>
      <c r="EL14" s="106">
        <v>429.45323646625002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864.33640000000014</v>
      </c>
      <c r="FC14" s="104">
        <v>35.587211268700003</v>
      </c>
      <c r="FD14" s="105">
        <v>307.59322074028535</v>
      </c>
      <c r="FE14" s="106">
        <v>261.46476546038002</v>
      </c>
      <c r="FF14" s="106">
        <v>1467.20803453962</v>
      </c>
    </row>
    <row r="15" spans="1:162" ht="11.25" customHeight="1" x14ac:dyDescent="0.2">
      <c r="A15" s="210" t="s">
        <v>34</v>
      </c>
      <c r="B15" s="210"/>
      <c r="C15" s="154">
        <v>651.14610000000005</v>
      </c>
      <c r="D15" s="155">
        <v>59.09550958018</v>
      </c>
      <c r="E15" s="156">
        <v>384.79810590648225</v>
      </c>
      <c r="F15" s="154">
        <v>0</v>
      </c>
      <c r="G15" s="154">
        <v>1405.3365288959101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107">
        <v>150.62960000000001</v>
      </c>
      <c r="N15" s="108">
        <v>99.616402005569995</v>
      </c>
      <c r="O15" s="109">
        <v>150.05178787538154</v>
      </c>
      <c r="P15" s="107">
        <v>0</v>
      </c>
      <c r="Q15" s="107">
        <v>444.72570005158002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107">
        <v>281.51130000000001</v>
      </c>
      <c r="AH15" s="108">
        <v>99.616402005569995</v>
      </c>
      <c r="AI15" s="109">
        <v>280.43142829910931</v>
      </c>
      <c r="AJ15" s="107">
        <v>0</v>
      </c>
      <c r="AK15" s="107">
        <v>831.14679959936996</v>
      </c>
      <c r="AL15" s="107">
        <v>219.0052</v>
      </c>
      <c r="AM15" s="108">
        <v>99.162167392640001</v>
      </c>
      <c r="AN15" s="109">
        <v>217.17030302259261</v>
      </c>
      <c r="AO15" s="107">
        <v>0</v>
      </c>
      <c r="AP15" s="107">
        <v>644.65117243591999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651.14610000000005</v>
      </c>
      <c r="AW15" s="108">
        <v>59.09550958018</v>
      </c>
      <c r="AX15" s="109">
        <v>384.79810590648225</v>
      </c>
      <c r="AY15" s="107">
        <v>0</v>
      </c>
      <c r="AZ15" s="107">
        <v>1405.3365288959101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137">
        <v>4.0191631340493306</v>
      </c>
      <c r="BQ15" s="136">
        <v>82.328878425910005</v>
      </c>
      <c r="BR15" s="137">
        <v>3.3089319303705316</v>
      </c>
      <c r="BS15" s="137">
        <v>0</v>
      </c>
      <c r="BT15" s="137">
        <v>10.50455054487</v>
      </c>
      <c r="BU15" s="107">
        <v>651.14610000000005</v>
      </c>
      <c r="BV15" s="108">
        <v>59.09550958018</v>
      </c>
      <c r="BW15" s="109">
        <v>384.79810590648225</v>
      </c>
      <c r="BX15" s="107">
        <v>0</v>
      </c>
      <c r="BY15" s="107">
        <v>1405.3365288959101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35">
        <v>30.50639664431684</v>
      </c>
      <c r="CF15" s="136">
        <v>57.032521778099998</v>
      </c>
      <c r="CG15" s="137">
        <v>17.398567309882853</v>
      </c>
      <c r="CH15" s="135">
        <v>0</v>
      </c>
      <c r="CI15" s="135">
        <v>64.606961954279996</v>
      </c>
      <c r="CJ15" s="107">
        <v>218.0052</v>
      </c>
      <c r="CK15" s="108">
        <v>99.616402005569995</v>
      </c>
      <c r="CL15" s="109">
        <v>217.1689364250484</v>
      </c>
      <c r="CM15" s="107">
        <v>0</v>
      </c>
      <c r="CN15" s="107">
        <v>643.64849395395004</v>
      </c>
      <c r="CO15" s="107">
        <v>433.14089999999999</v>
      </c>
      <c r="CP15" s="108">
        <v>73.401230292459999</v>
      </c>
      <c r="CQ15" s="109">
        <v>317.93074949982002</v>
      </c>
      <c r="CR15" s="107">
        <v>0</v>
      </c>
      <c r="CS15" s="107">
        <v>1056.2737185974599</v>
      </c>
      <c r="CT15" s="91">
        <v>100</v>
      </c>
      <c r="CU15" s="126">
        <v>0</v>
      </c>
      <c r="CV15" s="91">
        <v>0</v>
      </c>
      <c r="CW15" s="91">
        <v>100</v>
      </c>
      <c r="CX15" s="91">
        <v>100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107">
        <v>218.0052</v>
      </c>
      <c r="DE15" s="108">
        <v>99.616402005569995</v>
      </c>
      <c r="DF15" s="109">
        <v>217.1689364250484</v>
      </c>
      <c r="DG15" s="107">
        <v>0</v>
      </c>
      <c r="DH15" s="107">
        <v>643.64849395395004</v>
      </c>
      <c r="DI15" s="107">
        <v>282.51130000000001</v>
      </c>
      <c r="DJ15" s="108">
        <v>99.264092972119997</v>
      </c>
      <c r="DK15" s="109">
        <v>280.43227948874068</v>
      </c>
      <c r="DL15" s="107">
        <v>0</v>
      </c>
      <c r="DM15" s="107">
        <v>832.14846790038996</v>
      </c>
      <c r="DN15" s="107">
        <v>150.62960000000001</v>
      </c>
      <c r="DO15" s="108">
        <v>99.616402005569995</v>
      </c>
      <c r="DP15" s="109">
        <v>150.05178787538154</v>
      </c>
      <c r="DQ15" s="107">
        <v>0</v>
      </c>
      <c r="DR15" s="107">
        <v>444.72570005158002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651.14610000000005</v>
      </c>
      <c r="FC15" s="108">
        <v>59.09550958018</v>
      </c>
      <c r="FD15" s="109">
        <v>384.79810590648225</v>
      </c>
      <c r="FE15" s="107">
        <v>0</v>
      </c>
      <c r="FF15" s="107">
        <v>1405.3365288959101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s="11" customFormat="1" ht="11.25" customHeight="1" x14ac:dyDescent="0.2">
      <c r="A39" s="9"/>
    </row>
    <row r="40" spans="1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FF89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756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468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523.81963333333329</v>
      </c>
      <c r="D11" s="110">
        <v>49.701316203029997</v>
      </c>
      <c r="E11" s="111">
        <v>260.34525229652894</v>
      </c>
      <c r="F11" s="103">
        <v>13.552315286160001</v>
      </c>
      <c r="G11" s="103">
        <v>1034.0869513805101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103">
        <v>73.094099999999997</v>
      </c>
      <c r="N11" s="110">
        <v>99.514754314360005</v>
      </c>
      <c r="O11" s="111">
        <v>72.739414033289549</v>
      </c>
      <c r="P11" s="103">
        <v>0</v>
      </c>
      <c r="Q11" s="103">
        <v>215.66073176179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252.6547333333333</v>
      </c>
      <c r="AM11" s="110">
        <v>60.807695174160003</v>
      </c>
      <c r="AN11" s="111">
        <v>153.6335200884316</v>
      </c>
      <c r="AO11" s="103">
        <v>0</v>
      </c>
      <c r="AP11" s="103">
        <v>553.77089952476001</v>
      </c>
      <c r="AQ11" s="103">
        <v>198.07079999999999</v>
      </c>
      <c r="AR11" s="110">
        <v>99.616402005569995</v>
      </c>
      <c r="AS11" s="111">
        <v>197.31100438365439</v>
      </c>
      <c r="AT11" s="103">
        <v>0</v>
      </c>
      <c r="AU11" s="103">
        <v>584.79326234537996</v>
      </c>
      <c r="AV11" s="103">
        <v>523.81963333333329</v>
      </c>
      <c r="AW11" s="110">
        <v>49.701316203029997</v>
      </c>
      <c r="AX11" s="111">
        <v>260.34525229652894</v>
      </c>
      <c r="AY11" s="103">
        <v>13.552315286160001</v>
      </c>
      <c r="AZ11" s="103">
        <v>1034.0869513805101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3">
        <v>1.8878956363414909</v>
      </c>
      <c r="BQ11" s="164">
        <v>37.78731321499</v>
      </c>
      <c r="BR11" s="163">
        <v>0.71338503727651081</v>
      </c>
      <c r="BS11" s="163">
        <v>0.48968665617000001</v>
      </c>
      <c r="BT11" s="163">
        <v>3.2861046165099999</v>
      </c>
      <c r="BU11" s="103">
        <v>504.97843333333333</v>
      </c>
      <c r="BV11" s="110">
        <v>51.428887946940002</v>
      </c>
      <c r="BW11" s="111">
        <v>259.70479263520349</v>
      </c>
      <c r="BX11" s="103">
        <v>0</v>
      </c>
      <c r="BY11" s="103">
        <v>1013.99047351076</v>
      </c>
      <c r="BZ11" s="103">
        <v>18.841200000000001</v>
      </c>
      <c r="CA11" s="110">
        <v>96.863442603349995</v>
      </c>
      <c r="CB11" s="111">
        <v>18.25023494778263</v>
      </c>
      <c r="CC11" s="103">
        <v>0</v>
      </c>
      <c r="CD11" s="103">
        <v>54.611003207049997</v>
      </c>
      <c r="CE11" s="134">
        <v>7.4129878929700288</v>
      </c>
      <c r="CF11" s="138">
        <v>25.438464667030001</v>
      </c>
      <c r="CG11" s="139">
        <v>1.8857503059240597</v>
      </c>
      <c r="CH11" s="134">
        <v>3.7169852095200002</v>
      </c>
      <c r="CI11" s="134">
        <v>11.10899057642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523.81963333333329</v>
      </c>
      <c r="CP11" s="110">
        <v>49.701316203029997</v>
      </c>
      <c r="CQ11" s="111">
        <v>260.34525229652894</v>
      </c>
      <c r="CR11" s="103">
        <v>13.552315286160001</v>
      </c>
      <c r="CS11" s="103">
        <v>1034.0869513805101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450.35750000000002</v>
      </c>
      <c r="DJ11" s="110">
        <v>56.441752664459997</v>
      </c>
      <c r="DK11" s="111">
        <v>254.18966625582382</v>
      </c>
      <c r="DL11" s="103">
        <v>0</v>
      </c>
      <c r="DM11" s="103">
        <v>948.56009110366006</v>
      </c>
      <c r="DN11" s="103">
        <v>18.841200000000001</v>
      </c>
      <c r="DO11" s="110">
        <v>96.863442603349995</v>
      </c>
      <c r="DP11" s="111">
        <v>18.25023494778263</v>
      </c>
      <c r="DQ11" s="103">
        <v>0</v>
      </c>
      <c r="DR11" s="103">
        <v>54.611003207049997</v>
      </c>
      <c r="DS11" s="103">
        <v>1</v>
      </c>
      <c r="DT11" s="110">
        <v>99.616402005569995</v>
      </c>
      <c r="DU11" s="111">
        <v>0.99616402005570293</v>
      </c>
      <c r="DV11" s="103">
        <v>0</v>
      </c>
      <c r="DW11" s="103">
        <v>2.9524456020000001</v>
      </c>
      <c r="DX11" s="103">
        <v>53.620933333333298</v>
      </c>
      <c r="DY11" s="110">
        <v>99.616402005569995</v>
      </c>
      <c r="DZ11" s="111">
        <v>53.415244508470913</v>
      </c>
      <c r="EA11" s="103">
        <v>0</v>
      </c>
      <c r="EB11" s="103">
        <v>158.31288879533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523.81963333333329</v>
      </c>
      <c r="FC11" s="110">
        <v>49.701316203029997</v>
      </c>
      <c r="FD11" s="111">
        <v>260.34525229652894</v>
      </c>
      <c r="FE11" s="103">
        <v>13.552315286160001</v>
      </c>
      <c r="FF11" s="103">
        <v>1034.0869513805101</v>
      </c>
    </row>
    <row r="12" spans="1:162" ht="11.25" customHeight="1" x14ac:dyDescent="0.2">
      <c r="A12" s="212" t="s">
        <v>31</v>
      </c>
      <c r="B12" s="212"/>
      <c r="C12" s="103">
        <v>18.841200000000001</v>
      </c>
      <c r="D12" s="110">
        <v>96.863442603349995</v>
      </c>
      <c r="E12" s="111">
        <v>18.250234947782566</v>
      </c>
      <c r="F12" s="103">
        <v>0</v>
      </c>
      <c r="G12" s="103">
        <v>54.611003207049997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18.841200000000001</v>
      </c>
      <c r="AM12" s="104">
        <v>96.863442603349995</v>
      </c>
      <c r="AN12" s="105">
        <v>18.250234947782566</v>
      </c>
      <c r="AO12" s="106">
        <v>0</v>
      </c>
      <c r="AP12" s="106">
        <v>54.611003207049997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106">
        <v>18.841200000000001</v>
      </c>
      <c r="AW12" s="104">
        <v>96.863442603349995</v>
      </c>
      <c r="AX12" s="105">
        <v>18.250234947782566</v>
      </c>
      <c r="AY12" s="106">
        <v>0</v>
      </c>
      <c r="AZ12" s="106">
        <v>54.611003207049997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12</v>
      </c>
      <c r="BQ12" s="127">
        <v>0</v>
      </c>
      <c r="BR12" s="75">
        <v>0</v>
      </c>
      <c r="BS12" s="75">
        <v>12</v>
      </c>
      <c r="BT12" s="75">
        <v>12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106">
        <v>18.841200000000001</v>
      </c>
      <c r="CA12" s="104">
        <v>96.863442603349995</v>
      </c>
      <c r="CB12" s="105">
        <v>18.250234947782566</v>
      </c>
      <c r="CC12" s="106">
        <v>0</v>
      </c>
      <c r="CD12" s="106">
        <v>54.611003207049997</v>
      </c>
      <c r="CE12" s="72">
        <v>12</v>
      </c>
      <c r="CF12" s="127">
        <v>0</v>
      </c>
      <c r="CG12" s="75">
        <v>0</v>
      </c>
      <c r="CH12" s="72">
        <v>12</v>
      </c>
      <c r="CI12" s="72">
        <v>12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18.841200000000001</v>
      </c>
      <c r="CP12" s="104">
        <v>96.863442603349995</v>
      </c>
      <c r="CQ12" s="105">
        <v>18.250234947782566</v>
      </c>
      <c r="CR12" s="106">
        <v>0</v>
      </c>
      <c r="CS12" s="106">
        <v>54.611003207049997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106">
        <v>18.841200000000001</v>
      </c>
      <c r="DO12" s="104">
        <v>96.863442603349995</v>
      </c>
      <c r="DP12" s="105">
        <v>18.250234947782566</v>
      </c>
      <c r="DQ12" s="106">
        <v>0</v>
      </c>
      <c r="DR12" s="106">
        <v>54.611003207049997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18.841200000000001</v>
      </c>
      <c r="FC12" s="104">
        <v>96.863442603349995</v>
      </c>
      <c r="FD12" s="105">
        <v>18.250234947782566</v>
      </c>
      <c r="FE12" s="106">
        <v>0</v>
      </c>
      <c r="FF12" s="106">
        <v>54.611003207049997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103">
        <v>251.2867</v>
      </c>
      <c r="D14" s="110">
        <v>63.771855704879997</v>
      </c>
      <c r="E14" s="111">
        <v>160.2501917295499</v>
      </c>
      <c r="F14" s="103">
        <v>0</v>
      </c>
      <c r="G14" s="103">
        <v>565.37130430554998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106">
        <v>73.094099999999997</v>
      </c>
      <c r="N14" s="104">
        <v>99.514754314360005</v>
      </c>
      <c r="O14" s="105">
        <v>72.739414033289663</v>
      </c>
      <c r="P14" s="106">
        <v>0</v>
      </c>
      <c r="Q14" s="106">
        <v>215.66073176179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106">
        <v>178.1926</v>
      </c>
      <c r="AM14" s="104">
        <v>80.183920456150005</v>
      </c>
      <c r="AN14" s="105">
        <v>142.88181264274411</v>
      </c>
      <c r="AO14" s="106">
        <v>0</v>
      </c>
      <c r="AP14" s="106">
        <v>458.23580682557002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251.2867</v>
      </c>
      <c r="AW14" s="104">
        <v>63.771855704879997</v>
      </c>
      <c r="AX14" s="105">
        <v>160.2501917295499</v>
      </c>
      <c r="AY14" s="106">
        <v>0</v>
      </c>
      <c r="AZ14" s="106">
        <v>565.37130430554998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51">
        <v>0.80313840724558805</v>
      </c>
      <c r="BQ14" s="152">
        <v>103.94907903515001</v>
      </c>
      <c r="BR14" s="151">
        <v>0.83485497770933148</v>
      </c>
      <c r="BS14" s="151">
        <v>0</v>
      </c>
      <c r="BT14" s="151">
        <v>2.4394240958700002</v>
      </c>
      <c r="BU14" s="106">
        <v>251.2867</v>
      </c>
      <c r="BV14" s="104">
        <v>63.771855704879997</v>
      </c>
      <c r="BW14" s="105">
        <v>160.2501917295499</v>
      </c>
      <c r="BX14" s="106">
        <v>0</v>
      </c>
      <c r="BY14" s="106">
        <v>565.37130430554998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153">
        <v>8.648447371070576</v>
      </c>
      <c r="CF14" s="150">
        <v>26.032737944880001</v>
      </c>
      <c r="CG14" s="149">
        <v>2.2514276404117695</v>
      </c>
      <c r="CH14" s="153">
        <v>4.2357302820699996</v>
      </c>
      <c r="CI14" s="153">
        <v>13.061164460080001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251.2867</v>
      </c>
      <c r="CP14" s="104">
        <v>63.771855704879997</v>
      </c>
      <c r="CQ14" s="105">
        <v>160.2501917295499</v>
      </c>
      <c r="CR14" s="106">
        <v>0</v>
      </c>
      <c r="CS14" s="106">
        <v>565.37130430554998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106">
        <v>251.2867</v>
      </c>
      <c r="DJ14" s="104">
        <v>63.771855704879997</v>
      </c>
      <c r="DK14" s="105">
        <v>160.2501917295499</v>
      </c>
      <c r="DL14" s="106">
        <v>0</v>
      </c>
      <c r="DM14" s="106">
        <v>565.37130430554998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251.2867</v>
      </c>
      <c r="FC14" s="104">
        <v>63.771855704879997</v>
      </c>
      <c r="FD14" s="105">
        <v>160.2501917295499</v>
      </c>
      <c r="FE14" s="106">
        <v>0</v>
      </c>
      <c r="FF14" s="106">
        <v>565.37130430554998</v>
      </c>
    </row>
    <row r="15" spans="1:162" ht="11.25" customHeight="1" x14ac:dyDescent="0.2">
      <c r="A15" s="210" t="s">
        <v>34</v>
      </c>
      <c r="B15" s="210"/>
      <c r="C15" s="154">
        <v>253.6917333333333</v>
      </c>
      <c r="D15" s="155">
        <v>80.557780805030006</v>
      </c>
      <c r="E15" s="156">
        <v>204.36843045915063</v>
      </c>
      <c r="F15" s="154">
        <v>0</v>
      </c>
      <c r="G15" s="154">
        <v>654.24649661024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55.620933333333298</v>
      </c>
      <c r="AM15" s="108">
        <v>96.064490855220001</v>
      </c>
      <c r="AN15" s="109">
        <v>53.431966415589436</v>
      </c>
      <c r="AO15" s="107">
        <v>0</v>
      </c>
      <c r="AP15" s="107">
        <v>160.34566313104</v>
      </c>
      <c r="AQ15" s="107">
        <v>198.07079999999999</v>
      </c>
      <c r="AR15" s="108">
        <v>99.616402005569995</v>
      </c>
      <c r="AS15" s="109">
        <v>197.31100438365317</v>
      </c>
      <c r="AT15" s="107">
        <v>0</v>
      </c>
      <c r="AU15" s="107">
        <v>584.79326234536995</v>
      </c>
      <c r="AV15" s="107">
        <v>253.6917333333333</v>
      </c>
      <c r="AW15" s="108">
        <v>80.557780805030006</v>
      </c>
      <c r="AX15" s="109">
        <v>204.36843045915063</v>
      </c>
      <c r="AY15" s="107">
        <v>0</v>
      </c>
      <c r="AZ15" s="107">
        <v>654.24649661024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2.2113625565515731</v>
      </c>
      <c r="BQ15" s="126">
        <v>10.574231469120001</v>
      </c>
      <c r="BR15" s="91">
        <v>0.23383459535110795</v>
      </c>
      <c r="BS15" s="91">
        <v>1.75305517132</v>
      </c>
      <c r="BT15" s="91">
        <v>2.6696699417800001</v>
      </c>
      <c r="BU15" s="107">
        <v>253.6917333333333</v>
      </c>
      <c r="BV15" s="108">
        <v>80.557780805030006</v>
      </c>
      <c r="BW15" s="109">
        <v>204.36843045915063</v>
      </c>
      <c r="BX15" s="107">
        <v>0</v>
      </c>
      <c r="BY15" s="107">
        <v>654.24649661024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35">
        <v>5.8485721253300582</v>
      </c>
      <c r="CF15" s="136">
        <v>33.166520033120001</v>
      </c>
      <c r="CG15" s="137">
        <v>1.9397678455993275</v>
      </c>
      <c r="CH15" s="135">
        <v>2.0466970095899999</v>
      </c>
      <c r="CI15" s="135">
        <v>9.6504472410699993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253.6917333333333</v>
      </c>
      <c r="CP15" s="108">
        <v>80.557780805030006</v>
      </c>
      <c r="CQ15" s="109">
        <v>204.36843045915063</v>
      </c>
      <c r="CR15" s="107">
        <v>0</v>
      </c>
      <c r="CS15" s="107">
        <v>654.24649661024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199.07079999999999</v>
      </c>
      <c r="DJ15" s="108">
        <v>99.116797099419998</v>
      </c>
      <c r="DK15" s="109">
        <v>197.31260092019016</v>
      </c>
      <c r="DL15" s="107">
        <v>0</v>
      </c>
      <c r="DM15" s="107">
        <v>585.79639149949003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107">
        <v>1</v>
      </c>
      <c r="DT15" s="108">
        <v>99.616402005569995</v>
      </c>
      <c r="DU15" s="109">
        <v>0.99616402005570537</v>
      </c>
      <c r="DV15" s="107">
        <v>0</v>
      </c>
      <c r="DW15" s="107">
        <v>2.9524456020000001</v>
      </c>
      <c r="DX15" s="107">
        <v>53.620933333333298</v>
      </c>
      <c r="DY15" s="108">
        <v>99.616402005569995</v>
      </c>
      <c r="DZ15" s="109">
        <v>53.415244508470607</v>
      </c>
      <c r="EA15" s="107">
        <v>0</v>
      </c>
      <c r="EB15" s="107">
        <v>158.31288879533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253.6917333333333</v>
      </c>
      <c r="FC15" s="108">
        <v>80.557780805030006</v>
      </c>
      <c r="FD15" s="109">
        <v>204.36843045915063</v>
      </c>
      <c r="FE15" s="107">
        <v>0</v>
      </c>
      <c r="FF15" s="107">
        <v>654.24649661024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s="11" customFormat="1" ht="11.25" customHeight="1" x14ac:dyDescent="0.2">
      <c r="A38" s="9"/>
    </row>
    <row r="39" spans="1:162" s="11" customFormat="1" ht="11.25" customHeight="1" x14ac:dyDescent="0.2">
      <c r="A39" s="9"/>
    </row>
    <row r="40" spans="1:162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  <row r="82" spans="48:162" ht="11.25" customHeight="1" x14ac:dyDescent="0.2"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</row>
    <row r="83" spans="48:162" ht="11.25" customHeight="1" x14ac:dyDescent="0.2"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</row>
    <row r="84" spans="48:162" ht="11.25" customHeight="1" x14ac:dyDescent="0.2"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</row>
    <row r="85" spans="48:162" ht="11.25" customHeight="1" x14ac:dyDescent="0.2"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</row>
    <row r="86" spans="48:162" ht="11.25" customHeight="1" x14ac:dyDescent="0.2"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</row>
    <row r="87" spans="48:162" ht="11.25" customHeight="1" x14ac:dyDescent="0.2"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</row>
    <row r="88" spans="48:162" ht="11.25" customHeight="1" x14ac:dyDescent="0.2"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</row>
    <row r="89" spans="48:162" ht="11.25" customHeight="1" x14ac:dyDescent="0.2"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FF6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757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469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</v>
      </c>
      <c r="D11" s="110">
        <v>99.616402005569995</v>
      </c>
      <c r="E11" s="111">
        <v>0.99616402005570304</v>
      </c>
      <c r="F11" s="103">
        <v>0</v>
      </c>
      <c r="G11" s="103">
        <v>2.9524456020000001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</v>
      </c>
      <c r="AM11" s="110">
        <v>99.616402005569995</v>
      </c>
      <c r="AN11" s="111">
        <v>0.99616402005570304</v>
      </c>
      <c r="AO11" s="103">
        <v>0</v>
      </c>
      <c r="AP11" s="103">
        <v>2.9524456020000001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</v>
      </c>
      <c r="AW11" s="110">
        <v>99.616402005569995</v>
      </c>
      <c r="AX11" s="111">
        <v>0.99616402005570304</v>
      </c>
      <c r="AY11" s="103">
        <v>0</v>
      </c>
      <c r="AZ11" s="103">
        <v>2.9524456020000001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4</v>
      </c>
      <c r="BQ11" s="140">
        <v>0</v>
      </c>
      <c r="BR11" s="76">
        <v>0</v>
      </c>
      <c r="BS11" s="76">
        <v>4</v>
      </c>
      <c r="BT11" s="76">
        <v>4</v>
      </c>
      <c r="BU11" s="103">
        <v>1</v>
      </c>
      <c r="BV11" s="110">
        <v>99.616402005569995</v>
      </c>
      <c r="BW11" s="111">
        <v>0.99616402005570304</v>
      </c>
      <c r="BX11" s="103">
        <v>0</v>
      </c>
      <c r="BY11" s="103">
        <v>2.9524456020000001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4</v>
      </c>
      <c r="CF11" s="123">
        <v>0</v>
      </c>
      <c r="CG11" s="74">
        <v>0</v>
      </c>
      <c r="CH11" s="70">
        <v>4</v>
      </c>
      <c r="CI11" s="70">
        <v>4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1</v>
      </c>
      <c r="CP11" s="110">
        <v>99.616402005569995</v>
      </c>
      <c r="CQ11" s="111">
        <v>0.99616402005570304</v>
      </c>
      <c r="CR11" s="103">
        <v>0</v>
      </c>
      <c r="CS11" s="103">
        <v>2.9524456020000001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1</v>
      </c>
      <c r="DJ11" s="110">
        <v>99.616402005569995</v>
      </c>
      <c r="DK11" s="111">
        <v>0.99616402005570304</v>
      </c>
      <c r="DL11" s="103">
        <v>0</v>
      </c>
      <c r="DM11" s="103">
        <v>2.9524456020000001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1</v>
      </c>
      <c r="FC11" s="110">
        <v>99.616402005569995</v>
      </c>
      <c r="FD11" s="111">
        <v>0.99616402005570304</v>
      </c>
      <c r="FE11" s="103">
        <v>0</v>
      </c>
      <c r="FF11" s="103">
        <v>2.9524456020000001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154">
        <v>1</v>
      </c>
      <c r="D15" s="155">
        <v>99.616402005569995</v>
      </c>
      <c r="E15" s="156">
        <v>0.99616402005569671</v>
      </c>
      <c r="F15" s="154">
        <v>0</v>
      </c>
      <c r="G15" s="154">
        <v>2.9524456020000001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1</v>
      </c>
      <c r="AM15" s="108">
        <v>99.616402005569995</v>
      </c>
      <c r="AN15" s="109">
        <v>0.99616402005569671</v>
      </c>
      <c r="AO15" s="107">
        <v>0</v>
      </c>
      <c r="AP15" s="107">
        <v>2.9524456020000001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1</v>
      </c>
      <c r="AW15" s="108">
        <v>99.616402005569995</v>
      </c>
      <c r="AX15" s="109">
        <v>0.99616402005569671</v>
      </c>
      <c r="AY15" s="107">
        <v>0</v>
      </c>
      <c r="AZ15" s="107">
        <v>2.9524456020000001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4</v>
      </c>
      <c r="BQ15" s="126">
        <v>0</v>
      </c>
      <c r="BR15" s="91">
        <v>0</v>
      </c>
      <c r="BS15" s="91">
        <v>4</v>
      </c>
      <c r="BT15" s="91">
        <v>4</v>
      </c>
      <c r="BU15" s="107">
        <v>1</v>
      </c>
      <c r="BV15" s="108">
        <v>99.616402005569995</v>
      </c>
      <c r="BW15" s="109">
        <v>0.99616402005569671</v>
      </c>
      <c r="BX15" s="107">
        <v>0</v>
      </c>
      <c r="BY15" s="107">
        <v>2.9524456020000001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4</v>
      </c>
      <c r="CF15" s="126">
        <v>0</v>
      </c>
      <c r="CG15" s="91">
        <v>0</v>
      </c>
      <c r="CH15" s="89">
        <v>4</v>
      </c>
      <c r="CI15" s="89">
        <v>4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1</v>
      </c>
      <c r="CP15" s="108">
        <v>99.616402005569995</v>
      </c>
      <c r="CQ15" s="109">
        <v>0.99616402005569671</v>
      </c>
      <c r="CR15" s="107">
        <v>0</v>
      </c>
      <c r="CS15" s="107">
        <v>2.9524456020000001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1</v>
      </c>
      <c r="DJ15" s="108">
        <v>99.616402005569995</v>
      </c>
      <c r="DK15" s="109">
        <v>0.99616402005569671</v>
      </c>
      <c r="DL15" s="107">
        <v>0</v>
      </c>
      <c r="DM15" s="107">
        <v>2.9524456020000001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1</v>
      </c>
      <c r="FC15" s="108">
        <v>99.616402005569995</v>
      </c>
      <c r="FD15" s="109">
        <v>0.99616402005569671</v>
      </c>
      <c r="FE15" s="107">
        <v>0</v>
      </c>
      <c r="FF15" s="107">
        <v>2.9524456020000001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">
      <c r="A27" s="9"/>
    </row>
    <row r="28" spans="1:162" s="11" customFormat="1" ht="11.25" customHeight="1" x14ac:dyDescent="0.25"/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11" customFormat="1" ht="11.25" customHeight="1" x14ac:dyDescent="0.2">
      <c r="A31" s="9"/>
    </row>
    <row r="32" spans="1:162" s="66" customFormat="1" ht="11.25" customHeight="1" x14ac:dyDescent="0.25">
      <c r="A32" s="16"/>
      <c r="B32" s="16"/>
      <c r="C32" s="16"/>
      <c r="D32" s="16"/>
      <c r="E32" s="16"/>
      <c r="F32" s="16"/>
      <c r="G32" s="16"/>
      <c r="H32" s="30" t="s">
        <v>529</v>
      </c>
      <c r="I32" s="30"/>
      <c r="J32" s="30"/>
      <c r="K32" s="30"/>
      <c r="L32" s="3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s="11" customFormat="1" ht="11.25" customHeight="1" x14ac:dyDescent="0.25"/>
    <row r="36" spans="3:162" s="11" customFormat="1" ht="11.25" customHeight="1" x14ac:dyDescent="0.25"/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2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FF8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758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470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</v>
      </c>
      <c r="D11" s="110">
        <v>99.616402005569995</v>
      </c>
      <c r="E11" s="111">
        <v>0.99616402005570281</v>
      </c>
      <c r="F11" s="103">
        <v>0</v>
      </c>
      <c r="G11" s="103">
        <v>2.9524456020000001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</v>
      </c>
      <c r="AM11" s="110">
        <v>99.616402005569995</v>
      </c>
      <c r="AN11" s="111">
        <v>0.99616402005570281</v>
      </c>
      <c r="AO11" s="103">
        <v>0</v>
      </c>
      <c r="AP11" s="103">
        <v>2.9524456020000001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</v>
      </c>
      <c r="AW11" s="110">
        <v>99.616402005569995</v>
      </c>
      <c r="AX11" s="111">
        <v>0.99616402005570281</v>
      </c>
      <c r="AY11" s="103">
        <v>0</v>
      </c>
      <c r="AZ11" s="103">
        <v>2.9524456020000001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4</v>
      </c>
      <c r="BQ11" s="140">
        <v>0</v>
      </c>
      <c r="BR11" s="76">
        <v>0</v>
      </c>
      <c r="BS11" s="76">
        <v>4</v>
      </c>
      <c r="BT11" s="76">
        <v>4</v>
      </c>
      <c r="BU11" s="103">
        <v>1</v>
      </c>
      <c r="BV11" s="110">
        <v>99.616402005569995</v>
      </c>
      <c r="BW11" s="111">
        <v>0.99616402005570281</v>
      </c>
      <c r="BX11" s="103">
        <v>0</v>
      </c>
      <c r="BY11" s="103">
        <v>2.9524456020000001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4</v>
      </c>
      <c r="CF11" s="123">
        <v>0</v>
      </c>
      <c r="CG11" s="74">
        <v>0</v>
      </c>
      <c r="CH11" s="70">
        <v>4</v>
      </c>
      <c r="CI11" s="70">
        <v>4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1</v>
      </c>
      <c r="CP11" s="110">
        <v>99.616402005569995</v>
      </c>
      <c r="CQ11" s="111">
        <v>0.99616402005570281</v>
      </c>
      <c r="CR11" s="103">
        <v>0</v>
      </c>
      <c r="CS11" s="103">
        <v>2.9524456020000001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1</v>
      </c>
      <c r="DJ11" s="110">
        <v>99.616402005569995</v>
      </c>
      <c r="DK11" s="111">
        <v>0.99616402005570281</v>
      </c>
      <c r="DL11" s="103">
        <v>0</v>
      </c>
      <c r="DM11" s="103">
        <v>2.9524456020000001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1</v>
      </c>
      <c r="FC11" s="110">
        <v>99.616402005569995</v>
      </c>
      <c r="FD11" s="111">
        <v>0.99616402005570281</v>
      </c>
      <c r="FE11" s="103">
        <v>0</v>
      </c>
      <c r="FF11" s="103">
        <v>2.9524456020000001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154">
        <v>1</v>
      </c>
      <c r="D15" s="155">
        <v>99.616402005569995</v>
      </c>
      <c r="E15" s="156">
        <v>0.99616402005570182</v>
      </c>
      <c r="F15" s="154">
        <v>0</v>
      </c>
      <c r="G15" s="154">
        <v>2.9524456020000001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1</v>
      </c>
      <c r="AM15" s="108">
        <v>99.616402005569995</v>
      </c>
      <c r="AN15" s="109">
        <v>0.99616402005570182</v>
      </c>
      <c r="AO15" s="107">
        <v>0</v>
      </c>
      <c r="AP15" s="107">
        <v>2.9524456020000001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1</v>
      </c>
      <c r="AW15" s="108">
        <v>99.616402005569995</v>
      </c>
      <c r="AX15" s="109">
        <v>0.99616402005570182</v>
      </c>
      <c r="AY15" s="107">
        <v>0</v>
      </c>
      <c r="AZ15" s="107">
        <v>2.9524456020000001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4</v>
      </c>
      <c r="BQ15" s="126">
        <v>0</v>
      </c>
      <c r="BR15" s="91">
        <v>0</v>
      </c>
      <c r="BS15" s="91">
        <v>4</v>
      </c>
      <c r="BT15" s="91">
        <v>4</v>
      </c>
      <c r="BU15" s="107">
        <v>1</v>
      </c>
      <c r="BV15" s="108">
        <v>99.616402005569995</v>
      </c>
      <c r="BW15" s="109">
        <v>0.99616402005570182</v>
      </c>
      <c r="BX15" s="107">
        <v>0</v>
      </c>
      <c r="BY15" s="107">
        <v>2.9524456020000001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4</v>
      </c>
      <c r="CF15" s="126">
        <v>0</v>
      </c>
      <c r="CG15" s="91">
        <v>0</v>
      </c>
      <c r="CH15" s="89">
        <v>4</v>
      </c>
      <c r="CI15" s="89">
        <v>4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1</v>
      </c>
      <c r="CP15" s="108">
        <v>99.616402005569995</v>
      </c>
      <c r="CQ15" s="109">
        <v>0.99616402005570182</v>
      </c>
      <c r="CR15" s="107">
        <v>0</v>
      </c>
      <c r="CS15" s="107">
        <v>2.9524456020000001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1</v>
      </c>
      <c r="DJ15" s="108">
        <v>99.616402005569995</v>
      </c>
      <c r="DK15" s="109">
        <v>0.99616402005570182</v>
      </c>
      <c r="DL15" s="107">
        <v>0</v>
      </c>
      <c r="DM15" s="107">
        <v>2.9524456020000001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1</v>
      </c>
      <c r="FC15" s="108">
        <v>99.616402005569995</v>
      </c>
      <c r="FD15" s="109">
        <v>0.99616402005570182</v>
      </c>
      <c r="FE15" s="107">
        <v>0</v>
      </c>
      <c r="FF15" s="107">
        <v>2.9524456020000001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">
      <c r="A27" s="9"/>
    </row>
    <row r="28" spans="1:162" s="11" customFormat="1" ht="11.25" customHeight="1" x14ac:dyDescent="0.25"/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11" customFormat="1" ht="11.25" customHeight="1" x14ac:dyDescent="0.2">
      <c r="A31" s="9"/>
    </row>
    <row r="32" spans="1:162" s="66" customFormat="1" ht="11.25" customHeight="1" x14ac:dyDescent="0.25">
      <c r="A32" s="16"/>
      <c r="B32" s="16"/>
      <c r="C32" s="16"/>
      <c r="D32" s="16"/>
      <c r="E32" s="16"/>
      <c r="F32" s="16"/>
      <c r="G32" s="16"/>
      <c r="H32" s="30" t="s">
        <v>529</v>
      </c>
      <c r="I32" s="30"/>
      <c r="J32" s="30"/>
      <c r="K32" s="30"/>
      <c r="L32" s="3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s="11" customFormat="1" ht="11.25" customHeight="1" x14ac:dyDescent="0.25"/>
    <row r="36" spans="3:162" s="11" customFormat="1" ht="11.25" customHeight="1" x14ac:dyDescent="0.25"/>
    <row r="37" spans="3:162" s="11" customFormat="1" ht="11.25" customHeight="1" x14ac:dyDescent="0.25"/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  <row r="77" spans="48:162" ht="11.25" customHeight="1" x14ac:dyDescent="0.2"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</row>
    <row r="78" spans="48:162" ht="11.25" customHeight="1" x14ac:dyDescent="0.2"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</row>
    <row r="79" spans="48:162" ht="11.25" customHeight="1" x14ac:dyDescent="0.2"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</row>
    <row r="80" spans="48:162" ht="11.25" customHeight="1" x14ac:dyDescent="0.2"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</row>
    <row r="81" spans="48:162" ht="11.25" customHeight="1" x14ac:dyDescent="0.2"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2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FF7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759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471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1</v>
      </c>
      <c r="D11" s="110">
        <v>99.616402005569995</v>
      </c>
      <c r="E11" s="111">
        <v>0.99616402005570281</v>
      </c>
      <c r="F11" s="103">
        <v>0</v>
      </c>
      <c r="G11" s="103">
        <v>2.9524456020000001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</v>
      </c>
      <c r="AM11" s="110">
        <v>99.616402005569995</v>
      </c>
      <c r="AN11" s="111">
        <v>0.99616402005570281</v>
      </c>
      <c r="AO11" s="103">
        <v>0</v>
      </c>
      <c r="AP11" s="103">
        <v>2.9524456020000001</v>
      </c>
      <c r="AQ11" s="77">
        <v>0</v>
      </c>
      <c r="AR11" s="77" t="s">
        <v>689</v>
      </c>
      <c r="AS11" s="77" t="s">
        <v>689</v>
      </c>
      <c r="AT11" s="77" t="s">
        <v>689</v>
      </c>
      <c r="AU11" s="77" t="s">
        <v>689</v>
      </c>
      <c r="AV11" s="103">
        <v>1</v>
      </c>
      <c r="AW11" s="110">
        <v>99.616402005569995</v>
      </c>
      <c r="AX11" s="111">
        <v>0.99616402005570281</v>
      </c>
      <c r="AY11" s="103">
        <v>0</v>
      </c>
      <c r="AZ11" s="103">
        <v>2.9524456020000001</v>
      </c>
      <c r="BA11" s="77">
        <v>0</v>
      </c>
      <c r="BB11" s="77" t="s">
        <v>689</v>
      </c>
      <c r="BC11" s="77" t="s">
        <v>689</v>
      </c>
      <c r="BD11" s="77" t="s">
        <v>689</v>
      </c>
      <c r="BE11" s="77" t="s">
        <v>689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4</v>
      </c>
      <c r="BQ11" s="140">
        <v>0</v>
      </c>
      <c r="BR11" s="76">
        <v>0</v>
      </c>
      <c r="BS11" s="76">
        <v>4</v>
      </c>
      <c r="BT11" s="76">
        <v>4</v>
      </c>
      <c r="BU11" s="103">
        <v>1</v>
      </c>
      <c r="BV11" s="110">
        <v>99.616402005569995</v>
      </c>
      <c r="BW11" s="111">
        <v>0.99616402005570281</v>
      </c>
      <c r="BX11" s="103">
        <v>0</v>
      </c>
      <c r="BY11" s="103">
        <v>2.9524456020000001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4</v>
      </c>
      <c r="CF11" s="123">
        <v>0</v>
      </c>
      <c r="CG11" s="74">
        <v>0</v>
      </c>
      <c r="CH11" s="70">
        <v>4</v>
      </c>
      <c r="CI11" s="70">
        <v>4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1</v>
      </c>
      <c r="CP11" s="110">
        <v>99.616402005569995</v>
      </c>
      <c r="CQ11" s="111">
        <v>0.99616402005570281</v>
      </c>
      <c r="CR11" s="103">
        <v>0</v>
      </c>
      <c r="CS11" s="103">
        <v>2.9524456020000001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1</v>
      </c>
      <c r="DJ11" s="110">
        <v>99.616402005569995</v>
      </c>
      <c r="DK11" s="111">
        <v>0.99616402005570281</v>
      </c>
      <c r="DL11" s="103">
        <v>0</v>
      </c>
      <c r="DM11" s="103">
        <v>2.9524456020000001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1</v>
      </c>
      <c r="FC11" s="110">
        <v>99.616402005569995</v>
      </c>
      <c r="FD11" s="111">
        <v>0.99616402005570281</v>
      </c>
      <c r="FE11" s="103">
        <v>0</v>
      </c>
      <c r="FF11" s="103">
        <v>2.9524456020000001</v>
      </c>
    </row>
    <row r="12" spans="1:162" ht="11.25" customHeight="1" x14ac:dyDescent="0.2">
      <c r="A12" s="212" t="s">
        <v>31</v>
      </c>
      <c r="B12" s="212"/>
      <c r="C12" s="77">
        <v>0</v>
      </c>
      <c r="D12" s="77" t="s">
        <v>689</v>
      </c>
      <c r="E12" s="77" t="s">
        <v>689</v>
      </c>
      <c r="F12" s="77" t="s">
        <v>689</v>
      </c>
      <c r="G12" s="77" t="s">
        <v>689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0</v>
      </c>
      <c r="BL12" s="75" t="s">
        <v>689</v>
      </c>
      <c r="BM12" s="75" t="s">
        <v>689</v>
      </c>
      <c r="BN12" s="75" t="s">
        <v>689</v>
      </c>
      <c r="BO12" s="75" t="s">
        <v>689</v>
      </c>
      <c r="BP12" s="75">
        <v>0</v>
      </c>
      <c r="BQ12" s="75" t="s">
        <v>689</v>
      </c>
      <c r="BR12" s="75" t="s">
        <v>689</v>
      </c>
      <c r="BS12" s="75" t="s">
        <v>689</v>
      </c>
      <c r="BT12" s="75" t="s">
        <v>689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0</v>
      </c>
      <c r="CF12" s="72" t="s">
        <v>689</v>
      </c>
      <c r="CG12" s="72" t="s">
        <v>689</v>
      </c>
      <c r="CH12" s="72" t="s">
        <v>689</v>
      </c>
      <c r="CI12" s="72" t="s">
        <v>689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78">
        <v>0</v>
      </c>
      <c r="CP12" s="78" t="s">
        <v>689</v>
      </c>
      <c r="CQ12" s="78" t="s">
        <v>689</v>
      </c>
      <c r="CR12" s="78" t="s">
        <v>689</v>
      </c>
      <c r="CS12" s="78" t="s">
        <v>689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78">
        <v>0</v>
      </c>
      <c r="FC12" s="78" t="s">
        <v>689</v>
      </c>
      <c r="FD12" s="78" t="s">
        <v>689</v>
      </c>
      <c r="FE12" s="78" t="s">
        <v>689</v>
      </c>
      <c r="FF12" s="78" t="s">
        <v>689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154">
        <v>1</v>
      </c>
      <c r="D15" s="155">
        <v>99.616402005569995</v>
      </c>
      <c r="E15" s="156">
        <v>0.99616402005570182</v>
      </c>
      <c r="F15" s="154">
        <v>0</v>
      </c>
      <c r="G15" s="154">
        <v>2.9524456020000001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107">
        <v>1</v>
      </c>
      <c r="AM15" s="108">
        <v>99.616402005569995</v>
      </c>
      <c r="AN15" s="109">
        <v>0.99616402005570182</v>
      </c>
      <c r="AO15" s="107">
        <v>0</v>
      </c>
      <c r="AP15" s="107">
        <v>2.9524456020000001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1</v>
      </c>
      <c r="AW15" s="108">
        <v>99.616402005569995</v>
      </c>
      <c r="AX15" s="109">
        <v>0.99616402005570182</v>
      </c>
      <c r="AY15" s="107">
        <v>0</v>
      </c>
      <c r="AZ15" s="107">
        <v>2.9524456020000001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4</v>
      </c>
      <c r="BQ15" s="126">
        <v>0</v>
      </c>
      <c r="BR15" s="91">
        <v>0</v>
      </c>
      <c r="BS15" s="91">
        <v>4</v>
      </c>
      <c r="BT15" s="91">
        <v>4</v>
      </c>
      <c r="BU15" s="107">
        <v>1</v>
      </c>
      <c r="BV15" s="108">
        <v>99.616402005569995</v>
      </c>
      <c r="BW15" s="109">
        <v>0.99616402005570182</v>
      </c>
      <c r="BX15" s="107">
        <v>0</v>
      </c>
      <c r="BY15" s="107">
        <v>2.9524456020000001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4</v>
      </c>
      <c r="CF15" s="126">
        <v>0</v>
      </c>
      <c r="CG15" s="91">
        <v>0</v>
      </c>
      <c r="CH15" s="89">
        <v>4</v>
      </c>
      <c r="CI15" s="89">
        <v>4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1</v>
      </c>
      <c r="CP15" s="108">
        <v>99.616402005569995</v>
      </c>
      <c r="CQ15" s="109">
        <v>0.99616402005570182</v>
      </c>
      <c r="CR15" s="107">
        <v>0</v>
      </c>
      <c r="CS15" s="107">
        <v>2.9524456020000001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1</v>
      </c>
      <c r="DJ15" s="108">
        <v>99.616402005569995</v>
      </c>
      <c r="DK15" s="109">
        <v>0.99616402005570182</v>
      </c>
      <c r="DL15" s="107">
        <v>0</v>
      </c>
      <c r="DM15" s="107">
        <v>2.9524456020000001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1</v>
      </c>
      <c r="FC15" s="108">
        <v>99.616402005569995</v>
      </c>
      <c r="FD15" s="109">
        <v>0.99616402005570182</v>
      </c>
      <c r="FE15" s="107">
        <v>0</v>
      </c>
      <c r="FF15" s="107">
        <v>2.9524456020000001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">
      <c r="A27" s="9"/>
    </row>
    <row r="28" spans="1:162" s="11" customFormat="1" ht="11.25" customHeight="1" x14ac:dyDescent="0.25"/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11" customFormat="1" ht="11.25" customHeight="1" x14ac:dyDescent="0.2">
      <c r="A31" s="9"/>
    </row>
    <row r="32" spans="1:162" s="66" customFormat="1" ht="11.25" customHeight="1" x14ac:dyDescent="0.25">
      <c r="A32" s="16"/>
      <c r="B32" s="16"/>
      <c r="C32" s="16"/>
      <c r="D32" s="16"/>
      <c r="E32" s="16"/>
      <c r="F32" s="16"/>
      <c r="G32" s="16"/>
      <c r="H32" s="30" t="s">
        <v>529</v>
      </c>
      <c r="I32" s="30"/>
      <c r="J32" s="30"/>
      <c r="K32" s="30"/>
      <c r="L32" s="3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</row>
    <row r="35" spans="3:162" s="11" customFormat="1" ht="11.25" customHeight="1" x14ac:dyDescent="0.25"/>
    <row r="36" spans="3:162" s="11" customFormat="1" ht="11.25" customHeight="1" x14ac:dyDescent="0.25"/>
    <row r="37" spans="3:162" s="11" customFormat="1" ht="11.25" customHeight="1" x14ac:dyDescent="0.25"/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2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FF7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760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472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87.200199999999995</v>
      </c>
      <c r="D11" s="110">
        <v>42.335185449809998</v>
      </c>
      <c r="E11" s="111">
        <v>36.916366382601019</v>
      </c>
      <c r="F11" s="103">
        <v>14.845451450020001</v>
      </c>
      <c r="G11" s="103">
        <v>159.55494854998</v>
      </c>
      <c r="H11" s="103">
        <v>17.528600000000001</v>
      </c>
      <c r="I11" s="110">
        <v>96.863442603349995</v>
      </c>
      <c r="J11" s="111">
        <v>16.978805400170963</v>
      </c>
      <c r="K11" s="103">
        <v>0</v>
      </c>
      <c r="L11" s="103">
        <v>50.806447084849999</v>
      </c>
      <c r="M11" s="103">
        <v>18.841200000000001</v>
      </c>
      <c r="N11" s="110">
        <v>96.863442603349995</v>
      </c>
      <c r="O11" s="111">
        <v>18.25023494778268</v>
      </c>
      <c r="P11" s="103">
        <v>0</v>
      </c>
      <c r="Q11" s="103">
        <v>54.611003207049997</v>
      </c>
      <c r="R11" s="103">
        <v>17.528600000000001</v>
      </c>
      <c r="S11" s="110">
        <v>96.863442603349995</v>
      </c>
      <c r="T11" s="111">
        <v>16.978805400170963</v>
      </c>
      <c r="U11" s="103">
        <v>0</v>
      </c>
      <c r="V11" s="103">
        <v>50.806447084849999</v>
      </c>
      <c r="W11" s="103">
        <v>1</v>
      </c>
      <c r="X11" s="110">
        <v>96.863442603349995</v>
      </c>
      <c r="Y11" s="111">
        <v>0.96863442603351047</v>
      </c>
      <c r="Z11" s="103">
        <v>0</v>
      </c>
      <c r="AA11" s="103">
        <v>2.8984885892099999</v>
      </c>
      <c r="AB11" s="103">
        <v>15.6509</v>
      </c>
      <c r="AC11" s="110">
        <v>96.863442603349995</v>
      </c>
      <c r="AD11" s="111">
        <v>15.160000538407925</v>
      </c>
      <c r="AE11" s="103">
        <v>0</v>
      </c>
      <c r="AF11" s="103">
        <v>45.36395506089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16.6509</v>
      </c>
      <c r="AR11" s="110">
        <v>91.223387497269997</v>
      </c>
      <c r="AS11" s="111">
        <v>15.189515028783157</v>
      </c>
      <c r="AT11" s="103">
        <v>0</v>
      </c>
      <c r="AU11" s="103">
        <v>46.421802399039997</v>
      </c>
      <c r="AV11" s="103">
        <v>54.898400000000002</v>
      </c>
      <c r="AW11" s="110">
        <v>54.882525584500002</v>
      </c>
      <c r="AX11" s="111">
        <v>30.129628425482736</v>
      </c>
      <c r="AY11" s="103">
        <v>0</v>
      </c>
      <c r="AZ11" s="103">
        <v>113.95138658152</v>
      </c>
      <c r="BA11" s="103">
        <v>32.3018</v>
      </c>
      <c r="BB11" s="110">
        <v>66.385970895829999</v>
      </c>
      <c r="BC11" s="111">
        <v>21.443863546830109</v>
      </c>
      <c r="BD11" s="103">
        <v>0</v>
      </c>
      <c r="BE11" s="103">
        <v>74.331000241180007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3">
        <v>17.4694944507008</v>
      </c>
      <c r="BQ11" s="164">
        <v>38.200989677990002</v>
      </c>
      <c r="BR11" s="163">
        <v>6.673519771908472</v>
      </c>
      <c r="BS11" s="163">
        <v>4.3896360476399998</v>
      </c>
      <c r="BT11" s="163">
        <v>30.549352853759999</v>
      </c>
      <c r="BU11" s="103">
        <v>87.200199999999995</v>
      </c>
      <c r="BV11" s="110">
        <v>42.335185449809998</v>
      </c>
      <c r="BW11" s="111">
        <v>36.916366382601019</v>
      </c>
      <c r="BX11" s="103">
        <v>14.845451450020001</v>
      </c>
      <c r="BY11" s="103">
        <v>159.55494854998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9.9952500108944715</v>
      </c>
      <c r="CF11" s="123">
        <v>19.321907393010001</v>
      </c>
      <c r="CG11" s="74">
        <v>1.9312729508044557</v>
      </c>
      <c r="CH11" s="70">
        <v>6.210024583</v>
      </c>
      <c r="CI11" s="70">
        <v>13.780475438790001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87.200199999999995</v>
      </c>
      <c r="CP11" s="110">
        <v>42.335185449809998</v>
      </c>
      <c r="CQ11" s="111">
        <v>36.916366382601019</v>
      </c>
      <c r="CR11" s="103">
        <v>14.845451450020001</v>
      </c>
      <c r="CS11" s="103">
        <v>159.55494854998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15.6509</v>
      </c>
      <c r="DE11" s="110">
        <v>96.863442603349995</v>
      </c>
      <c r="DF11" s="111">
        <v>15.160000538407868</v>
      </c>
      <c r="DG11" s="103">
        <v>0</v>
      </c>
      <c r="DH11" s="103">
        <v>45.36395506089</v>
      </c>
      <c r="DI11" s="103">
        <v>35.057200000000002</v>
      </c>
      <c r="DJ11" s="110">
        <v>68.44321853548</v>
      </c>
      <c r="DK11" s="111">
        <v>23.994276008421046</v>
      </c>
      <c r="DL11" s="103">
        <v>0</v>
      </c>
      <c r="DM11" s="103">
        <v>82.085116811619997</v>
      </c>
      <c r="DN11" s="103">
        <v>1</v>
      </c>
      <c r="DO11" s="110">
        <v>96.863442603349995</v>
      </c>
      <c r="DP11" s="111">
        <v>0.96863442603351146</v>
      </c>
      <c r="DQ11" s="103">
        <v>0</v>
      </c>
      <c r="DR11" s="103">
        <v>2.8984885892099999</v>
      </c>
      <c r="DS11" s="103">
        <v>1</v>
      </c>
      <c r="DT11" s="110">
        <v>96.863442603349995</v>
      </c>
      <c r="DU11" s="111">
        <v>0.96863442603351047</v>
      </c>
      <c r="DV11" s="103">
        <v>0</v>
      </c>
      <c r="DW11" s="103">
        <v>2.8984885892099999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18.841200000000001</v>
      </c>
      <c r="EI11" s="110">
        <v>96.863442603349995</v>
      </c>
      <c r="EJ11" s="111">
        <v>18.25023494778268</v>
      </c>
      <c r="EK11" s="103">
        <v>0</v>
      </c>
      <c r="EL11" s="103">
        <v>54.611003207049997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103">
        <v>15.6509</v>
      </c>
      <c r="ES11" s="110">
        <v>96.863442603349995</v>
      </c>
      <c r="ET11" s="111">
        <v>15.160000538407925</v>
      </c>
      <c r="EU11" s="103">
        <v>0</v>
      </c>
      <c r="EV11" s="103">
        <v>45.36395506089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87.200199999999995</v>
      </c>
      <c r="FC11" s="110">
        <v>42.335185449809998</v>
      </c>
      <c r="FD11" s="111">
        <v>36.916366382601019</v>
      </c>
      <c r="FE11" s="103">
        <v>14.845451450020001</v>
      </c>
      <c r="FF11" s="103">
        <v>159.55494854998</v>
      </c>
    </row>
    <row r="12" spans="1:162" ht="11.25" customHeight="1" x14ac:dyDescent="0.2">
      <c r="A12" s="212" t="s">
        <v>31</v>
      </c>
      <c r="B12" s="212"/>
      <c r="C12" s="103">
        <v>87.200199999999995</v>
      </c>
      <c r="D12" s="110">
        <v>42.335185449809998</v>
      </c>
      <c r="E12" s="111">
        <v>36.916366382601019</v>
      </c>
      <c r="F12" s="103">
        <v>14.845451450020001</v>
      </c>
      <c r="G12" s="103">
        <v>159.55494854998</v>
      </c>
      <c r="H12" s="106">
        <v>17.528600000000001</v>
      </c>
      <c r="I12" s="104">
        <v>96.863442603349995</v>
      </c>
      <c r="J12" s="105">
        <v>16.978805400170923</v>
      </c>
      <c r="K12" s="106">
        <v>0</v>
      </c>
      <c r="L12" s="106">
        <v>50.806447084849999</v>
      </c>
      <c r="M12" s="106">
        <v>18.841200000000001</v>
      </c>
      <c r="N12" s="104">
        <v>96.863442603349995</v>
      </c>
      <c r="O12" s="105">
        <v>18.250234947782602</v>
      </c>
      <c r="P12" s="106">
        <v>0</v>
      </c>
      <c r="Q12" s="106">
        <v>54.611003207049997</v>
      </c>
      <c r="R12" s="106">
        <v>17.528600000000001</v>
      </c>
      <c r="S12" s="104">
        <v>96.863442603349995</v>
      </c>
      <c r="T12" s="105">
        <v>16.978805400170916</v>
      </c>
      <c r="U12" s="106">
        <v>0</v>
      </c>
      <c r="V12" s="106">
        <v>50.806447084849999</v>
      </c>
      <c r="W12" s="106">
        <v>1</v>
      </c>
      <c r="X12" s="104">
        <v>96.863442603349995</v>
      </c>
      <c r="Y12" s="105">
        <v>0.9686344260335108</v>
      </c>
      <c r="Z12" s="106">
        <v>0</v>
      </c>
      <c r="AA12" s="106">
        <v>2.8984885892099999</v>
      </c>
      <c r="AB12" s="106">
        <v>15.6509</v>
      </c>
      <c r="AC12" s="104">
        <v>96.863442603349995</v>
      </c>
      <c r="AD12" s="105">
        <v>15.160000538408021</v>
      </c>
      <c r="AE12" s="106">
        <v>0</v>
      </c>
      <c r="AF12" s="106">
        <v>45.36395506089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16.6509</v>
      </c>
      <c r="AR12" s="104">
        <v>91.223387497269997</v>
      </c>
      <c r="AS12" s="105">
        <v>15.189515028783156</v>
      </c>
      <c r="AT12" s="106">
        <v>0</v>
      </c>
      <c r="AU12" s="106">
        <v>46.421802399039997</v>
      </c>
      <c r="AV12" s="106">
        <v>54.898400000000002</v>
      </c>
      <c r="AW12" s="104">
        <v>54.882525584500002</v>
      </c>
      <c r="AX12" s="105">
        <v>30.12962842548249</v>
      </c>
      <c r="AY12" s="106">
        <v>0</v>
      </c>
      <c r="AZ12" s="106">
        <v>113.95138658152</v>
      </c>
      <c r="BA12" s="106">
        <v>32.3018</v>
      </c>
      <c r="BB12" s="104">
        <v>66.385970895829999</v>
      </c>
      <c r="BC12" s="105">
        <v>21.443863546830134</v>
      </c>
      <c r="BD12" s="106">
        <v>0</v>
      </c>
      <c r="BE12" s="106">
        <v>74.331000241180007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51">
        <v>17.4694944507008</v>
      </c>
      <c r="BQ12" s="152">
        <v>38.200989677990002</v>
      </c>
      <c r="BR12" s="151">
        <v>6.673519771908472</v>
      </c>
      <c r="BS12" s="151">
        <v>4.3896360476399998</v>
      </c>
      <c r="BT12" s="151">
        <v>30.549352853759999</v>
      </c>
      <c r="BU12" s="106">
        <v>87.200199999999995</v>
      </c>
      <c r="BV12" s="104">
        <v>42.335185449809998</v>
      </c>
      <c r="BW12" s="105">
        <v>36.916366382601019</v>
      </c>
      <c r="BX12" s="106">
        <v>14.845451450020001</v>
      </c>
      <c r="BY12" s="106">
        <v>159.55494854998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9.9952500108944715</v>
      </c>
      <c r="CF12" s="127">
        <v>19.321907393010001</v>
      </c>
      <c r="CG12" s="75">
        <v>1.9312729508044555</v>
      </c>
      <c r="CH12" s="72">
        <v>6.210024583</v>
      </c>
      <c r="CI12" s="72">
        <v>13.780475438790001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87.200199999999995</v>
      </c>
      <c r="CP12" s="104">
        <v>42.335185449809998</v>
      </c>
      <c r="CQ12" s="105">
        <v>36.916366382601019</v>
      </c>
      <c r="CR12" s="106">
        <v>14.845451450020001</v>
      </c>
      <c r="CS12" s="106">
        <v>159.55494854998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15.6509</v>
      </c>
      <c r="DE12" s="104">
        <v>96.863442603349995</v>
      </c>
      <c r="DF12" s="105">
        <v>15.160000538407866</v>
      </c>
      <c r="DG12" s="106">
        <v>0</v>
      </c>
      <c r="DH12" s="106">
        <v>45.36395506089</v>
      </c>
      <c r="DI12" s="106">
        <v>35.057200000000002</v>
      </c>
      <c r="DJ12" s="104">
        <v>68.44321853548</v>
      </c>
      <c r="DK12" s="105">
        <v>23.994276008421085</v>
      </c>
      <c r="DL12" s="106">
        <v>0</v>
      </c>
      <c r="DM12" s="106">
        <v>82.085116811619997</v>
      </c>
      <c r="DN12" s="106">
        <v>1</v>
      </c>
      <c r="DO12" s="104">
        <v>96.863442603349995</v>
      </c>
      <c r="DP12" s="105">
        <v>0.96863442603351069</v>
      </c>
      <c r="DQ12" s="106">
        <v>0</v>
      </c>
      <c r="DR12" s="106">
        <v>2.8984885892099999</v>
      </c>
      <c r="DS12" s="106">
        <v>1</v>
      </c>
      <c r="DT12" s="104">
        <v>96.863442603349995</v>
      </c>
      <c r="DU12" s="105">
        <v>0.9686344260335108</v>
      </c>
      <c r="DV12" s="106">
        <v>0</v>
      </c>
      <c r="DW12" s="106">
        <v>2.8984885892099999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18.841200000000001</v>
      </c>
      <c r="EI12" s="104">
        <v>96.863442603349995</v>
      </c>
      <c r="EJ12" s="105">
        <v>18.250234947782602</v>
      </c>
      <c r="EK12" s="106">
        <v>0</v>
      </c>
      <c r="EL12" s="106">
        <v>54.611003207049997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106">
        <v>15.6509</v>
      </c>
      <c r="ES12" s="104">
        <v>96.863442603349995</v>
      </c>
      <c r="ET12" s="105">
        <v>15.160000538408021</v>
      </c>
      <c r="EU12" s="106">
        <v>0</v>
      </c>
      <c r="EV12" s="106">
        <v>45.36395506089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87.200199999999995</v>
      </c>
      <c r="FC12" s="104">
        <v>42.335185449809998</v>
      </c>
      <c r="FD12" s="105">
        <v>36.916366382601019</v>
      </c>
      <c r="FE12" s="106">
        <v>14.845451450020001</v>
      </c>
      <c r="FF12" s="106">
        <v>159.55494854998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77">
        <v>0</v>
      </c>
      <c r="D14" s="77" t="s">
        <v>689</v>
      </c>
      <c r="E14" s="77" t="s">
        <v>689</v>
      </c>
      <c r="F14" s="77" t="s">
        <v>689</v>
      </c>
      <c r="G14" s="77" t="s">
        <v>689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78">
        <v>0</v>
      </c>
      <c r="AW14" s="78" t="s">
        <v>689</v>
      </c>
      <c r="AX14" s="78" t="s">
        <v>689</v>
      </c>
      <c r="AY14" s="78" t="s">
        <v>689</v>
      </c>
      <c r="AZ14" s="78" t="s">
        <v>689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0</v>
      </c>
      <c r="BL14" s="75" t="s">
        <v>689</v>
      </c>
      <c r="BM14" s="75" t="s">
        <v>689</v>
      </c>
      <c r="BN14" s="75" t="s">
        <v>689</v>
      </c>
      <c r="BO14" s="75" t="s">
        <v>689</v>
      </c>
      <c r="BP14" s="75">
        <v>0</v>
      </c>
      <c r="BQ14" s="75" t="s">
        <v>689</v>
      </c>
      <c r="BR14" s="75" t="s">
        <v>689</v>
      </c>
      <c r="BS14" s="75" t="s">
        <v>689</v>
      </c>
      <c r="BT14" s="75" t="s">
        <v>689</v>
      </c>
      <c r="BU14" s="78">
        <v>0</v>
      </c>
      <c r="BV14" s="78" t="s">
        <v>689</v>
      </c>
      <c r="BW14" s="78" t="s">
        <v>689</v>
      </c>
      <c r="BX14" s="78" t="s">
        <v>689</v>
      </c>
      <c r="BY14" s="78" t="s">
        <v>689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0</v>
      </c>
      <c r="CF14" s="72" t="s">
        <v>689</v>
      </c>
      <c r="CG14" s="72" t="s">
        <v>689</v>
      </c>
      <c r="CH14" s="72" t="s">
        <v>689</v>
      </c>
      <c r="CI14" s="72" t="s">
        <v>689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78">
        <v>0</v>
      </c>
      <c r="CP14" s="78" t="s">
        <v>689</v>
      </c>
      <c r="CQ14" s="78" t="s">
        <v>689</v>
      </c>
      <c r="CR14" s="78" t="s">
        <v>689</v>
      </c>
      <c r="CS14" s="78" t="s">
        <v>689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78">
        <v>0</v>
      </c>
      <c r="FC14" s="78" t="s">
        <v>689</v>
      </c>
      <c r="FD14" s="78" t="s">
        <v>689</v>
      </c>
      <c r="FE14" s="78" t="s">
        <v>689</v>
      </c>
      <c r="FF14" s="78" t="s">
        <v>689</v>
      </c>
    </row>
    <row r="15" spans="1:162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0</v>
      </c>
      <c r="BL15" s="91" t="s">
        <v>689</v>
      </c>
      <c r="BM15" s="91" t="s">
        <v>689</v>
      </c>
      <c r="BN15" s="91" t="s">
        <v>689</v>
      </c>
      <c r="BO15" s="91" t="s">
        <v>689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1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1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FF75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761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473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255.78829999999999</v>
      </c>
      <c r="D11" s="110">
        <v>58.908164653180002</v>
      </c>
      <c r="E11" s="111">
        <v>150.68019292757285</v>
      </c>
      <c r="F11" s="103">
        <v>0</v>
      </c>
      <c r="G11" s="103">
        <v>551.11605132158002</v>
      </c>
      <c r="H11" s="103">
        <v>17.528600000000001</v>
      </c>
      <c r="I11" s="110">
        <v>96.863442603349995</v>
      </c>
      <c r="J11" s="111">
        <v>16.978805400170824</v>
      </c>
      <c r="K11" s="103">
        <v>0</v>
      </c>
      <c r="L11" s="103">
        <v>50.806447084849999</v>
      </c>
      <c r="M11" s="103">
        <v>18.841200000000001</v>
      </c>
      <c r="N11" s="110">
        <v>96.863442603349995</v>
      </c>
      <c r="O11" s="111">
        <v>18.250234947782577</v>
      </c>
      <c r="P11" s="103">
        <v>0</v>
      </c>
      <c r="Q11" s="103">
        <v>54.611003207049997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103">
        <v>21.4603</v>
      </c>
      <c r="X11" s="110">
        <v>92.453543212330004</v>
      </c>
      <c r="Y11" s="111">
        <v>19.840807733994815</v>
      </c>
      <c r="Z11" s="103">
        <v>0</v>
      </c>
      <c r="AA11" s="103">
        <v>60.347568582809998</v>
      </c>
      <c r="AB11" s="103">
        <v>17.911100000000001</v>
      </c>
      <c r="AC11" s="110">
        <v>70.443488844409998</v>
      </c>
      <c r="AD11" s="111">
        <v>12.617203730410338</v>
      </c>
      <c r="AE11" s="103">
        <v>0</v>
      </c>
      <c r="AF11" s="103">
        <v>42.640364897209999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103">
        <v>18.841200000000001</v>
      </c>
      <c r="AM11" s="110">
        <v>96.863442603349995</v>
      </c>
      <c r="AN11" s="111">
        <v>18.25023494778263</v>
      </c>
      <c r="AO11" s="103">
        <v>0</v>
      </c>
      <c r="AP11" s="103">
        <v>54.611003207049997</v>
      </c>
      <c r="AQ11" s="103">
        <v>161.20590000000001</v>
      </c>
      <c r="AR11" s="110">
        <v>90.344007176069994</v>
      </c>
      <c r="AS11" s="111">
        <v>145.63986986425024</v>
      </c>
      <c r="AT11" s="103">
        <v>0</v>
      </c>
      <c r="AU11" s="103">
        <v>446.65479964702001</v>
      </c>
      <c r="AV11" s="103">
        <v>221.22630000000001</v>
      </c>
      <c r="AW11" s="110">
        <v>67.535921667709999</v>
      </c>
      <c r="AX11" s="111">
        <v>149.40722067637617</v>
      </c>
      <c r="AY11" s="103">
        <v>0</v>
      </c>
      <c r="AZ11" s="103">
        <v>514.05907155592001</v>
      </c>
      <c r="BA11" s="103">
        <v>34.561999999999998</v>
      </c>
      <c r="BB11" s="110">
        <v>57.073526147149998</v>
      </c>
      <c r="BC11" s="111">
        <v>19.725752106979396</v>
      </c>
      <c r="BD11" s="103">
        <v>0</v>
      </c>
      <c r="BE11" s="103">
        <v>73.223763697639995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165">
        <v>13.319002991927309</v>
      </c>
      <c r="BQ11" s="166">
        <v>27.670230448609999</v>
      </c>
      <c r="BR11" s="165">
        <v>3.6853988213238642</v>
      </c>
      <c r="BS11" s="165">
        <v>6.0957540334700004</v>
      </c>
      <c r="BT11" s="165">
        <v>20.54225195039</v>
      </c>
      <c r="BU11" s="103">
        <v>255.78829999999999</v>
      </c>
      <c r="BV11" s="110">
        <v>58.908164653180002</v>
      </c>
      <c r="BW11" s="111">
        <v>150.68019292757285</v>
      </c>
      <c r="BX11" s="103">
        <v>0</v>
      </c>
      <c r="BY11" s="103">
        <v>551.11605132158002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134">
        <v>35.11780171337</v>
      </c>
      <c r="CF11" s="138">
        <v>22.519886854980001</v>
      </c>
      <c r="CG11" s="139">
        <v>7.9084892118056</v>
      </c>
      <c r="CH11" s="134">
        <v>19.617447686110001</v>
      </c>
      <c r="CI11" s="134">
        <v>50.618155740630002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255.78829999999999</v>
      </c>
      <c r="CP11" s="110">
        <v>58.908164653180002</v>
      </c>
      <c r="CQ11" s="111">
        <v>150.68019292757285</v>
      </c>
      <c r="CR11" s="103">
        <v>0</v>
      </c>
      <c r="CS11" s="103">
        <v>551.11605132158002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18.841200000000001</v>
      </c>
      <c r="DE11" s="110">
        <v>96.863442603349995</v>
      </c>
      <c r="DF11" s="111">
        <v>18.25023494778263</v>
      </c>
      <c r="DG11" s="103">
        <v>0</v>
      </c>
      <c r="DH11" s="103">
        <v>54.611003207049997</v>
      </c>
      <c r="DI11" s="103">
        <v>49.122199999999999</v>
      </c>
      <c r="DJ11" s="110">
        <v>57.407457481999998</v>
      </c>
      <c r="DK11" s="111">
        <v>28.199806079224089</v>
      </c>
      <c r="DL11" s="103">
        <v>0</v>
      </c>
      <c r="DM11" s="103">
        <v>104.39280428629</v>
      </c>
      <c r="DN11" s="103">
        <v>22.428699999999999</v>
      </c>
      <c r="DO11" s="110">
        <v>73.619067570620004</v>
      </c>
      <c r="DP11" s="111">
        <v>16.511799808210988</v>
      </c>
      <c r="DQ11" s="103">
        <v>0</v>
      </c>
      <c r="DR11" s="103">
        <v>54.79123294403</v>
      </c>
      <c r="DS11" s="103">
        <v>146.55500000000001</v>
      </c>
      <c r="DT11" s="110">
        <v>98.837937524789993</v>
      </c>
      <c r="DU11" s="111">
        <v>144.85193933945973</v>
      </c>
      <c r="DV11" s="103">
        <v>0</v>
      </c>
      <c r="DW11" s="103">
        <v>430.45958419610997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103">
        <v>18.841200000000001</v>
      </c>
      <c r="EN11" s="110">
        <v>96.863442603349995</v>
      </c>
      <c r="EO11" s="111">
        <v>18.250234947782577</v>
      </c>
      <c r="EP11" s="103">
        <v>0</v>
      </c>
      <c r="EQ11" s="103">
        <v>54.611003207049997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255.78829999999999</v>
      </c>
      <c r="FC11" s="110">
        <v>58.908164653180002</v>
      </c>
      <c r="FD11" s="111">
        <v>150.68019292757285</v>
      </c>
      <c r="FE11" s="103">
        <v>0</v>
      </c>
      <c r="FF11" s="103">
        <v>551.11605132158002</v>
      </c>
    </row>
    <row r="12" spans="1:162" ht="11.25" customHeight="1" x14ac:dyDescent="0.2">
      <c r="A12" s="212" t="s">
        <v>31</v>
      </c>
      <c r="B12" s="212"/>
      <c r="C12" s="103">
        <v>110.2333</v>
      </c>
      <c r="D12" s="110">
        <v>37.659714020750002</v>
      </c>
      <c r="E12" s="111">
        <v>41.513545535636389</v>
      </c>
      <c r="F12" s="103">
        <v>28.868245879589999</v>
      </c>
      <c r="G12" s="103">
        <v>191.59835412040999</v>
      </c>
      <c r="H12" s="106">
        <v>17.528600000000001</v>
      </c>
      <c r="I12" s="104">
        <v>96.863442603349995</v>
      </c>
      <c r="J12" s="105">
        <v>16.978805400170785</v>
      </c>
      <c r="K12" s="106">
        <v>0</v>
      </c>
      <c r="L12" s="106">
        <v>50.806447084849999</v>
      </c>
      <c r="M12" s="106">
        <v>18.841200000000001</v>
      </c>
      <c r="N12" s="104">
        <v>96.863442603349995</v>
      </c>
      <c r="O12" s="105">
        <v>18.250234947782566</v>
      </c>
      <c r="P12" s="106">
        <v>0</v>
      </c>
      <c r="Q12" s="106">
        <v>54.611003207049997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106">
        <v>21.4603</v>
      </c>
      <c r="X12" s="104">
        <v>92.453543212330004</v>
      </c>
      <c r="Y12" s="105">
        <v>19.840807733994801</v>
      </c>
      <c r="Z12" s="106">
        <v>0</v>
      </c>
      <c r="AA12" s="106">
        <v>60.347568582809998</v>
      </c>
      <c r="AB12" s="106">
        <v>17.911100000000001</v>
      </c>
      <c r="AC12" s="104">
        <v>70.443488844409998</v>
      </c>
      <c r="AD12" s="105">
        <v>12.617203730410274</v>
      </c>
      <c r="AE12" s="106">
        <v>0</v>
      </c>
      <c r="AF12" s="106">
        <v>42.640364897209999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106">
        <v>18.841200000000001</v>
      </c>
      <c r="AM12" s="104">
        <v>96.863442603349995</v>
      </c>
      <c r="AN12" s="105">
        <v>18.250234947782566</v>
      </c>
      <c r="AO12" s="106">
        <v>0</v>
      </c>
      <c r="AP12" s="106">
        <v>54.611003207049997</v>
      </c>
      <c r="AQ12" s="106">
        <v>15.6509</v>
      </c>
      <c r="AR12" s="104">
        <v>96.863442603349995</v>
      </c>
      <c r="AS12" s="105">
        <v>15.160000538407884</v>
      </c>
      <c r="AT12" s="106">
        <v>0</v>
      </c>
      <c r="AU12" s="106">
        <v>45.36395506089</v>
      </c>
      <c r="AV12" s="106">
        <v>75.671300000000002</v>
      </c>
      <c r="AW12" s="104">
        <v>48.399775182150002</v>
      </c>
      <c r="AX12" s="105">
        <v>36.624739077407042</v>
      </c>
      <c r="AY12" s="106">
        <v>3.8881304651100002</v>
      </c>
      <c r="AZ12" s="106">
        <v>147.45446953488999</v>
      </c>
      <c r="BA12" s="106">
        <v>34.561999999999998</v>
      </c>
      <c r="BB12" s="104">
        <v>57.073526147149998</v>
      </c>
      <c r="BC12" s="105">
        <v>19.72575210697935</v>
      </c>
      <c r="BD12" s="106">
        <v>0</v>
      </c>
      <c r="BE12" s="106">
        <v>73.223763697639995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51">
        <v>17.701503384186079</v>
      </c>
      <c r="BQ12" s="152">
        <v>40.299366217710002</v>
      </c>
      <c r="BR12" s="151">
        <v>7.1335936748331168</v>
      </c>
      <c r="BS12" s="151">
        <v>3.7199167011699998</v>
      </c>
      <c r="BT12" s="151">
        <v>31.683090067199998</v>
      </c>
      <c r="BU12" s="106">
        <v>110.2333</v>
      </c>
      <c r="BV12" s="104">
        <v>37.659714020750002</v>
      </c>
      <c r="BW12" s="105">
        <v>41.513545535636389</v>
      </c>
      <c r="BX12" s="106">
        <v>28.868245879589999</v>
      </c>
      <c r="BY12" s="106">
        <v>191.59835412040999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72">
        <v>18.107802270275862</v>
      </c>
      <c r="CF12" s="127">
        <v>19.942679694670002</v>
      </c>
      <c r="CG12" s="75">
        <v>3.6111810065060661</v>
      </c>
      <c r="CH12" s="72">
        <v>11.03001755587</v>
      </c>
      <c r="CI12" s="72">
        <v>25.18558698468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110.2333</v>
      </c>
      <c r="CP12" s="104">
        <v>37.659714020750002</v>
      </c>
      <c r="CQ12" s="105">
        <v>41.513545535636389</v>
      </c>
      <c r="CR12" s="106">
        <v>28.868245879589999</v>
      </c>
      <c r="CS12" s="106">
        <v>191.59835412040999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18.841200000000001</v>
      </c>
      <c r="DE12" s="104">
        <v>96.863442603349995</v>
      </c>
      <c r="DF12" s="105">
        <v>18.250234947782566</v>
      </c>
      <c r="DG12" s="106">
        <v>0</v>
      </c>
      <c r="DH12" s="106">
        <v>54.611003207049997</v>
      </c>
      <c r="DI12" s="106">
        <v>49.122199999999999</v>
      </c>
      <c r="DJ12" s="104">
        <v>57.407457481999998</v>
      </c>
      <c r="DK12" s="105">
        <v>28.199806079224143</v>
      </c>
      <c r="DL12" s="106">
        <v>0</v>
      </c>
      <c r="DM12" s="106">
        <v>104.39280428629</v>
      </c>
      <c r="DN12" s="106">
        <v>22.428699999999999</v>
      </c>
      <c r="DO12" s="104">
        <v>73.619067570620004</v>
      </c>
      <c r="DP12" s="105">
        <v>16.511799808211002</v>
      </c>
      <c r="DQ12" s="106">
        <v>0</v>
      </c>
      <c r="DR12" s="106">
        <v>54.79123294403</v>
      </c>
      <c r="DS12" s="106">
        <v>1</v>
      </c>
      <c r="DT12" s="104">
        <v>96.863442603349995</v>
      </c>
      <c r="DU12" s="105">
        <v>0.9686344260335108</v>
      </c>
      <c r="DV12" s="106">
        <v>0</v>
      </c>
      <c r="DW12" s="106">
        <v>2.8984885892099999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106">
        <v>18.841200000000001</v>
      </c>
      <c r="EN12" s="104">
        <v>96.863442603349995</v>
      </c>
      <c r="EO12" s="105">
        <v>18.250234947782566</v>
      </c>
      <c r="EP12" s="106">
        <v>0</v>
      </c>
      <c r="EQ12" s="106">
        <v>54.611003207049997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110.2333</v>
      </c>
      <c r="FC12" s="104">
        <v>37.659714020750002</v>
      </c>
      <c r="FD12" s="105">
        <v>41.513545535636389</v>
      </c>
      <c r="FE12" s="106">
        <v>28.868245879589999</v>
      </c>
      <c r="FF12" s="106">
        <v>191.59835412040999</v>
      </c>
    </row>
    <row r="13" spans="1:162" ht="11.25" customHeight="1" x14ac:dyDescent="0.2">
      <c r="A13" s="212" t="s">
        <v>32</v>
      </c>
      <c r="B13" s="212"/>
      <c r="C13" s="77">
        <v>0</v>
      </c>
      <c r="D13" s="77" t="s">
        <v>689</v>
      </c>
      <c r="E13" s="77" t="s">
        <v>689</v>
      </c>
      <c r="F13" s="77" t="s">
        <v>689</v>
      </c>
      <c r="G13" s="77" t="s">
        <v>689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78">
        <v>0</v>
      </c>
      <c r="BB13" s="78" t="s">
        <v>689</v>
      </c>
      <c r="BC13" s="78" t="s">
        <v>689</v>
      </c>
      <c r="BD13" s="78" t="s">
        <v>689</v>
      </c>
      <c r="BE13" s="78" t="s">
        <v>689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0</v>
      </c>
      <c r="BL13" s="75" t="s">
        <v>689</v>
      </c>
      <c r="BM13" s="75" t="s">
        <v>689</v>
      </c>
      <c r="BN13" s="75" t="s">
        <v>689</v>
      </c>
      <c r="BO13" s="75" t="s">
        <v>689</v>
      </c>
      <c r="BP13" s="75">
        <v>0</v>
      </c>
      <c r="BQ13" s="75" t="s">
        <v>689</v>
      </c>
      <c r="BR13" s="75" t="s">
        <v>689</v>
      </c>
      <c r="BS13" s="75" t="s">
        <v>689</v>
      </c>
      <c r="BT13" s="75" t="s">
        <v>689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0</v>
      </c>
      <c r="CF13" s="72" t="s">
        <v>689</v>
      </c>
      <c r="CG13" s="72" t="s">
        <v>689</v>
      </c>
      <c r="CH13" s="72" t="s">
        <v>689</v>
      </c>
      <c r="CI13" s="72" t="s">
        <v>689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78">
        <v>0</v>
      </c>
      <c r="DJ13" s="78" t="s">
        <v>689</v>
      </c>
      <c r="DK13" s="78" t="s">
        <v>689</v>
      </c>
      <c r="DL13" s="78" t="s">
        <v>689</v>
      </c>
      <c r="DM13" s="78" t="s">
        <v>689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78">
        <v>0</v>
      </c>
      <c r="FC13" s="78" t="s">
        <v>689</v>
      </c>
      <c r="FD13" s="78" t="s">
        <v>689</v>
      </c>
      <c r="FE13" s="78" t="s">
        <v>689</v>
      </c>
      <c r="FF13" s="78" t="s">
        <v>689</v>
      </c>
    </row>
    <row r="14" spans="1:162" ht="11.25" customHeight="1" x14ac:dyDescent="0.2">
      <c r="A14" s="212" t="s">
        <v>33</v>
      </c>
      <c r="B14" s="212"/>
      <c r="C14" s="103">
        <v>145.55500000000001</v>
      </c>
      <c r="D14" s="110">
        <v>99.514754314360005</v>
      </c>
      <c r="E14" s="111">
        <v>144.84870064226067</v>
      </c>
      <c r="F14" s="103">
        <v>0</v>
      </c>
      <c r="G14" s="103">
        <v>429.45323646625002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145.55500000000001</v>
      </c>
      <c r="AR14" s="104">
        <v>99.514754314360005</v>
      </c>
      <c r="AS14" s="105">
        <v>144.84870064226067</v>
      </c>
      <c r="AT14" s="106">
        <v>0</v>
      </c>
      <c r="AU14" s="106">
        <v>429.45323646625002</v>
      </c>
      <c r="AV14" s="106">
        <v>145.55500000000001</v>
      </c>
      <c r="AW14" s="104">
        <v>99.514754314360005</v>
      </c>
      <c r="AX14" s="105">
        <v>144.84870064226067</v>
      </c>
      <c r="AY14" s="106">
        <v>0</v>
      </c>
      <c r="AZ14" s="106">
        <v>429.45323646625002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75">
        <v>10</v>
      </c>
      <c r="BQ14" s="127">
        <v>0</v>
      </c>
      <c r="BR14" s="75">
        <v>0</v>
      </c>
      <c r="BS14" s="75">
        <v>10</v>
      </c>
      <c r="BT14" s="75">
        <v>10</v>
      </c>
      <c r="BU14" s="106">
        <v>145.55500000000001</v>
      </c>
      <c r="BV14" s="104">
        <v>99.514754314360005</v>
      </c>
      <c r="BW14" s="105">
        <v>144.84870064226067</v>
      </c>
      <c r="BX14" s="106">
        <v>0</v>
      </c>
      <c r="BY14" s="106">
        <v>429.45323646625002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48</v>
      </c>
      <c r="CF14" s="127">
        <v>0</v>
      </c>
      <c r="CG14" s="75">
        <v>0</v>
      </c>
      <c r="CH14" s="72">
        <v>48</v>
      </c>
      <c r="CI14" s="72">
        <v>48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145.55500000000001</v>
      </c>
      <c r="CP14" s="104">
        <v>99.514754314360005</v>
      </c>
      <c r="CQ14" s="105">
        <v>144.84870064226067</v>
      </c>
      <c r="CR14" s="106">
        <v>0</v>
      </c>
      <c r="CS14" s="106">
        <v>429.45323646625002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106">
        <v>145.55500000000001</v>
      </c>
      <c r="DT14" s="104">
        <v>99.514754314360005</v>
      </c>
      <c r="DU14" s="105">
        <v>144.84870064226067</v>
      </c>
      <c r="DV14" s="106">
        <v>0</v>
      </c>
      <c r="DW14" s="106">
        <v>429.45323646625002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145.55500000000001</v>
      </c>
      <c r="FC14" s="104">
        <v>99.514754314360005</v>
      </c>
      <c r="FD14" s="105">
        <v>144.84870064226067</v>
      </c>
      <c r="FE14" s="106">
        <v>0</v>
      </c>
      <c r="FF14" s="106">
        <v>429.45323646625002</v>
      </c>
    </row>
    <row r="15" spans="1:162" ht="11.25" customHeight="1" x14ac:dyDescent="0.2">
      <c r="A15" s="210" t="s">
        <v>34</v>
      </c>
      <c r="B15" s="210"/>
      <c r="C15" s="85">
        <v>0</v>
      </c>
      <c r="D15" s="85" t="s">
        <v>689</v>
      </c>
      <c r="E15" s="85" t="s">
        <v>689</v>
      </c>
      <c r="F15" s="85" t="s">
        <v>689</v>
      </c>
      <c r="G15" s="85" t="s">
        <v>689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84">
        <v>0</v>
      </c>
      <c r="AW15" s="84" t="s">
        <v>689</v>
      </c>
      <c r="AX15" s="84" t="s">
        <v>689</v>
      </c>
      <c r="AY15" s="84" t="s">
        <v>689</v>
      </c>
      <c r="AZ15" s="84" t="s">
        <v>689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0</v>
      </c>
      <c r="BL15" s="91" t="s">
        <v>689</v>
      </c>
      <c r="BM15" s="91" t="s">
        <v>689</v>
      </c>
      <c r="BN15" s="91" t="s">
        <v>689</v>
      </c>
      <c r="BO15" s="91" t="s">
        <v>689</v>
      </c>
      <c r="BP15" s="91">
        <v>0</v>
      </c>
      <c r="BQ15" s="91" t="s">
        <v>689</v>
      </c>
      <c r="BR15" s="91" t="s">
        <v>689</v>
      </c>
      <c r="BS15" s="91" t="s">
        <v>689</v>
      </c>
      <c r="BT15" s="91" t="s">
        <v>689</v>
      </c>
      <c r="BU15" s="84">
        <v>0</v>
      </c>
      <c r="BV15" s="84" t="s">
        <v>689</v>
      </c>
      <c r="BW15" s="84" t="s">
        <v>689</v>
      </c>
      <c r="BX15" s="84" t="s">
        <v>689</v>
      </c>
      <c r="BY15" s="84" t="s">
        <v>689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0</v>
      </c>
      <c r="CF15" s="89" t="s">
        <v>689</v>
      </c>
      <c r="CG15" s="89" t="s">
        <v>689</v>
      </c>
      <c r="CH15" s="89" t="s">
        <v>689</v>
      </c>
      <c r="CI15" s="89" t="s">
        <v>689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84">
        <v>0</v>
      </c>
      <c r="FC15" s="84" t="s">
        <v>689</v>
      </c>
      <c r="FD15" s="84" t="s">
        <v>689</v>
      </c>
      <c r="FE15" s="84" t="s">
        <v>689</v>
      </c>
      <c r="FF15" s="84" t="s">
        <v>689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1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1:162" s="11" customFormat="1" ht="11.25" customHeight="1" x14ac:dyDescent="0.25"/>
    <row r="35" spans="1:162" s="11" customFormat="1" ht="11.25" customHeight="1" x14ac:dyDescent="0.25"/>
    <row r="36" spans="1:162" s="11" customFormat="1" ht="11.25" customHeight="1" x14ac:dyDescent="0.25"/>
    <row r="37" spans="1:162" s="11" customFormat="1" ht="11.25" customHeight="1" x14ac:dyDescent="0.2">
      <c r="A37" s="9"/>
    </row>
    <row r="38" spans="1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1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1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1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1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1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1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1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1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1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1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CX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53" customWidth="1"/>
    <col min="18" max="16384" width="15.7109375" style="53"/>
  </cols>
  <sheetData>
    <row r="1" spans="1:17" ht="11.25" customHeight="1" x14ac:dyDescent="0.2">
      <c r="A1" s="1" t="s">
        <v>693</v>
      </c>
      <c r="B1" s="15"/>
      <c r="C1" s="15"/>
      <c r="D1" s="15"/>
      <c r="E1" s="15"/>
      <c r="F1" s="15"/>
      <c r="G1" s="15"/>
      <c r="M1" s="5"/>
      <c r="N1" s="5"/>
      <c r="O1" s="5"/>
      <c r="P1" s="5"/>
      <c r="Q1" s="5" t="s">
        <v>251</v>
      </c>
    </row>
    <row r="2" spans="1:17" ht="11.25" customHeight="1" x14ac:dyDescent="0.2">
      <c r="A2" s="1" t="s">
        <v>587</v>
      </c>
      <c r="B2" s="18"/>
      <c r="C2" s="19"/>
      <c r="D2" s="19"/>
      <c r="E2" s="19"/>
      <c r="F2" s="19"/>
      <c r="G2" s="19"/>
    </row>
    <row r="3" spans="1:17" ht="11.25" customHeight="1" x14ac:dyDescent="0.2">
      <c r="A3" s="2" t="s">
        <v>613</v>
      </c>
    </row>
    <row r="4" spans="1:17" ht="11.25" customHeight="1" x14ac:dyDescent="0.2">
      <c r="A4" s="60"/>
    </row>
    <row r="5" spans="1:17" ht="11.25" customHeight="1" x14ac:dyDescent="0.2">
      <c r="A5" s="62"/>
    </row>
    <row r="6" spans="1:1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55</v>
      </c>
      <c r="I6" s="214"/>
      <c r="J6" s="214"/>
      <c r="K6" s="214"/>
      <c r="L6" s="214"/>
      <c r="M6" s="214" t="s">
        <v>56</v>
      </c>
      <c r="N6" s="214"/>
      <c r="O6" s="214"/>
      <c r="P6" s="214"/>
      <c r="Q6" s="214"/>
    </row>
    <row r="7" spans="1:1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</row>
    <row r="9" spans="1:1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09" t="s">
        <v>667</v>
      </c>
      <c r="Q9" s="209"/>
    </row>
    <row r="10" spans="1:1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</row>
    <row r="11" spans="1:17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77">
        <v>11.80099018327471</v>
      </c>
      <c r="I11" s="94">
        <v>0.18320777090000001</v>
      </c>
      <c r="J11" s="96">
        <v>2.1620331059469443E-2</v>
      </c>
      <c r="K11" s="77">
        <v>11.758615113059999</v>
      </c>
      <c r="L11" s="77">
        <v>11.843365253489999</v>
      </c>
      <c r="M11" s="77">
        <v>58.077097020262379</v>
      </c>
      <c r="N11" s="94">
        <v>1.1343903675</v>
      </c>
      <c r="O11" s="96">
        <v>0.65882099432130126</v>
      </c>
      <c r="P11" s="77">
        <v>56.785831599129999</v>
      </c>
      <c r="Q11" s="77">
        <v>59.368362441389998</v>
      </c>
    </row>
    <row r="12" spans="1:17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78">
        <v>11.92303737210684</v>
      </c>
      <c r="I12" s="95">
        <v>0.16634191919999999</v>
      </c>
      <c r="J12" s="97">
        <v>1.9833009192285048E-2</v>
      </c>
      <c r="K12" s="78">
        <v>11.88416538838</v>
      </c>
      <c r="L12" s="78">
        <v>11.96190935583</v>
      </c>
      <c r="M12" s="78">
        <v>69.887112868434528</v>
      </c>
      <c r="N12" s="95">
        <v>2.3401589765600002</v>
      </c>
      <c r="O12" s="97">
        <v>1.6354695452460417</v>
      </c>
      <c r="P12" s="78">
        <v>66.681651461940007</v>
      </c>
      <c r="Q12" s="78">
        <v>73.092574274930001</v>
      </c>
    </row>
    <row r="13" spans="1:17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78">
        <v>11.905478117716831</v>
      </c>
      <c r="I13" s="95">
        <v>0.21470623483000001</v>
      </c>
      <c r="J13" s="97">
        <v>2.5561803805652959E-2</v>
      </c>
      <c r="K13" s="78">
        <v>11.855377902880001</v>
      </c>
      <c r="L13" s="78">
        <v>11.95557833256</v>
      </c>
      <c r="M13" s="78">
        <v>62.074251092547037</v>
      </c>
      <c r="N13" s="95">
        <v>2.4496206005599999</v>
      </c>
      <c r="O13" s="97">
        <v>1.5205836424043331</v>
      </c>
      <c r="P13" s="78">
        <v>59.093961917949997</v>
      </c>
      <c r="Q13" s="78">
        <v>65.054540267139998</v>
      </c>
    </row>
    <row r="14" spans="1:17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</v>
      </c>
      <c r="F14" s="77">
        <v>99676.86544744375</v>
      </c>
      <c r="G14" s="77">
        <v>104633.1171525558</v>
      </c>
      <c r="H14" s="78">
        <v>11.809777810523819</v>
      </c>
      <c r="I14" s="95">
        <v>0.23064544146999999</v>
      </c>
      <c r="J14" s="97">
        <v>2.7238714167244348E-2</v>
      </c>
      <c r="K14" s="78">
        <v>11.75639091177</v>
      </c>
      <c r="L14" s="78">
        <v>11.863164709279999</v>
      </c>
      <c r="M14" s="78">
        <v>60.600084234268522</v>
      </c>
      <c r="N14" s="95">
        <v>1.8983356535</v>
      </c>
      <c r="O14" s="97">
        <v>1.1503930050685864</v>
      </c>
      <c r="P14" s="78">
        <v>58.34535537627</v>
      </c>
      <c r="Q14" s="78">
        <v>62.85481309227</v>
      </c>
    </row>
    <row r="15" spans="1:17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3482.636839200587</v>
      </c>
      <c r="F15" s="85">
        <v>135000.62081836481</v>
      </c>
      <c r="G15" s="85">
        <v>148652.30637049556</v>
      </c>
      <c r="H15" s="84">
        <v>11.771224249843041</v>
      </c>
      <c r="I15" s="98">
        <v>0.31160321288999998</v>
      </c>
      <c r="J15" s="99">
        <v>3.6679512958535214E-2</v>
      </c>
      <c r="K15" s="84">
        <v>11.69933372547</v>
      </c>
      <c r="L15" s="84">
        <v>11.843114774209999</v>
      </c>
      <c r="M15" s="84">
        <v>54.799000441698269</v>
      </c>
      <c r="N15" s="98">
        <v>1.70592581139</v>
      </c>
      <c r="O15" s="99">
        <v>0.93483029292046882</v>
      </c>
      <c r="P15" s="84">
        <v>52.966766735919997</v>
      </c>
      <c r="Q15" s="84">
        <v>56.631234147480001</v>
      </c>
    </row>
    <row r="16" spans="1:17" s="22" customFormat="1" ht="11.25" customHeight="1" x14ac:dyDescent="0.2">
      <c r="A16" s="9"/>
    </row>
    <row r="17" spans="1:10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0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0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0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0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0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0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02" s="22" customFormat="1" ht="11.25" customHeight="1" thickTop="1" x14ac:dyDescent="0.2">
      <c r="A24" s="9"/>
    </row>
    <row r="25" spans="1:102" s="42" customFormat="1" ht="11.25" customHeight="1" x14ac:dyDescent="0.2">
      <c r="A25" s="10" t="s">
        <v>624</v>
      </c>
    </row>
    <row r="26" spans="1:102" s="42" customFormat="1" ht="11.25" customHeight="1" x14ac:dyDescent="0.2">
      <c r="A26" s="9" t="s">
        <v>630</v>
      </c>
    </row>
    <row r="27" spans="1:102" s="42" customFormat="1" ht="11.25" customHeight="1" x14ac:dyDescent="0.2">
      <c r="A27" s="9"/>
    </row>
    <row r="28" spans="1:102" s="42" customFormat="1" ht="11.25" customHeight="1" x14ac:dyDescent="0.2">
      <c r="A28" s="9"/>
    </row>
    <row r="29" spans="1:102" s="42" customFormat="1" ht="11.25" customHeight="1" x14ac:dyDescent="0.2">
      <c r="A29" s="9"/>
    </row>
    <row r="30" spans="1:102" s="42" customFormat="1" ht="11.25" customHeight="1" x14ac:dyDescent="0.2">
      <c r="A30" s="9"/>
    </row>
    <row r="31" spans="1:10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</row>
    <row r="33" spans="3:10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</row>
  </sheetData>
  <mergeCells count="31"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  <mergeCell ref="A15:B15"/>
    <mergeCell ref="A11:B11"/>
    <mergeCell ref="A12:B12"/>
    <mergeCell ref="A13:B13"/>
    <mergeCell ref="A14:B14"/>
    <mergeCell ref="M6:Q8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FF7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762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474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616.61699999999996</v>
      </c>
      <c r="D11" s="110">
        <v>49.069920722809997</v>
      </c>
      <c r="E11" s="111">
        <v>302.57347306339523</v>
      </c>
      <c r="F11" s="103">
        <v>23.583890118559999</v>
      </c>
      <c r="G11" s="103">
        <v>1209.6501098814399</v>
      </c>
      <c r="H11" s="103">
        <v>17.528600000000001</v>
      </c>
      <c r="I11" s="110">
        <v>96.863442603349995</v>
      </c>
      <c r="J11" s="111">
        <v>16.978805400170835</v>
      </c>
      <c r="K11" s="103">
        <v>0</v>
      </c>
      <c r="L11" s="103">
        <v>50.806447084849999</v>
      </c>
      <c r="M11" s="103">
        <v>18.841200000000001</v>
      </c>
      <c r="N11" s="110">
        <v>96.863442603349995</v>
      </c>
      <c r="O11" s="111">
        <v>18.250234947782584</v>
      </c>
      <c r="P11" s="103">
        <v>0</v>
      </c>
      <c r="Q11" s="103">
        <v>54.611003207049997</v>
      </c>
      <c r="R11" s="103">
        <v>363.56020000000001</v>
      </c>
      <c r="S11" s="110">
        <v>71.801887701460004</v>
      </c>
      <c r="T11" s="111">
        <v>261.04308653120495</v>
      </c>
      <c r="U11" s="103">
        <v>0</v>
      </c>
      <c r="V11" s="103">
        <v>875.19524801431999</v>
      </c>
      <c r="W11" s="103">
        <v>1</v>
      </c>
      <c r="X11" s="110">
        <v>96.863442603349995</v>
      </c>
      <c r="Y11" s="111">
        <v>0.96863442603351169</v>
      </c>
      <c r="Z11" s="103">
        <v>0</v>
      </c>
      <c r="AA11" s="103">
        <v>2.8984885892099999</v>
      </c>
      <c r="AB11" s="103">
        <v>15.6509</v>
      </c>
      <c r="AC11" s="110">
        <v>96.863442603349995</v>
      </c>
      <c r="AD11" s="111">
        <v>15.160000538408008</v>
      </c>
      <c r="AE11" s="103">
        <v>0</v>
      </c>
      <c r="AF11" s="103">
        <v>45.36395506089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200.0361</v>
      </c>
      <c r="AR11" s="110">
        <v>75.157160090689999</v>
      </c>
      <c r="AS11" s="111">
        <v>150.34145191617495</v>
      </c>
      <c r="AT11" s="103">
        <v>0</v>
      </c>
      <c r="AU11" s="103">
        <v>494.69993113916001</v>
      </c>
      <c r="AV11" s="103">
        <v>546.48500000000001</v>
      </c>
      <c r="AW11" s="110">
        <v>54.80577875182</v>
      </c>
      <c r="AX11" s="111">
        <v>299.50536001188175</v>
      </c>
      <c r="AY11" s="103">
        <v>0</v>
      </c>
      <c r="AZ11" s="103">
        <v>1133.5047187999701</v>
      </c>
      <c r="BA11" s="103">
        <v>70.132000000000005</v>
      </c>
      <c r="BB11" s="110">
        <v>61.338215537979998</v>
      </c>
      <c r="BC11" s="111">
        <v>43.017717321095091</v>
      </c>
      <c r="BD11" s="103">
        <v>0</v>
      </c>
      <c r="BE11" s="103">
        <v>154.44517664647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9.0543358713755886</v>
      </c>
      <c r="BQ11" s="140">
        <v>13.68214149436</v>
      </c>
      <c r="BR11" s="76">
        <v>1.2388270452958223</v>
      </c>
      <c r="BS11" s="76">
        <v>6.62627947952</v>
      </c>
      <c r="BT11" s="76">
        <v>11.48239226323</v>
      </c>
      <c r="BU11" s="103">
        <v>616.61699999999996</v>
      </c>
      <c r="BV11" s="110">
        <v>49.069920722809997</v>
      </c>
      <c r="BW11" s="111">
        <v>302.57347306339523</v>
      </c>
      <c r="BX11" s="103">
        <v>23.583890118559999</v>
      </c>
      <c r="BY11" s="103">
        <v>1209.6501098814399</v>
      </c>
      <c r="BZ11" s="77">
        <v>0</v>
      </c>
      <c r="CA11" s="77" t="s">
        <v>689</v>
      </c>
      <c r="CB11" s="77" t="s">
        <v>689</v>
      </c>
      <c r="CC11" s="77" t="s">
        <v>689</v>
      </c>
      <c r="CD11" s="77" t="s">
        <v>689</v>
      </c>
      <c r="CE11" s="70">
        <v>34.098645999056153</v>
      </c>
      <c r="CF11" s="123">
        <v>15.21798419149</v>
      </c>
      <c r="CG11" s="74">
        <v>5.1891265576470156</v>
      </c>
      <c r="CH11" s="70">
        <v>23.928144834849999</v>
      </c>
      <c r="CI11" s="70">
        <v>44.269147163260001</v>
      </c>
      <c r="CJ11" s="77">
        <v>0</v>
      </c>
      <c r="CK11" s="77" t="s">
        <v>689</v>
      </c>
      <c r="CL11" s="77" t="s">
        <v>689</v>
      </c>
      <c r="CM11" s="77" t="s">
        <v>689</v>
      </c>
      <c r="CN11" s="77" t="s">
        <v>689</v>
      </c>
      <c r="CO11" s="103">
        <v>616.61699999999996</v>
      </c>
      <c r="CP11" s="110">
        <v>49.069920722809997</v>
      </c>
      <c r="CQ11" s="111">
        <v>302.57347306339523</v>
      </c>
      <c r="CR11" s="103">
        <v>23.583890118559999</v>
      </c>
      <c r="CS11" s="103">
        <v>1209.6501098814399</v>
      </c>
      <c r="CT11" s="76">
        <v>0</v>
      </c>
      <c r="CU11" s="76" t="s">
        <v>689</v>
      </c>
      <c r="CV11" s="76" t="s">
        <v>689</v>
      </c>
      <c r="CW11" s="76" t="s">
        <v>689</v>
      </c>
      <c r="CX11" s="76" t="s">
        <v>689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1</v>
      </c>
      <c r="DE11" s="110">
        <v>96.863442603349995</v>
      </c>
      <c r="DF11" s="111">
        <v>0.96863442603351202</v>
      </c>
      <c r="DG11" s="103">
        <v>0</v>
      </c>
      <c r="DH11" s="103">
        <v>2.8984885892099999</v>
      </c>
      <c r="DI11" s="103">
        <v>273.36399999999998</v>
      </c>
      <c r="DJ11" s="110">
        <v>80.844845975019993</v>
      </c>
      <c r="DK11" s="111">
        <v>221.00070475115308</v>
      </c>
      <c r="DL11" s="103">
        <v>0</v>
      </c>
      <c r="DM11" s="103">
        <v>706.51742187022001</v>
      </c>
      <c r="DN11" s="103">
        <v>15.6509</v>
      </c>
      <c r="DO11" s="110">
        <v>96.863442603349995</v>
      </c>
      <c r="DP11" s="111">
        <v>15.160000538407893</v>
      </c>
      <c r="DQ11" s="103">
        <v>0</v>
      </c>
      <c r="DR11" s="103">
        <v>45.36395506089</v>
      </c>
      <c r="DS11" s="103">
        <v>146.55500000000001</v>
      </c>
      <c r="DT11" s="110">
        <v>98.837937524789993</v>
      </c>
      <c r="DU11" s="111">
        <v>144.85193933946013</v>
      </c>
      <c r="DV11" s="103">
        <v>0</v>
      </c>
      <c r="DW11" s="103">
        <v>430.45958419610997</v>
      </c>
      <c r="DX11" s="77">
        <v>0</v>
      </c>
      <c r="DY11" s="77" t="s">
        <v>689</v>
      </c>
      <c r="DZ11" s="77" t="s">
        <v>689</v>
      </c>
      <c r="EA11" s="77" t="s">
        <v>689</v>
      </c>
      <c r="EB11" s="77" t="s">
        <v>689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103">
        <v>164.39619999999999</v>
      </c>
      <c r="EI11" s="110">
        <v>88.806124614370006</v>
      </c>
      <c r="EJ11" s="111">
        <v>145.99389423328816</v>
      </c>
      <c r="EK11" s="103">
        <v>0</v>
      </c>
      <c r="EL11" s="103">
        <v>450.53897465999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103">
        <v>15.6509</v>
      </c>
      <c r="ES11" s="110">
        <v>96.863442603349995</v>
      </c>
      <c r="ET11" s="111">
        <v>15.160000538408008</v>
      </c>
      <c r="EU11" s="103">
        <v>0</v>
      </c>
      <c r="EV11" s="103">
        <v>45.36395506089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616.61699999999996</v>
      </c>
      <c r="FC11" s="110">
        <v>49.069920722809997</v>
      </c>
      <c r="FD11" s="111">
        <v>302.57347306339523</v>
      </c>
      <c r="FE11" s="103">
        <v>23.583890118559999</v>
      </c>
      <c r="FF11" s="103">
        <v>1209.6501098814399</v>
      </c>
    </row>
    <row r="12" spans="1:162" ht="11.25" customHeight="1" x14ac:dyDescent="0.2">
      <c r="A12" s="212" t="s">
        <v>31</v>
      </c>
      <c r="B12" s="212"/>
      <c r="C12" s="103">
        <v>69.671599999999998</v>
      </c>
      <c r="D12" s="110">
        <v>47.12206701769</v>
      </c>
      <c r="E12" s="111">
        <v>32.830698044295666</v>
      </c>
      <c r="F12" s="103">
        <v>5.3246142458700003</v>
      </c>
      <c r="G12" s="103">
        <v>134.01858575412999</v>
      </c>
      <c r="H12" s="106">
        <v>17.528600000000001</v>
      </c>
      <c r="I12" s="104">
        <v>96.863442603349995</v>
      </c>
      <c r="J12" s="105">
        <v>16.978805400170966</v>
      </c>
      <c r="K12" s="106">
        <v>0</v>
      </c>
      <c r="L12" s="106">
        <v>50.806447084849999</v>
      </c>
      <c r="M12" s="106">
        <v>18.841200000000001</v>
      </c>
      <c r="N12" s="104">
        <v>96.863442603349995</v>
      </c>
      <c r="O12" s="105">
        <v>18.250234947782594</v>
      </c>
      <c r="P12" s="106">
        <v>0</v>
      </c>
      <c r="Q12" s="106">
        <v>54.611003207049997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106">
        <v>1</v>
      </c>
      <c r="X12" s="104">
        <v>96.863442603349995</v>
      </c>
      <c r="Y12" s="105">
        <v>0.96863442603351368</v>
      </c>
      <c r="Z12" s="106">
        <v>0</v>
      </c>
      <c r="AA12" s="106">
        <v>2.8984885892099999</v>
      </c>
      <c r="AB12" s="106">
        <v>15.6509</v>
      </c>
      <c r="AC12" s="104">
        <v>96.863442603349995</v>
      </c>
      <c r="AD12" s="105">
        <v>15.160000538407903</v>
      </c>
      <c r="AE12" s="106">
        <v>0</v>
      </c>
      <c r="AF12" s="106">
        <v>45.36395506089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16.6509</v>
      </c>
      <c r="AR12" s="104">
        <v>91.223387497269997</v>
      </c>
      <c r="AS12" s="105">
        <v>15.189515028783211</v>
      </c>
      <c r="AT12" s="106">
        <v>0</v>
      </c>
      <c r="AU12" s="106">
        <v>46.421802399039997</v>
      </c>
      <c r="AV12" s="106">
        <v>37.369799999999998</v>
      </c>
      <c r="AW12" s="104">
        <v>66.700277574479998</v>
      </c>
      <c r="AX12" s="105">
        <v>24.925760329026307</v>
      </c>
      <c r="AY12" s="106">
        <v>0</v>
      </c>
      <c r="AZ12" s="106">
        <v>86.223392532169996</v>
      </c>
      <c r="BA12" s="106">
        <v>32.3018</v>
      </c>
      <c r="BB12" s="104">
        <v>66.385970895829999</v>
      </c>
      <c r="BC12" s="105">
        <v>21.44386354683013</v>
      </c>
      <c r="BD12" s="106">
        <v>0</v>
      </c>
      <c r="BE12" s="106">
        <v>74.331000241180007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51">
        <v>16.25876555153032</v>
      </c>
      <c r="BQ12" s="152">
        <v>34.494409021839999</v>
      </c>
      <c r="BR12" s="151">
        <v>5.6083650912461609</v>
      </c>
      <c r="BS12" s="151">
        <v>5.2665719605400003</v>
      </c>
      <c r="BT12" s="151">
        <v>27.250959142519999</v>
      </c>
      <c r="BU12" s="106">
        <v>69.671599999999998</v>
      </c>
      <c r="BV12" s="104">
        <v>47.12206701769</v>
      </c>
      <c r="BW12" s="105">
        <v>32.830698044295666</v>
      </c>
      <c r="BX12" s="106">
        <v>5.3246142458700003</v>
      </c>
      <c r="BY12" s="106">
        <v>134.01858575412999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153">
        <v>18.61946618134218</v>
      </c>
      <c r="CF12" s="150">
        <v>28.186033245410002</v>
      </c>
      <c r="CG12" s="149">
        <v>5.2480889279904268</v>
      </c>
      <c r="CH12" s="153">
        <v>8.3334008948200005</v>
      </c>
      <c r="CI12" s="153">
        <v>28.905531467869999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69.671599999999998</v>
      </c>
      <c r="CP12" s="104">
        <v>47.12206701769</v>
      </c>
      <c r="CQ12" s="105">
        <v>32.830698044295666</v>
      </c>
      <c r="CR12" s="106">
        <v>5.3246142458700003</v>
      </c>
      <c r="CS12" s="106">
        <v>134.01858575412999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106">
        <v>1</v>
      </c>
      <c r="DE12" s="104">
        <v>96.863442603349995</v>
      </c>
      <c r="DF12" s="105">
        <v>0.96863442603351002</v>
      </c>
      <c r="DG12" s="106">
        <v>0</v>
      </c>
      <c r="DH12" s="106">
        <v>2.8984885892099999</v>
      </c>
      <c r="DI12" s="106">
        <v>17.528600000000001</v>
      </c>
      <c r="DJ12" s="104">
        <v>96.863442603349995</v>
      </c>
      <c r="DK12" s="105">
        <v>16.978805400170966</v>
      </c>
      <c r="DL12" s="106">
        <v>0</v>
      </c>
      <c r="DM12" s="106">
        <v>50.806447084849999</v>
      </c>
      <c r="DN12" s="106">
        <v>15.6509</v>
      </c>
      <c r="DO12" s="104">
        <v>96.863442603349995</v>
      </c>
      <c r="DP12" s="105">
        <v>15.160000538408005</v>
      </c>
      <c r="DQ12" s="106">
        <v>0</v>
      </c>
      <c r="DR12" s="106">
        <v>45.36395506089</v>
      </c>
      <c r="DS12" s="106">
        <v>1</v>
      </c>
      <c r="DT12" s="104">
        <v>96.863442603349995</v>
      </c>
      <c r="DU12" s="105">
        <v>0.96863442603351368</v>
      </c>
      <c r="DV12" s="106">
        <v>0</v>
      </c>
      <c r="DW12" s="106">
        <v>2.8984885892099999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106">
        <v>18.841200000000001</v>
      </c>
      <c r="EI12" s="104">
        <v>96.863442603349995</v>
      </c>
      <c r="EJ12" s="105">
        <v>18.250234947782594</v>
      </c>
      <c r="EK12" s="106">
        <v>0</v>
      </c>
      <c r="EL12" s="106">
        <v>54.611003207049997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106">
        <v>15.6509</v>
      </c>
      <c r="ES12" s="104">
        <v>96.863442603349995</v>
      </c>
      <c r="ET12" s="105">
        <v>15.160000538407903</v>
      </c>
      <c r="EU12" s="106">
        <v>0</v>
      </c>
      <c r="EV12" s="106">
        <v>45.36395506089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69.671599999999998</v>
      </c>
      <c r="FC12" s="104">
        <v>47.12206701769</v>
      </c>
      <c r="FD12" s="105">
        <v>32.830698044295666</v>
      </c>
      <c r="FE12" s="106">
        <v>5.3246142458700003</v>
      </c>
      <c r="FF12" s="106">
        <v>134.01858575412999</v>
      </c>
    </row>
    <row r="13" spans="1:162" ht="11.25" customHeight="1" x14ac:dyDescent="0.2">
      <c r="A13" s="212" t="s">
        <v>32</v>
      </c>
      <c r="B13" s="212"/>
      <c r="C13" s="103">
        <v>37.830199999999998</v>
      </c>
      <c r="D13" s="110">
        <v>98.577024283339995</v>
      </c>
      <c r="E13" s="111">
        <v>37.291885440435514</v>
      </c>
      <c r="F13" s="103">
        <v>0</v>
      </c>
      <c r="G13" s="103">
        <v>110.92095237885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37.830199999999998</v>
      </c>
      <c r="AR13" s="104">
        <v>98.577024283339995</v>
      </c>
      <c r="AS13" s="105">
        <v>37.291885440435514</v>
      </c>
      <c r="AT13" s="106">
        <v>0</v>
      </c>
      <c r="AU13" s="106">
        <v>110.92095237885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106">
        <v>37.830199999999998</v>
      </c>
      <c r="BB13" s="104">
        <v>98.577024283339995</v>
      </c>
      <c r="BC13" s="105">
        <v>37.291885440435514</v>
      </c>
      <c r="BD13" s="106">
        <v>0</v>
      </c>
      <c r="BE13" s="106">
        <v>110.92095237885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8.06</v>
      </c>
      <c r="BQ13" s="127">
        <v>0</v>
      </c>
      <c r="BR13" s="75">
        <v>0</v>
      </c>
      <c r="BS13" s="75">
        <v>8.06</v>
      </c>
      <c r="BT13" s="75">
        <v>8.06</v>
      </c>
      <c r="BU13" s="106">
        <v>37.830199999999998</v>
      </c>
      <c r="BV13" s="104">
        <v>98.577024283339995</v>
      </c>
      <c r="BW13" s="105">
        <v>37.291885440435514</v>
      </c>
      <c r="BX13" s="106">
        <v>0</v>
      </c>
      <c r="BY13" s="106">
        <v>110.92095237885</v>
      </c>
      <c r="BZ13" s="78">
        <v>0</v>
      </c>
      <c r="CA13" s="78" t="s">
        <v>689</v>
      </c>
      <c r="CB13" s="78" t="s">
        <v>689</v>
      </c>
      <c r="CC13" s="78" t="s">
        <v>689</v>
      </c>
      <c r="CD13" s="78" t="s">
        <v>689</v>
      </c>
      <c r="CE13" s="72">
        <v>60</v>
      </c>
      <c r="CF13" s="127">
        <v>0</v>
      </c>
      <c r="CG13" s="75">
        <v>0</v>
      </c>
      <c r="CH13" s="72">
        <v>60</v>
      </c>
      <c r="CI13" s="72">
        <v>60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106">
        <v>37.830199999999998</v>
      </c>
      <c r="CP13" s="104">
        <v>98.577024283339995</v>
      </c>
      <c r="CQ13" s="105">
        <v>37.291885440435514</v>
      </c>
      <c r="CR13" s="106">
        <v>0</v>
      </c>
      <c r="CS13" s="106">
        <v>110.92095237885</v>
      </c>
      <c r="CT13" s="75">
        <v>0</v>
      </c>
      <c r="CU13" s="75" t="s">
        <v>689</v>
      </c>
      <c r="CV13" s="75" t="s">
        <v>689</v>
      </c>
      <c r="CW13" s="75" t="s">
        <v>689</v>
      </c>
      <c r="CX13" s="75" t="s">
        <v>689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37.830199999999998</v>
      </c>
      <c r="DJ13" s="104">
        <v>98.577024283339995</v>
      </c>
      <c r="DK13" s="105">
        <v>37.291885440435514</v>
      </c>
      <c r="DL13" s="106">
        <v>0</v>
      </c>
      <c r="DM13" s="106">
        <v>110.92095237885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37.830199999999998</v>
      </c>
      <c r="FC13" s="104">
        <v>98.577024283339995</v>
      </c>
      <c r="FD13" s="105">
        <v>37.291885440435514</v>
      </c>
      <c r="FE13" s="106">
        <v>0</v>
      </c>
      <c r="FF13" s="106">
        <v>110.92095237885</v>
      </c>
    </row>
    <row r="14" spans="1:162" ht="11.25" customHeight="1" x14ac:dyDescent="0.2">
      <c r="A14" s="212" t="s">
        <v>33</v>
      </c>
      <c r="B14" s="212"/>
      <c r="C14" s="103">
        <v>291.11</v>
      </c>
      <c r="D14" s="110">
        <v>70.331937476169998</v>
      </c>
      <c r="E14" s="111">
        <v>204.74330318689198</v>
      </c>
      <c r="F14" s="103">
        <v>0</v>
      </c>
      <c r="G14" s="103">
        <v>692.39950032206002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106">
        <v>145.55500000000001</v>
      </c>
      <c r="S14" s="104">
        <v>99.514754314360005</v>
      </c>
      <c r="T14" s="105">
        <v>144.84870064226067</v>
      </c>
      <c r="U14" s="106">
        <v>0</v>
      </c>
      <c r="V14" s="106">
        <v>429.45323646625002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145.55500000000001</v>
      </c>
      <c r="AR14" s="104">
        <v>99.514754314360005</v>
      </c>
      <c r="AS14" s="105">
        <v>144.84870064226061</v>
      </c>
      <c r="AT14" s="106">
        <v>0</v>
      </c>
      <c r="AU14" s="106">
        <v>429.45323646625002</v>
      </c>
      <c r="AV14" s="106">
        <v>291.11</v>
      </c>
      <c r="AW14" s="104">
        <v>70.331937476169998</v>
      </c>
      <c r="AX14" s="105">
        <v>204.74330318689198</v>
      </c>
      <c r="AY14" s="106">
        <v>0</v>
      </c>
      <c r="AZ14" s="106">
        <v>692.39950032206002</v>
      </c>
      <c r="BA14" s="78">
        <v>0</v>
      </c>
      <c r="BB14" s="78" t="s">
        <v>689</v>
      </c>
      <c r="BC14" s="78" t="s">
        <v>689</v>
      </c>
      <c r="BD14" s="78" t="s">
        <v>689</v>
      </c>
      <c r="BE14" s="78" t="s">
        <v>689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49">
        <v>7.5000000000000009</v>
      </c>
      <c r="BQ14" s="150">
        <v>23.467719903199999</v>
      </c>
      <c r="BR14" s="149">
        <v>1.760078992739756</v>
      </c>
      <c r="BS14" s="149">
        <v>4.0503085642799999</v>
      </c>
      <c r="BT14" s="149">
        <v>10.94969143572</v>
      </c>
      <c r="BU14" s="106">
        <v>291.11</v>
      </c>
      <c r="BV14" s="104">
        <v>70.331937476169998</v>
      </c>
      <c r="BW14" s="105">
        <v>204.74330318689198</v>
      </c>
      <c r="BX14" s="106">
        <v>0</v>
      </c>
      <c r="BY14" s="106">
        <v>692.39950032206002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72">
        <v>42</v>
      </c>
      <c r="CF14" s="127">
        <v>10.05759424423</v>
      </c>
      <c r="CG14" s="75">
        <v>4.2241895825754137</v>
      </c>
      <c r="CH14" s="72">
        <v>33.720740554279999</v>
      </c>
      <c r="CI14" s="72">
        <v>50.279259445720001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291.11</v>
      </c>
      <c r="CP14" s="104">
        <v>70.331937476169998</v>
      </c>
      <c r="CQ14" s="105">
        <v>204.74330318689198</v>
      </c>
      <c r="CR14" s="106">
        <v>0</v>
      </c>
      <c r="CS14" s="106">
        <v>692.39950032206002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106">
        <v>145.55500000000001</v>
      </c>
      <c r="DT14" s="104">
        <v>99.514754314360005</v>
      </c>
      <c r="DU14" s="105">
        <v>144.84870064226061</v>
      </c>
      <c r="DV14" s="106">
        <v>0</v>
      </c>
      <c r="DW14" s="106">
        <v>429.45323646625002</v>
      </c>
      <c r="DX14" s="78">
        <v>0</v>
      </c>
      <c r="DY14" s="78" t="s">
        <v>689</v>
      </c>
      <c r="DZ14" s="78" t="s">
        <v>689</v>
      </c>
      <c r="EA14" s="78" t="s">
        <v>689</v>
      </c>
      <c r="EB14" s="78" t="s">
        <v>689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106">
        <v>145.55500000000001</v>
      </c>
      <c r="EI14" s="104">
        <v>99.514754314360005</v>
      </c>
      <c r="EJ14" s="105">
        <v>144.84870064226067</v>
      </c>
      <c r="EK14" s="106">
        <v>0</v>
      </c>
      <c r="EL14" s="106">
        <v>429.45323646625002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291.11</v>
      </c>
      <c r="FC14" s="104">
        <v>70.331937476169998</v>
      </c>
      <c r="FD14" s="105">
        <v>204.74330318689198</v>
      </c>
      <c r="FE14" s="106">
        <v>0</v>
      </c>
      <c r="FF14" s="106">
        <v>692.39950032206002</v>
      </c>
    </row>
    <row r="15" spans="1:162" ht="11.25" customHeight="1" x14ac:dyDescent="0.2">
      <c r="A15" s="210" t="s">
        <v>34</v>
      </c>
      <c r="B15" s="210"/>
      <c r="C15" s="154">
        <v>218.0052</v>
      </c>
      <c r="D15" s="155">
        <v>99.616402005569995</v>
      </c>
      <c r="E15" s="156">
        <v>217.1689364250484</v>
      </c>
      <c r="F15" s="154">
        <v>0</v>
      </c>
      <c r="G15" s="154">
        <v>643.64849395395004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107">
        <v>218.0052</v>
      </c>
      <c r="S15" s="108">
        <v>99.616402005569995</v>
      </c>
      <c r="T15" s="109">
        <v>217.1689364250484</v>
      </c>
      <c r="U15" s="107">
        <v>0</v>
      </c>
      <c r="V15" s="107">
        <v>643.64849395395004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218.0052</v>
      </c>
      <c r="AW15" s="108">
        <v>99.616402005569995</v>
      </c>
      <c r="AX15" s="109">
        <v>217.1689364250484</v>
      </c>
      <c r="AY15" s="107">
        <v>0</v>
      </c>
      <c r="AZ15" s="107">
        <v>643.64849395395004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9</v>
      </c>
      <c r="BQ15" s="126">
        <v>0</v>
      </c>
      <c r="BR15" s="91">
        <v>0</v>
      </c>
      <c r="BS15" s="91">
        <v>9</v>
      </c>
      <c r="BT15" s="91">
        <v>9</v>
      </c>
      <c r="BU15" s="107">
        <v>218.0052</v>
      </c>
      <c r="BV15" s="108">
        <v>99.616402005569995</v>
      </c>
      <c r="BW15" s="109">
        <v>217.1689364250484</v>
      </c>
      <c r="BX15" s="107">
        <v>0</v>
      </c>
      <c r="BY15" s="107">
        <v>643.64849395395004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89">
        <v>24</v>
      </c>
      <c r="CF15" s="126">
        <v>0</v>
      </c>
      <c r="CG15" s="91">
        <v>0</v>
      </c>
      <c r="CH15" s="89">
        <v>24</v>
      </c>
      <c r="CI15" s="89">
        <v>24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218.0052</v>
      </c>
      <c r="CP15" s="108">
        <v>99.616402005569995</v>
      </c>
      <c r="CQ15" s="109">
        <v>217.1689364250484</v>
      </c>
      <c r="CR15" s="107">
        <v>0</v>
      </c>
      <c r="CS15" s="107">
        <v>643.64849395395004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218.0052</v>
      </c>
      <c r="DJ15" s="108">
        <v>99.616402005569995</v>
      </c>
      <c r="DK15" s="109">
        <v>217.1689364250484</v>
      </c>
      <c r="DL15" s="107">
        <v>0</v>
      </c>
      <c r="DM15" s="107">
        <v>643.64849395395004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218.0052</v>
      </c>
      <c r="FC15" s="108">
        <v>99.616402005569995</v>
      </c>
      <c r="FD15" s="109">
        <v>217.1689364250484</v>
      </c>
      <c r="FE15" s="107">
        <v>0</v>
      </c>
      <c r="FF15" s="107">
        <v>643.64849395395004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ht="11.25" customHeight="1" x14ac:dyDescent="0.2"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</row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FF76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763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475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491.48917727272732</v>
      </c>
      <c r="D11" s="110">
        <v>45.110171435909997</v>
      </c>
      <c r="E11" s="111">
        <v>221.71161045665994</v>
      </c>
      <c r="F11" s="103">
        <v>56.942405823309997</v>
      </c>
      <c r="G11" s="103">
        <v>926.03594872214001</v>
      </c>
      <c r="H11" s="77">
        <v>0</v>
      </c>
      <c r="I11" s="77" t="s">
        <v>689</v>
      </c>
      <c r="J11" s="77" t="s">
        <v>689</v>
      </c>
      <c r="K11" s="77" t="s">
        <v>689</v>
      </c>
      <c r="L11" s="77" t="s">
        <v>689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103">
        <v>194.7224772727273</v>
      </c>
      <c r="X11" s="110">
        <v>78.558112623989999</v>
      </c>
      <c r="Y11" s="111">
        <v>152.97030300013648</v>
      </c>
      <c r="Z11" s="103">
        <v>0</v>
      </c>
      <c r="AA11" s="103">
        <v>494.53876185717002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103">
        <v>137.82900000000001</v>
      </c>
      <c r="AH11" s="110">
        <v>99.514754314360005</v>
      </c>
      <c r="AI11" s="111">
        <v>137.16019072393593</v>
      </c>
      <c r="AJ11" s="103">
        <v>0</v>
      </c>
      <c r="AK11" s="103">
        <v>406.65803393154999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158.93770000000001</v>
      </c>
      <c r="AR11" s="110">
        <v>52.534314611109998</v>
      </c>
      <c r="AS11" s="111">
        <v>83.496831353661307</v>
      </c>
      <c r="AT11" s="103">
        <v>0</v>
      </c>
      <c r="AU11" s="103">
        <v>322.58848227638998</v>
      </c>
      <c r="AV11" s="103">
        <v>392.10237727272732</v>
      </c>
      <c r="AW11" s="110">
        <v>53.678040902989999</v>
      </c>
      <c r="AX11" s="111">
        <v>210.47287445405107</v>
      </c>
      <c r="AY11" s="103">
        <v>0</v>
      </c>
      <c r="AZ11" s="103">
        <v>804.62163092527999</v>
      </c>
      <c r="BA11" s="103">
        <v>99.386799999999994</v>
      </c>
      <c r="BB11" s="110">
        <v>70.229173196809995</v>
      </c>
      <c r="BC11" s="111">
        <v>69.798527906768726</v>
      </c>
      <c r="BD11" s="103">
        <v>0</v>
      </c>
      <c r="BE11" s="103">
        <v>236.18940087118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94.391371921358953</v>
      </c>
      <c r="BL11" s="140">
        <v>4.7482863924499998</v>
      </c>
      <c r="BM11" s="76">
        <v>4.4819726685853905</v>
      </c>
      <c r="BN11" s="76">
        <v>85.606866911240004</v>
      </c>
      <c r="BO11" s="76">
        <v>103.17587693148</v>
      </c>
      <c r="BP11" s="76">
        <v>10.21878264053886</v>
      </c>
      <c r="BQ11" s="140">
        <v>6.2628534460200003</v>
      </c>
      <c r="BR11" s="76">
        <v>0.63998738074440931</v>
      </c>
      <c r="BS11" s="76">
        <v>8.9644304237199997</v>
      </c>
      <c r="BT11" s="76">
        <v>11.47313485736</v>
      </c>
      <c r="BU11" s="103">
        <v>445.0408772727273</v>
      </c>
      <c r="BV11" s="110">
        <v>48.74431958041</v>
      </c>
      <c r="BW11" s="111">
        <v>216.93214748128707</v>
      </c>
      <c r="BX11" s="103">
        <v>19.86168112048</v>
      </c>
      <c r="BY11" s="103">
        <v>870.22007342497</v>
      </c>
      <c r="BZ11" s="103">
        <v>46.448300000000003</v>
      </c>
      <c r="CA11" s="110">
        <v>98.577024283339995</v>
      </c>
      <c r="CB11" s="111">
        <v>45.787351970198486</v>
      </c>
      <c r="CC11" s="103">
        <v>0</v>
      </c>
      <c r="CD11" s="103">
        <v>136.18986080905</v>
      </c>
      <c r="CE11" s="70">
        <v>34.967784613845993</v>
      </c>
      <c r="CF11" s="123">
        <v>19.833785627179999</v>
      </c>
      <c r="CG11" s="74">
        <v>6.9354354388858486</v>
      </c>
      <c r="CH11" s="70">
        <v>21.374580936529998</v>
      </c>
      <c r="CI11" s="70">
        <v>48.560988291160001</v>
      </c>
      <c r="CJ11" s="103">
        <v>227.42439999999999</v>
      </c>
      <c r="CK11" s="110">
        <v>66.331328564890001</v>
      </c>
      <c r="CL11" s="111">
        <v>150.8536260007275</v>
      </c>
      <c r="CM11" s="103">
        <v>0</v>
      </c>
      <c r="CN11" s="103">
        <v>523.09207389869005</v>
      </c>
      <c r="CO11" s="103">
        <v>264.06477727272733</v>
      </c>
      <c r="CP11" s="110">
        <v>61.560725494869999</v>
      </c>
      <c r="CQ11" s="111">
        <v>162.56019266550484</v>
      </c>
      <c r="CR11" s="103">
        <v>0</v>
      </c>
      <c r="CS11" s="103">
        <v>582.67690021700002</v>
      </c>
      <c r="CT11" s="165">
        <v>106.85119978331259</v>
      </c>
      <c r="CU11" s="166">
        <v>22.423400630610001</v>
      </c>
      <c r="CV11" s="165">
        <v>23.95967260602848</v>
      </c>
      <c r="CW11" s="165">
        <v>59.891104394129997</v>
      </c>
      <c r="CX11" s="165">
        <v>153.8112951725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103">
        <v>137.82900000000001</v>
      </c>
      <c r="DE11" s="110">
        <v>99.514754314360005</v>
      </c>
      <c r="DF11" s="111">
        <v>137.16019072393593</v>
      </c>
      <c r="DG11" s="103">
        <v>0</v>
      </c>
      <c r="DH11" s="103">
        <v>406.65803393154999</v>
      </c>
      <c r="DI11" s="103">
        <v>71.699977272727295</v>
      </c>
      <c r="DJ11" s="110">
        <v>71.787143448980004</v>
      </c>
      <c r="DK11" s="111">
        <v>51.471365537661086</v>
      </c>
      <c r="DL11" s="103">
        <v>0</v>
      </c>
      <c r="DM11" s="103">
        <v>172.58199996164001</v>
      </c>
      <c r="DN11" s="77">
        <v>0</v>
      </c>
      <c r="DO11" s="77" t="s">
        <v>689</v>
      </c>
      <c r="DP11" s="77" t="s">
        <v>689</v>
      </c>
      <c r="DQ11" s="77" t="s">
        <v>689</v>
      </c>
      <c r="DR11" s="77" t="s">
        <v>689</v>
      </c>
      <c r="DS11" s="103">
        <v>59.550899999999999</v>
      </c>
      <c r="DT11" s="110">
        <v>76.950166814319999</v>
      </c>
      <c r="DU11" s="111">
        <v>45.824516889431443</v>
      </c>
      <c r="DV11" s="103">
        <v>0</v>
      </c>
      <c r="DW11" s="103">
        <v>149.36530271223</v>
      </c>
      <c r="DX11" s="103">
        <v>71.779700000000005</v>
      </c>
      <c r="DY11" s="110">
        <v>77.672715012020006</v>
      </c>
      <c r="DZ11" s="111">
        <v>55.753241817480003</v>
      </c>
      <c r="EA11" s="103">
        <v>0</v>
      </c>
      <c r="EB11" s="103">
        <v>181.05404598361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103">
        <v>150.62960000000001</v>
      </c>
      <c r="ES11" s="110">
        <v>99.616402005569995</v>
      </c>
      <c r="ET11" s="111">
        <v>150.05178787538105</v>
      </c>
      <c r="EU11" s="103">
        <v>0</v>
      </c>
      <c r="EV11" s="103">
        <v>444.72570005158002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491.48917727272732</v>
      </c>
      <c r="FC11" s="110">
        <v>45.110171435909997</v>
      </c>
      <c r="FD11" s="111">
        <v>221.71161045665994</v>
      </c>
      <c r="FE11" s="103">
        <v>56.942405823309997</v>
      </c>
      <c r="FF11" s="103">
        <v>926.03594872214001</v>
      </c>
    </row>
    <row r="12" spans="1:162" ht="11.25" customHeight="1" x14ac:dyDescent="0.2">
      <c r="A12" s="212" t="s">
        <v>31</v>
      </c>
      <c r="B12" s="212"/>
      <c r="C12" s="103">
        <v>59.496677272727297</v>
      </c>
      <c r="D12" s="110">
        <v>56.604836799460003</v>
      </c>
      <c r="E12" s="111">
        <v>33.677997071329536</v>
      </c>
      <c r="F12" s="103">
        <v>0</v>
      </c>
      <c r="G12" s="103">
        <v>125.50433860398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106">
        <v>43.0928772727273</v>
      </c>
      <c r="X12" s="104">
        <v>68.982122276189997</v>
      </c>
      <c r="Y12" s="105">
        <v>29.726381292601008</v>
      </c>
      <c r="Z12" s="106">
        <v>0</v>
      </c>
      <c r="AA12" s="106">
        <v>101.35551399693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16.4038</v>
      </c>
      <c r="AR12" s="104">
        <v>96.863442603349995</v>
      </c>
      <c r="AS12" s="105">
        <v>15.889285397768285</v>
      </c>
      <c r="AT12" s="106">
        <v>0</v>
      </c>
      <c r="AU12" s="106">
        <v>47.546227119699999</v>
      </c>
      <c r="AV12" s="106">
        <v>59.496677272727297</v>
      </c>
      <c r="AW12" s="104">
        <v>56.604836799460003</v>
      </c>
      <c r="AX12" s="105">
        <v>33.677997071329536</v>
      </c>
      <c r="AY12" s="106">
        <v>0</v>
      </c>
      <c r="AZ12" s="106">
        <v>125.50433860398</v>
      </c>
      <c r="BA12" s="78">
        <v>0</v>
      </c>
      <c r="BB12" s="78" t="s">
        <v>689</v>
      </c>
      <c r="BC12" s="78" t="s">
        <v>689</v>
      </c>
      <c r="BD12" s="78" t="s">
        <v>689</v>
      </c>
      <c r="BE12" s="78" t="s">
        <v>689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149">
        <v>7.1200038749299157</v>
      </c>
      <c r="BQ12" s="150">
        <v>22.2453329987</v>
      </c>
      <c r="BR12" s="149">
        <v>1.5838685714983891</v>
      </c>
      <c r="BS12" s="149">
        <v>4.0156785185499997</v>
      </c>
      <c r="BT12" s="149">
        <v>10.22432923131</v>
      </c>
      <c r="BU12" s="106">
        <v>59.496677272727297</v>
      </c>
      <c r="BV12" s="104">
        <v>56.604836799460003</v>
      </c>
      <c r="BW12" s="105">
        <v>33.677997071329536</v>
      </c>
      <c r="BX12" s="106">
        <v>0</v>
      </c>
      <c r="BY12" s="106">
        <v>125.50433860398</v>
      </c>
      <c r="BZ12" s="78">
        <v>0</v>
      </c>
      <c r="CA12" s="78" t="s">
        <v>689</v>
      </c>
      <c r="CB12" s="78" t="s">
        <v>689</v>
      </c>
      <c r="CC12" s="78" t="s">
        <v>689</v>
      </c>
      <c r="CD12" s="78" t="s">
        <v>689</v>
      </c>
      <c r="CE12" s="157">
        <v>40.081500349637572</v>
      </c>
      <c r="CF12" s="152">
        <v>53.184825172529997</v>
      </c>
      <c r="CG12" s="151">
        <v>21.317275887482836</v>
      </c>
      <c r="CH12" s="157">
        <v>0</v>
      </c>
      <c r="CI12" s="157">
        <v>81.862593337609994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59.496677272727297</v>
      </c>
      <c r="CP12" s="104">
        <v>56.604836799460003</v>
      </c>
      <c r="CQ12" s="105">
        <v>33.677997071329536</v>
      </c>
      <c r="CR12" s="106">
        <v>0</v>
      </c>
      <c r="CS12" s="106">
        <v>125.50433860398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106">
        <v>24.251677272727299</v>
      </c>
      <c r="DJ12" s="104">
        <v>96.863442603349995</v>
      </c>
      <c r="DK12" s="105">
        <v>23.491009495418144</v>
      </c>
      <c r="DL12" s="106">
        <v>0</v>
      </c>
      <c r="DM12" s="106">
        <v>70.293209844230006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106">
        <v>16.4038</v>
      </c>
      <c r="DT12" s="104">
        <v>96.863442603349995</v>
      </c>
      <c r="DU12" s="105">
        <v>15.889285397768285</v>
      </c>
      <c r="DV12" s="106">
        <v>0</v>
      </c>
      <c r="DW12" s="106">
        <v>47.546227119699999</v>
      </c>
      <c r="DX12" s="106">
        <v>18.841200000000001</v>
      </c>
      <c r="DY12" s="104">
        <v>96.863442603349995</v>
      </c>
      <c r="DZ12" s="105">
        <v>18.250234947782598</v>
      </c>
      <c r="EA12" s="106">
        <v>0</v>
      </c>
      <c r="EB12" s="106">
        <v>54.611003207049997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59.496677272727297</v>
      </c>
      <c r="FC12" s="104">
        <v>56.604836799460003</v>
      </c>
      <c r="FD12" s="105">
        <v>33.677997071329536</v>
      </c>
      <c r="FE12" s="106">
        <v>0</v>
      </c>
      <c r="FF12" s="106">
        <v>125.50433860398</v>
      </c>
    </row>
    <row r="13" spans="1:162" ht="11.25" customHeight="1" x14ac:dyDescent="0.2">
      <c r="A13" s="212" t="s">
        <v>32</v>
      </c>
      <c r="B13" s="212"/>
      <c r="C13" s="103">
        <v>46.448300000000003</v>
      </c>
      <c r="D13" s="110">
        <v>98.577024283339995</v>
      </c>
      <c r="E13" s="111">
        <v>45.78735197019855</v>
      </c>
      <c r="F13" s="103">
        <v>0</v>
      </c>
      <c r="G13" s="103">
        <v>136.18986080905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46.448300000000003</v>
      </c>
      <c r="AR13" s="104">
        <v>98.577024283339995</v>
      </c>
      <c r="AS13" s="105">
        <v>45.78735197019855</v>
      </c>
      <c r="AT13" s="106">
        <v>0</v>
      </c>
      <c r="AU13" s="106">
        <v>136.18986080905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106">
        <v>46.448300000000003</v>
      </c>
      <c r="BB13" s="104">
        <v>98.577024283339995</v>
      </c>
      <c r="BC13" s="105">
        <v>45.78735197019855</v>
      </c>
      <c r="BD13" s="106">
        <v>0</v>
      </c>
      <c r="BE13" s="106">
        <v>136.18986080905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10</v>
      </c>
      <c r="BQ13" s="127">
        <v>0</v>
      </c>
      <c r="BR13" s="75">
        <v>0</v>
      </c>
      <c r="BS13" s="75">
        <v>10</v>
      </c>
      <c r="BT13" s="75">
        <v>10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106">
        <v>46.448300000000003</v>
      </c>
      <c r="CA13" s="104">
        <v>98.577024283339995</v>
      </c>
      <c r="CB13" s="105">
        <v>45.78735197019855</v>
      </c>
      <c r="CC13" s="106">
        <v>0</v>
      </c>
      <c r="CD13" s="106">
        <v>136.18986080905</v>
      </c>
      <c r="CE13" s="72">
        <v>12</v>
      </c>
      <c r="CF13" s="127">
        <v>0</v>
      </c>
      <c r="CG13" s="75">
        <v>0</v>
      </c>
      <c r="CH13" s="72">
        <v>12</v>
      </c>
      <c r="CI13" s="72">
        <v>12</v>
      </c>
      <c r="CJ13" s="106">
        <v>46.448300000000003</v>
      </c>
      <c r="CK13" s="104">
        <v>98.577024283339995</v>
      </c>
      <c r="CL13" s="105">
        <v>45.78735197019855</v>
      </c>
      <c r="CM13" s="106">
        <v>0</v>
      </c>
      <c r="CN13" s="106">
        <v>136.18986080905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46.448300000000003</v>
      </c>
      <c r="DJ13" s="104">
        <v>98.577024283339995</v>
      </c>
      <c r="DK13" s="105">
        <v>45.78735197019855</v>
      </c>
      <c r="DL13" s="106">
        <v>0</v>
      </c>
      <c r="DM13" s="106">
        <v>136.18986080905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46.448300000000003</v>
      </c>
      <c r="FC13" s="104">
        <v>98.577024283339995</v>
      </c>
      <c r="FD13" s="105">
        <v>45.78735197019855</v>
      </c>
      <c r="FE13" s="106">
        <v>0</v>
      </c>
      <c r="FF13" s="106">
        <v>136.18986080905</v>
      </c>
    </row>
    <row r="14" spans="1:162" ht="11.25" customHeight="1" x14ac:dyDescent="0.2">
      <c r="A14" s="212" t="s">
        <v>33</v>
      </c>
      <c r="B14" s="212"/>
      <c r="C14" s="103">
        <v>190.76750000000001</v>
      </c>
      <c r="D14" s="110">
        <v>76.994084983920004</v>
      </c>
      <c r="E14" s="111">
        <v>146.87969107170545</v>
      </c>
      <c r="F14" s="103">
        <v>0</v>
      </c>
      <c r="G14" s="103">
        <v>478.64640456090001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106">
        <v>137.82900000000001</v>
      </c>
      <c r="AH14" s="104">
        <v>99.514754314360005</v>
      </c>
      <c r="AI14" s="105">
        <v>137.16019072393442</v>
      </c>
      <c r="AJ14" s="106">
        <v>0</v>
      </c>
      <c r="AK14" s="106">
        <v>406.65803393154999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52.938499999999998</v>
      </c>
      <c r="AR14" s="104">
        <v>99.51475431435</v>
      </c>
      <c r="AS14" s="105">
        <v>52.681618212704215</v>
      </c>
      <c r="AT14" s="106">
        <v>0</v>
      </c>
      <c r="AU14" s="106">
        <v>156.19257434419001</v>
      </c>
      <c r="AV14" s="106">
        <v>137.82900000000001</v>
      </c>
      <c r="AW14" s="104">
        <v>99.514754314360005</v>
      </c>
      <c r="AX14" s="105">
        <v>137.16019072393442</v>
      </c>
      <c r="AY14" s="106">
        <v>0</v>
      </c>
      <c r="AZ14" s="106">
        <v>406.65803393154999</v>
      </c>
      <c r="BA14" s="106">
        <v>52.938499999999998</v>
      </c>
      <c r="BB14" s="104">
        <v>99.51475431435</v>
      </c>
      <c r="BC14" s="105">
        <v>52.681618212704215</v>
      </c>
      <c r="BD14" s="106">
        <v>0</v>
      </c>
      <c r="BE14" s="106">
        <v>156.19257434419001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85.550054385574043</v>
      </c>
      <c r="BL14" s="127">
        <v>6.5998689521699996</v>
      </c>
      <c r="BM14" s="75">
        <v>5.6461914779563056</v>
      </c>
      <c r="BN14" s="75">
        <v>74.483722438960001</v>
      </c>
      <c r="BO14" s="75">
        <v>96.616386332190004</v>
      </c>
      <c r="BP14" s="75">
        <v>10.36124864036065</v>
      </c>
      <c r="BQ14" s="127">
        <v>1.36233374807</v>
      </c>
      <c r="BR14" s="75">
        <v>0.14115478694890773</v>
      </c>
      <c r="BS14" s="75">
        <v>10.0845903417</v>
      </c>
      <c r="BT14" s="75">
        <v>10.63790693903</v>
      </c>
      <c r="BU14" s="106">
        <v>190.76750000000001</v>
      </c>
      <c r="BV14" s="104">
        <v>76.994084983920004</v>
      </c>
      <c r="BW14" s="105">
        <v>146.87969107170545</v>
      </c>
      <c r="BX14" s="106">
        <v>0</v>
      </c>
      <c r="BY14" s="106">
        <v>478.64640456090001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153">
        <v>33.990097894033312</v>
      </c>
      <c r="CF14" s="150">
        <v>29.900310060910002</v>
      </c>
      <c r="CG14" s="149">
        <v>10.163144660321356</v>
      </c>
      <c r="CH14" s="153">
        <v>14.07070039013</v>
      </c>
      <c r="CI14" s="153">
        <v>53.909495397930002</v>
      </c>
      <c r="CJ14" s="106">
        <v>137.82900000000001</v>
      </c>
      <c r="CK14" s="104">
        <v>99.514754314360005</v>
      </c>
      <c r="CL14" s="105">
        <v>137.16019072393442</v>
      </c>
      <c r="CM14" s="106">
        <v>0</v>
      </c>
      <c r="CN14" s="106">
        <v>406.65803393154999</v>
      </c>
      <c r="CO14" s="106">
        <v>52.938499999999998</v>
      </c>
      <c r="CP14" s="104">
        <v>99.51475431435</v>
      </c>
      <c r="CQ14" s="105">
        <v>52.681618212704215</v>
      </c>
      <c r="CR14" s="106">
        <v>0</v>
      </c>
      <c r="CS14" s="106">
        <v>156.19257434419001</v>
      </c>
      <c r="CT14" s="75">
        <v>80</v>
      </c>
      <c r="CU14" s="127">
        <v>0</v>
      </c>
      <c r="CV14" s="75">
        <v>0</v>
      </c>
      <c r="CW14" s="75">
        <v>80</v>
      </c>
      <c r="CX14" s="75">
        <v>80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106">
        <v>137.82900000000001</v>
      </c>
      <c r="DE14" s="104">
        <v>99.514754314360005</v>
      </c>
      <c r="DF14" s="105">
        <v>137.16019072393442</v>
      </c>
      <c r="DG14" s="106">
        <v>0</v>
      </c>
      <c r="DH14" s="106">
        <v>406.65803393154999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78">
        <v>0</v>
      </c>
      <c r="DO14" s="78" t="s">
        <v>689</v>
      </c>
      <c r="DP14" s="78" t="s">
        <v>689</v>
      </c>
      <c r="DQ14" s="78" t="s">
        <v>689</v>
      </c>
      <c r="DR14" s="78" t="s">
        <v>689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106">
        <v>52.938499999999998</v>
      </c>
      <c r="DY14" s="104">
        <v>99.51475431435</v>
      </c>
      <c r="DZ14" s="105">
        <v>52.681618212704215</v>
      </c>
      <c r="EA14" s="106">
        <v>0</v>
      </c>
      <c r="EB14" s="106">
        <v>156.19257434419001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190.76750000000001</v>
      </c>
      <c r="FC14" s="104">
        <v>76.994084983920004</v>
      </c>
      <c r="FD14" s="105">
        <v>146.87969107170545</v>
      </c>
      <c r="FE14" s="106">
        <v>0</v>
      </c>
      <c r="FF14" s="106">
        <v>478.64640456090001</v>
      </c>
    </row>
    <row r="15" spans="1:162" ht="11.25" customHeight="1" x14ac:dyDescent="0.2">
      <c r="A15" s="210" t="s">
        <v>34</v>
      </c>
      <c r="B15" s="210"/>
      <c r="C15" s="154">
        <v>194.77670000000001</v>
      </c>
      <c r="D15" s="155">
        <v>80.117555098379995</v>
      </c>
      <c r="E15" s="156">
        <v>156.05032994129712</v>
      </c>
      <c r="F15" s="154">
        <v>0</v>
      </c>
      <c r="G15" s="154">
        <v>500.62972646052998</v>
      </c>
      <c r="H15" s="84">
        <v>0</v>
      </c>
      <c r="I15" s="84" t="s">
        <v>689</v>
      </c>
      <c r="J15" s="84" t="s">
        <v>689</v>
      </c>
      <c r="K15" s="84" t="s">
        <v>689</v>
      </c>
      <c r="L15" s="84" t="s">
        <v>689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151.62960000000001</v>
      </c>
      <c r="X15" s="108">
        <v>98.961005239339997</v>
      </c>
      <c r="Y15" s="109">
        <v>150.05417640039184</v>
      </c>
      <c r="Z15" s="107">
        <v>0</v>
      </c>
      <c r="AA15" s="107">
        <v>445.73038147457999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107">
        <v>43.147100000000002</v>
      </c>
      <c r="AR15" s="108">
        <v>99.616402005569995</v>
      </c>
      <c r="AS15" s="109">
        <v>42.981588589744263</v>
      </c>
      <c r="AT15" s="107">
        <v>0</v>
      </c>
      <c r="AU15" s="107">
        <v>127.38946563421</v>
      </c>
      <c r="AV15" s="107">
        <v>194.77670000000001</v>
      </c>
      <c r="AW15" s="108">
        <v>80.117555098379995</v>
      </c>
      <c r="AX15" s="109">
        <v>156.05032994129712</v>
      </c>
      <c r="AY15" s="107">
        <v>0</v>
      </c>
      <c r="AZ15" s="107">
        <v>500.62972646052998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11.077978012770521</v>
      </c>
      <c r="BQ15" s="126">
        <v>8.8800872434499993</v>
      </c>
      <c r="BR15" s="91">
        <v>0.98373411234449637</v>
      </c>
      <c r="BS15" s="91">
        <v>9.1498945822100008</v>
      </c>
      <c r="BT15" s="91">
        <v>13.006061443329999</v>
      </c>
      <c r="BU15" s="107">
        <v>194.77670000000001</v>
      </c>
      <c r="BV15" s="108">
        <v>80.117555098379995</v>
      </c>
      <c r="BW15" s="109">
        <v>156.05032994129712</v>
      </c>
      <c r="BX15" s="107">
        <v>0</v>
      </c>
      <c r="BY15" s="107">
        <v>500.62972646052998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39.8404223913846</v>
      </c>
      <c r="CF15" s="144">
        <v>22.07504715788</v>
      </c>
      <c r="CG15" s="145">
        <v>8.7947920307986855</v>
      </c>
      <c r="CH15" s="143">
        <v>22.6029467595</v>
      </c>
      <c r="CI15" s="143">
        <v>57.077898023270002</v>
      </c>
      <c r="CJ15" s="107">
        <v>43.147100000000002</v>
      </c>
      <c r="CK15" s="108">
        <v>99.616402005569995</v>
      </c>
      <c r="CL15" s="109">
        <v>42.981588589744263</v>
      </c>
      <c r="CM15" s="107">
        <v>0</v>
      </c>
      <c r="CN15" s="107">
        <v>127.38946563421</v>
      </c>
      <c r="CO15" s="107">
        <v>151.62960000000001</v>
      </c>
      <c r="CP15" s="108">
        <v>98.961005239339997</v>
      </c>
      <c r="CQ15" s="109">
        <v>150.05417640039184</v>
      </c>
      <c r="CR15" s="107">
        <v>0</v>
      </c>
      <c r="CS15" s="107">
        <v>445.73038147457999</v>
      </c>
      <c r="CT15" s="91">
        <v>200</v>
      </c>
      <c r="CU15" s="126">
        <v>0</v>
      </c>
      <c r="CV15" s="91">
        <v>0</v>
      </c>
      <c r="CW15" s="91">
        <v>200</v>
      </c>
      <c r="CX15" s="91">
        <v>200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107">
        <v>1</v>
      </c>
      <c r="DJ15" s="108">
        <v>99.616402005569995</v>
      </c>
      <c r="DK15" s="109">
        <v>0.99616402005570492</v>
      </c>
      <c r="DL15" s="107">
        <v>0</v>
      </c>
      <c r="DM15" s="107">
        <v>2.9524456020000001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107">
        <v>43.147100000000002</v>
      </c>
      <c r="DT15" s="108">
        <v>99.616402005569995</v>
      </c>
      <c r="DU15" s="109">
        <v>42.981588589744263</v>
      </c>
      <c r="DV15" s="107">
        <v>0</v>
      </c>
      <c r="DW15" s="107">
        <v>127.38946563421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107">
        <v>150.62960000000001</v>
      </c>
      <c r="ES15" s="108">
        <v>99.616402005569995</v>
      </c>
      <c r="ET15" s="109">
        <v>150.05178787538085</v>
      </c>
      <c r="EU15" s="107">
        <v>0</v>
      </c>
      <c r="EV15" s="107">
        <v>444.72570005158002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194.77670000000001</v>
      </c>
      <c r="FC15" s="108">
        <v>80.117555098379995</v>
      </c>
      <c r="FD15" s="109">
        <v>156.05032994129712</v>
      </c>
      <c r="FE15" s="107">
        <v>0</v>
      </c>
      <c r="FF15" s="107">
        <v>500.62972646052998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  <row r="76" spans="48:162" ht="11.25" customHeight="1" x14ac:dyDescent="0.2"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FF7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764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476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910.83339999999998</v>
      </c>
      <c r="D11" s="110">
        <v>43.512587629130003</v>
      </c>
      <c r="E11" s="111">
        <v>396.32718133034138</v>
      </c>
      <c r="F11" s="103">
        <v>134.04639849828001</v>
      </c>
      <c r="G11" s="103">
        <v>1687.6204015017199</v>
      </c>
      <c r="H11" s="103">
        <v>281.02510000000001</v>
      </c>
      <c r="I11" s="110">
        <v>80.435138213640002</v>
      </c>
      <c r="J11" s="111">
        <v>226.04292760002633</v>
      </c>
      <c r="K11" s="103">
        <v>0</v>
      </c>
      <c r="L11" s="103">
        <v>724.06109705603001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77">
        <v>0</v>
      </c>
      <c r="S11" s="77" t="s">
        <v>689</v>
      </c>
      <c r="T11" s="77" t="s">
        <v>689</v>
      </c>
      <c r="U11" s="77" t="s">
        <v>689</v>
      </c>
      <c r="V11" s="77" t="s">
        <v>689</v>
      </c>
      <c r="W11" s="103">
        <v>18.841200000000001</v>
      </c>
      <c r="X11" s="110">
        <v>96.863442603349995</v>
      </c>
      <c r="Y11" s="111">
        <v>18.250234947782587</v>
      </c>
      <c r="Z11" s="103">
        <v>0</v>
      </c>
      <c r="AA11" s="103">
        <v>54.611003207049997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103">
        <v>281.51130000000001</v>
      </c>
      <c r="AH11" s="110">
        <v>99.616402005569995</v>
      </c>
      <c r="AI11" s="111">
        <v>280.43142829911443</v>
      </c>
      <c r="AJ11" s="103">
        <v>0</v>
      </c>
      <c r="AK11" s="103">
        <v>831.14679959937996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329.45580000000001</v>
      </c>
      <c r="AR11" s="110">
        <v>50.013588381650003</v>
      </c>
      <c r="AS11" s="111">
        <v>164.77266771146364</v>
      </c>
      <c r="AT11" s="103">
        <v>6.5073056489500001</v>
      </c>
      <c r="AU11" s="103">
        <v>652.40429435105</v>
      </c>
      <c r="AV11" s="103">
        <v>792.60540000000003</v>
      </c>
      <c r="AW11" s="110">
        <v>49.172333812609999</v>
      </c>
      <c r="AX11" s="111">
        <v>389.74257310477395</v>
      </c>
      <c r="AY11" s="103">
        <v>28.723993472699998</v>
      </c>
      <c r="AZ11" s="103">
        <v>1556.4868065273099</v>
      </c>
      <c r="BA11" s="103">
        <v>118.22799999999999</v>
      </c>
      <c r="BB11" s="110">
        <v>61.021950404320002</v>
      </c>
      <c r="BC11" s="111">
        <v>72.145031524015565</v>
      </c>
      <c r="BD11" s="103">
        <v>0</v>
      </c>
      <c r="BE11" s="103">
        <v>259.62966345056998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100</v>
      </c>
      <c r="BL11" s="140">
        <v>0</v>
      </c>
      <c r="BM11" s="76">
        <v>0</v>
      </c>
      <c r="BN11" s="76">
        <v>100</v>
      </c>
      <c r="BO11" s="76">
        <v>100</v>
      </c>
      <c r="BP11" s="76">
        <v>6.4355663725111532</v>
      </c>
      <c r="BQ11" s="140">
        <v>18.714389621750001</v>
      </c>
      <c r="BR11" s="76">
        <v>1.2043769653181815</v>
      </c>
      <c r="BS11" s="76">
        <v>4.0750308966800004</v>
      </c>
      <c r="BT11" s="76">
        <v>8.7961018483399993</v>
      </c>
      <c r="BU11" s="103">
        <v>845.54390000000001</v>
      </c>
      <c r="BV11" s="110">
        <v>46.508845806250001</v>
      </c>
      <c r="BW11" s="111">
        <v>393.25270867515621</v>
      </c>
      <c r="BX11" s="103">
        <v>74.782754173889998</v>
      </c>
      <c r="BY11" s="103">
        <v>1616.30504582611</v>
      </c>
      <c r="BZ11" s="103">
        <v>65.289500000000004</v>
      </c>
      <c r="CA11" s="110">
        <v>75.495282940780001</v>
      </c>
      <c r="CB11" s="111">
        <v>49.290492755622218</v>
      </c>
      <c r="CC11" s="103">
        <v>0</v>
      </c>
      <c r="CD11" s="103">
        <v>161.89709058125001</v>
      </c>
      <c r="CE11" s="70">
        <v>22.395434335192359</v>
      </c>
      <c r="CF11" s="123">
        <v>18.109639010239999</v>
      </c>
      <c r="CG11" s="74">
        <v>4.0557323128795941</v>
      </c>
      <c r="CH11" s="70">
        <v>14.446345071010001</v>
      </c>
      <c r="CI11" s="70">
        <v>30.34452359937</v>
      </c>
      <c r="CJ11" s="103">
        <v>46.448300000000003</v>
      </c>
      <c r="CK11" s="110">
        <v>98.577024283339995</v>
      </c>
      <c r="CL11" s="111">
        <v>45.787351970197825</v>
      </c>
      <c r="CM11" s="103">
        <v>0</v>
      </c>
      <c r="CN11" s="103">
        <v>136.18986080904</v>
      </c>
      <c r="CO11" s="103">
        <v>864.38510000000008</v>
      </c>
      <c r="CP11" s="110">
        <v>45.543752331690001</v>
      </c>
      <c r="CQ11" s="111">
        <v>393.67340913606364</v>
      </c>
      <c r="CR11" s="103">
        <v>92.799396422230004</v>
      </c>
      <c r="CS11" s="103">
        <v>1635.9708035777701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66.908600000000007</v>
      </c>
      <c r="DJ11" s="110">
        <v>74.568067409380006</v>
      </c>
      <c r="DK11" s="111">
        <v>49.892449950674589</v>
      </c>
      <c r="DL11" s="103">
        <v>0</v>
      </c>
      <c r="DM11" s="103">
        <v>164.69600500378999</v>
      </c>
      <c r="DN11" s="103">
        <v>200.84889999999999</v>
      </c>
      <c r="DO11" s="110">
        <v>75.061378401279995</v>
      </c>
      <c r="DP11" s="111">
        <v>150.75995284381108</v>
      </c>
      <c r="DQ11" s="103">
        <v>0</v>
      </c>
      <c r="DR11" s="103">
        <v>496.33297788482002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103">
        <v>71.779700000000005</v>
      </c>
      <c r="DY11" s="110">
        <v>77.672715012020006</v>
      </c>
      <c r="DZ11" s="111">
        <v>55.753241817480159</v>
      </c>
      <c r="EA11" s="103">
        <v>0</v>
      </c>
      <c r="EB11" s="103">
        <v>181.05404598361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103">
        <v>571.2962</v>
      </c>
      <c r="EN11" s="110">
        <v>62.819879193639999</v>
      </c>
      <c r="EO11" s="111">
        <v>358.88758267786267</v>
      </c>
      <c r="EP11" s="103">
        <v>0</v>
      </c>
      <c r="EQ11" s="103">
        <v>1274.7029365472299</v>
      </c>
      <c r="ER11" s="77">
        <v>0</v>
      </c>
      <c r="ES11" s="77" t="s">
        <v>689</v>
      </c>
      <c r="ET11" s="77" t="s">
        <v>689</v>
      </c>
      <c r="EU11" s="77" t="s">
        <v>689</v>
      </c>
      <c r="EV11" s="77" t="s">
        <v>689</v>
      </c>
      <c r="EW11" s="77">
        <v>0</v>
      </c>
      <c r="EX11" s="77" t="s">
        <v>689</v>
      </c>
      <c r="EY11" s="77" t="s">
        <v>689</v>
      </c>
      <c r="EZ11" s="77" t="s">
        <v>689</v>
      </c>
      <c r="FA11" s="77" t="s">
        <v>689</v>
      </c>
      <c r="FB11" s="103">
        <v>910.83339999999998</v>
      </c>
      <c r="FC11" s="110">
        <v>43.512587629130003</v>
      </c>
      <c r="FD11" s="111">
        <v>396.32718133034138</v>
      </c>
      <c r="FE11" s="103">
        <v>134.04639849828001</v>
      </c>
      <c r="FF11" s="103">
        <v>1687.6204015017199</v>
      </c>
    </row>
    <row r="12" spans="1:162" ht="11.25" customHeight="1" x14ac:dyDescent="0.2">
      <c r="A12" s="212" t="s">
        <v>31</v>
      </c>
      <c r="B12" s="212"/>
      <c r="C12" s="103">
        <v>58.142699999999998</v>
      </c>
      <c r="D12" s="110">
        <v>55.886619345569997</v>
      </c>
      <c r="E12" s="111">
        <v>32.49398942623862</v>
      </c>
      <c r="F12" s="103">
        <v>0</v>
      </c>
      <c r="G12" s="103">
        <v>121.82974898945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106">
        <v>18.841200000000001</v>
      </c>
      <c r="X12" s="104">
        <v>96.863442603349995</v>
      </c>
      <c r="Y12" s="105">
        <v>18.250234947782594</v>
      </c>
      <c r="Z12" s="106">
        <v>0</v>
      </c>
      <c r="AA12" s="106">
        <v>54.611003207049997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39.301499999999997</v>
      </c>
      <c r="AR12" s="104">
        <v>68.50144250884</v>
      </c>
      <c r="AS12" s="105">
        <v>26.922094427611416</v>
      </c>
      <c r="AT12" s="106">
        <v>0</v>
      </c>
      <c r="AU12" s="106">
        <v>92.0678354665</v>
      </c>
      <c r="AV12" s="106">
        <v>39.301499999999997</v>
      </c>
      <c r="AW12" s="104">
        <v>68.50144250884</v>
      </c>
      <c r="AX12" s="105">
        <v>26.922094427611448</v>
      </c>
      <c r="AY12" s="106">
        <v>0</v>
      </c>
      <c r="AZ12" s="106">
        <v>92.0678354665</v>
      </c>
      <c r="BA12" s="106">
        <v>18.841200000000001</v>
      </c>
      <c r="BB12" s="104">
        <v>96.863442603349995</v>
      </c>
      <c r="BC12" s="105">
        <v>18.250234947782559</v>
      </c>
      <c r="BD12" s="106">
        <v>0</v>
      </c>
      <c r="BE12" s="106">
        <v>54.611003207049997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8.2177195073500204</v>
      </c>
      <c r="BQ12" s="127">
        <v>9.1609157782300006</v>
      </c>
      <c r="BR12" s="75">
        <v>0.75281836295966131</v>
      </c>
      <c r="BS12" s="75">
        <v>6.7422226290499996</v>
      </c>
      <c r="BT12" s="75">
        <v>9.6932163856500004</v>
      </c>
      <c r="BU12" s="106">
        <v>39.301499999999997</v>
      </c>
      <c r="BV12" s="104">
        <v>68.50144250884</v>
      </c>
      <c r="BW12" s="105">
        <v>26.922094427611448</v>
      </c>
      <c r="BX12" s="106">
        <v>0</v>
      </c>
      <c r="BY12" s="106">
        <v>92.0678354665</v>
      </c>
      <c r="BZ12" s="106">
        <v>18.841200000000001</v>
      </c>
      <c r="CA12" s="104">
        <v>96.863442603349995</v>
      </c>
      <c r="CB12" s="105">
        <v>18.250234947782559</v>
      </c>
      <c r="CC12" s="106">
        <v>0</v>
      </c>
      <c r="CD12" s="106">
        <v>54.611003207049997</v>
      </c>
      <c r="CE12" s="157">
        <v>27.260736085527501</v>
      </c>
      <c r="CF12" s="152">
        <v>34.352461040180003</v>
      </c>
      <c r="CG12" s="151">
        <v>9.3647337430477418</v>
      </c>
      <c r="CH12" s="157">
        <v>8.9061952243500002</v>
      </c>
      <c r="CI12" s="157">
        <v>45.615276946709997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58.142699999999998</v>
      </c>
      <c r="CP12" s="104">
        <v>55.886619345569997</v>
      </c>
      <c r="CQ12" s="105">
        <v>32.49398942623862</v>
      </c>
      <c r="CR12" s="106">
        <v>0</v>
      </c>
      <c r="CS12" s="106">
        <v>121.82974898945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106">
        <v>20.4603</v>
      </c>
      <c r="DJ12" s="104">
        <v>96.863442603349995</v>
      </c>
      <c r="DK12" s="105">
        <v>19.818550946973446</v>
      </c>
      <c r="DL12" s="106">
        <v>0</v>
      </c>
      <c r="DM12" s="106">
        <v>59.303946081840003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106">
        <v>18.841200000000001</v>
      </c>
      <c r="DY12" s="104">
        <v>96.863442603349995</v>
      </c>
      <c r="DZ12" s="105">
        <v>18.250234947782594</v>
      </c>
      <c r="EA12" s="106">
        <v>0</v>
      </c>
      <c r="EB12" s="106">
        <v>54.611003207049997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106">
        <v>18.841200000000001</v>
      </c>
      <c r="EN12" s="104">
        <v>96.863442603349995</v>
      </c>
      <c r="EO12" s="105">
        <v>18.250234947782559</v>
      </c>
      <c r="EP12" s="106">
        <v>0</v>
      </c>
      <c r="EQ12" s="106">
        <v>54.611003207049997</v>
      </c>
      <c r="ER12" s="78">
        <v>0</v>
      </c>
      <c r="ES12" s="78" t="s">
        <v>689</v>
      </c>
      <c r="ET12" s="78" t="s">
        <v>689</v>
      </c>
      <c r="EU12" s="78" t="s">
        <v>689</v>
      </c>
      <c r="EV12" s="78" t="s">
        <v>689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58.142699999999998</v>
      </c>
      <c r="FC12" s="104">
        <v>55.886619345569997</v>
      </c>
      <c r="FD12" s="105">
        <v>32.49398942623862</v>
      </c>
      <c r="FE12" s="106">
        <v>0</v>
      </c>
      <c r="FF12" s="106">
        <v>121.82974898945</v>
      </c>
    </row>
    <row r="13" spans="1:162" ht="11.25" customHeight="1" x14ac:dyDescent="0.2">
      <c r="A13" s="212" t="s">
        <v>32</v>
      </c>
      <c r="B13" s="212"/>
      <c r="C13" s="103">
        <v>46.448300000000003</v>
      </c>
      <c r="D13" s="110">
        <v>98.577024283339995</v>
      </c>
      <c r="E13" s="111">
        <v>45.78735197019806</v>
      </c>
      <c r="F13" s="103">
        <v>0</v>
      </c>
      <c r="G13" s="103">
        <v>136.18986080904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78">
        <v>0</v>
      </c>
      <c r="S13" s="78" t="s">
        <v>689</v>
      </c>
      <c r="T13" s="78" t="s">
        <v>689</v>
      </c>
      <c r="U13" s="78" t="s">
        <v>689</v>
      </c>
      <c r="V13" s="78" t="s">
        <v>689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46.448300000000003</v>
      </c>
      <c r="AR13" s="104">
        <v>98.577024283339995</v>
      </c>
      <c r="AS13" s="105">
        <v>45.78735197019806</v>
      </c>
      <c r="AT13" s="106">
        <v>0</v>
      </c>
      <c r="AU13" s="106">
        <v>136.18986080904</v>
      </c>
      <c r="AV13" s="78">
        <v>0</v>
      </c>
      <c r="AW13" s="78" t="s">
        <v>689</v>
      </c>
      <c r="AX13" s="78" t="s">
        <v>689</v>
      </c>
      <c r="AY13" s="78" t="s">
        <v>689</v>
      </c>
      <c r="AZ13" s="78" t="s">
        <v>689</v>
      </c>
      <c r="BA13" s="106">
        <v>46.448300000000003</v>
      </c>
      <c r="BB13" s="104">
        <v>98.577024283339995</v>
      </c>
      <c r="BC13" s="105">
        <v>45.78735197019806</v>
      </c>
      <c r="BD13" s="106">
        <v>0</v>
      </c>
      <c r="BE13" s="106">
        <v>136.18986080904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9</v>
      </c>
      <c r="BQ13" s="127">
        <v>0</v>
      </c>
      <c r="BR13" s="75">
        <v>0</v>
      </c>
      <c r="BS13" s="75">
        <v>9</v>
      </c>
      <c r="BT13" s="75">
        <v>9</v>
      </c>
      <c r="BU13" s="78">
        <v>0</v>
      </c>
      <c r="BV13" s="78" t="s">
        <v>689</v>
      </c>
      <c r="BW13" s="78" t="s">
        <v>689</v>
      </c>
      <c r="BX13" s="78" t="s">
        <v>689</v>
      </c>
      <c r="BY13" s="78" t="s">
        <v>689</v>
      </c>
      <c r="BZ13" s="106">
        <v>46.448300000000003</v>
      </c>
      <c r="CA13" s="104">
        <v>98.577024283339995</v>
      </c>
      <c r="CB13" s="105">
        <v>45.78735197019806</v>
      </c>
      <c r="CC13" s="106">
        <v>0</v>
      </c>
      <c r="CD13" s="106">
        <v>136.18986080904</v>
      </c>
      <c r="CE13" s="72">
        <v>12</v>
      </c>
      <c r="CF13" s="127">
        <v>0</v>
      </c>
      <c r="CG13" s="75">
        <v>0</v>
      </c>
      <c r="CH13" s="72">
        <v>12</v>
      </c>
      <c r="CI13" s="72">
        <v>12</v>
      </c>
      <c r="CJ13" s="106">
        <v>46.448300000000003</v>
      </c>
      <c r="CK13" s="104">
        <v>98.577024283339995</v>
      </c>
      <c r="CL13" s="105">
        <v>45.78735197019806</v>
      </c>
      <c r="CM13" s="106">
        <v>0</v>
      </c>
      <c r="CN13" s="106">
        <v>136.18986080904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46.448300000000003</v>
      </c>
      <c r="DJ13" s="104">
        <v>98.577024283339995</v>
      </c>
      <c r="DK13" s="105">
        <v>45.78735197019806</v>
      </c>
      <c r="DL13" s="106">
        <v>0</v>
      </c>
      <c r="DM13" s="106">
        <v>136.18986080904</v>
      </c>
      <c r="DN13" s="78">
        <v>0</v>
      </c>
      <c r="DO13" s="78" t="s">
        <v>689</v>
      </c>
      <c r="DP13" s="78" t="s">
        <v>689</v>
      </c>
      <c r="DQ13" s="78" t="s">
        <v>689</v>
      </c>
      <c r="DR13" s="78" t="s">
        <v>689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78">
        <v>0</v>
      </c>
      <c r="EX13" s="78" t="s">
        <v>689</v>
      </c>
      <c r="EY13" s="78" t="s">
        <v>689</v>
      </c>
      <c r="EZ13" s="78" t="s">
        <v>689</v>
      </c>
      <c r="FA13" s="78" t="s">
        <v>689</v>
      </c>
      <c r="FB13" s="106">
        <v>46.448300000000003</v>
      </c>
      <c r="FC13" s="104">
        <v>98.577024283339995</v>
      </c>
      <c r="FD13" s="105">
        <v>45.78735197019806</v>
      </c>
      <c r="FE13" s="106">
        <v>0</v>
      </c>
      <c r="FF13" s="106">
        <v>136.18986080904</v>
      </c>
    </row>
    <row r="14" spans="1:162" ht="11.25" customHeight="1" x14ac:dyDescent="0.2">
      <c r="A14" s="212" t="s">
        <v>33</v>
      </c>
      <c r="B14" s="212"/>
      <c r="C14" s="103">
        <v>306.72590000000002</v>
      </c>
      <c r="D14" s="110">
        <v>54.778841172500002</v>
      </c>
      <c r="E14" s="111">
        <v>168.02089359593583</v>
      </c>
      <c r="F14" s="103">
        <v>0</v>
      </c>
      <c r="G14" s="103">
        <v>636.04080009825998</v>
      </c>
      <c r="H14" s="106">
        <v>63.0199</v>
      </c>
      <c r="I14" s="104">
        <v>99.514754314360005</v>
      </c>
      <c r="J14" s="105">
        <v>62.714098654152785</v>
      </c>
      <c r="K14" s="106">
        <v>0</v>
      </c>
      <c r="L14" s="106">
        <v>185.93727468502999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243.70599999999999</v>
      </c>
      <c r="AR14" s="104">
        <v>64.002020925069999</v>
      </c>
      <c r="AS14" s="105">
        <v>155.97676511564305</v>
      </c>
      <c r="AT14" s="106">
        <v>0</v>
      </c>
      <c r="AU14" s="106">
        <v>549.41484205172003</v>
      </c>
      <c r="AV14" s="106">
        <v>253.78739999999999</v>
      </c>
      <c r="AW14" s="104">
        <v>62.90017031787</v>
      </c>
      <c r="AX14" s="105">
        <v>159.63270684530664</v>
      </c>
      <c r="AY14" s="106">
        <v>0</v>
      </c>
      <c r="AZ14" s="106">
        <v>566.66175617143006</v>
      </c>
      <c r="BA14" s="106">
        <v>52.938499999999998</v>
      </c>
      <c r="BB14" s="104">
        <v>99.514754314360005</v>
      </c>
      <c r="BC14" s="105">
        <v>52.681618212705189</v>
      </c>
      <c r="BD14" s="106">
        <v>0</v>
      </c>
      <c r="BE14" s="106">
        <v>156.19257434419001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151">
        <v>7.3365372797015178</v>
      </c>
      <c r="BQ14" s="152">
        <v>47.022387620689997</v>
      </c>
      <c r="BR14" s="151">
        <v>3.4498149975976395</v>
      </c>
      <c r="BS14" s="151">
        <v>0.57502413107999995</v>
      </c>
      <c r="BT14" s="151">
        <v>14.098050428320001</v>
      </c>
      <c r="BU14" s="106">
        <v>306.72590000000002</v>
      </c>
      <c r="BV14" s="104">
        <v>54.778841172500002</v>
      </c>
      <c r="BW14" s="105">
        <v>168.02089359593583</v>
      </c>
      <c r="BX14" s="106">
        <v>0</v>
      </c>
      <c r="BY14" s="106">
        <v>636.04080009825998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157">
        <v>28.963265247571201</v>
      </c>
      <c r="CF14" s="152">
        <v>34.140450444309998</v>
      </c>
      <c r="CG14" s="151">
        <v>9.8881892189020526</v>
      </c>
      <c r="CH14" s="157">
        <v>9.5827705062100001</v>
      </c>
      <c r="CI14" s="157">
        <v>48.34375998894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306.72590000000002</v>
      </c>
      <c r="CP14" s="104">
        <v>54.778841172500002</v>
      </c>
      <c r="CQ14" s="105">
        <v>168.02089359593583</v>
      </c>
      <c r="CR14" s="106">
        <v>0</v>
      </c>
      <c r="CS14" s="106">
        <v>636.04080009825998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106">
        <v>200.84889999999999</v>
      </c>
      <c r="DO14" s="104">
        <v>75.061378401279995</v>
      </c>
      <c r="DP14" s="105">
        <v>150.75995284381145</v>
      </c>
      <c r="DQ14" s="106">
        <v>0</v>
      </c>
      <c r="DR14" s="106">
        <v>496.33297788482002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106">
        <v>52.938499999999998</v>
      </c>
      <c r="DY14" s="104">
        <v>99.514754314360005</v>
      </c>
      <c r="DZ14" s="105">
        <v>52.681618212705189</v>
      </c>
      <c r="EA14" s="106">
        <v>0</v>
      </c>
      <c r="EB14" s="106">
        <v>156.19257434419001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106">
        <v>52.938499999999998</v>
      </c>
      <c r="EN14" s="104">
        <v>99.514754314360005</v>
      </c>
      <c r="EO14" s="105">
        <v>52.681618212705089</v>
      </c>
      <c r="EP14" s="106">
        <v>0</v>
      </c>
      <c r="EQ14" s="106">
        <v>156.19257434419001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306.72590000000002</v>
      </c>
      <c r="FC14" s="104">
        <v>54.778841172500002</v>
      </c>
      <c r="FD14" s="105">
        <v>168.02089359593583</v>
      </c>
      <c r="FE14" s="106">
        <v>0</v>
      </c>
      <c r="FF14" s="106">
        <v>636.04080009825998</v>
      </c>
    </row>
    <row r="15" spans="1:162" ht="11.25" customHeight="1" x14ac:dyDescent="0.2">
      <c r="A15" s="210" t="s">
        <v>34</v>
      </c>
      <c r="B15" s="210"/>
      <c r="C15" s="154">
        <v>499.51650000000001</v>
      </c>
      <c r="D15" s="155">
        <v>70.974731887920001</v>
      </c>
      <c r="E15" s="156">
        <v>354.5304966109419</v>
      </c>
      <c r="F15" s="154">
        <v>0</v>
      </c>
      <c r="G15" s="154">
        <v>1194.3835047785301</v>
      </c>
      <c r="H15" s="107">
        <v>218.0052</v>
      </c>
      <c r="I15" s="108">
        <v>99.616402005569995</v>
      </c>
      <c r="J15" s="109">
        <v>217.16893642505028</v>
      </c>
      <c r="K15" s="107">
        <v>0</v>
      </c>
      <c r="L15" s="107">
        <v>643.64849395396004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107">
        <v>281.51130000000001</v>
      </c>
      <c r="AH15" s="108">
        <v>99.616402005569995</v>
      </c>
      <c r="AI15" s="109">
        <v>280.43142829911295</v>
      </c>
      <c r="AJ15" s="107">
        <v>0</v>
      </c>
      <c r="AK15" s="107">
        <v>831.14679959936996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499.51650000000001</v>
      </c>
      <c r="AW15" s="108">
        <v>70.974731887920001</v>
      </c>
      <c r="AX15" s="109">
        <v>354.5304966109419</v>
      </c>
      <c r="AY15" s="107">
        <v>0</v>
      </c>
      <c r="AZ15" s="107">
        <v>1194.3835047785301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91">
        <v>100</v>
      </c>
      <c r="BL15" s="126">
        <v>0</v>
      </c>
      <c r="BM15" s="91">
        <v>0</v>
      </c>
      <c r="BN15" s="91">
        <v>100</v>
      </c>
      <c r="BO15" s="91">
        <v>100</v>
      </c>
      <c r="BP15" s="91">
        <v>5.4364324301599654</v>
      </c>
      <c r="BQ15" s="126">
        <v>6.37668416131</v>
      </c>
      <c r="BR15" s="91">
        <v>0.34666412571439303</v>
      </c>
      <c r="BS15" s="91">
        <v>4.7569832290300003</v>
      </c>
      <c r="BT15" s="91">
        <v>6.1158816312899997</v>
      </c>
      <c r="BU15" s="107">
        <v>499.51650000000001</v>
      </c>
      <c r="BV15" s="108">
        <v>70.974731887920001</v>
      </c>
      <c r="BW15" s="109">
        <v>354.5304966109419</v>
      </c>
      <c r="BX15" s="107">
        <v>0</v>
      </c>
      <c r="BY15" s="107">
        <v>1194.3835047785301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43">
        <v>18.762810838080419</v>
      </c>
      <c r="CF15" s="144">
        <v>22.171355584579999</v>
      </c>
      <c r="CG15" s="145">
        <v>4.1599695085727229</v>
      </c>
      <c r="CH15" s="143">
        <v>10.609420424490001</v>
      </c>
      <c r="CI15" s="143">
        <v>26.91620125167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499.51650000000001</v>
      </c>
      <c r="CP15" s="108">
        <v>70.974731887920001</v>
      </c>
      <c r="CQ15" s="109">
        <v>354.5304966109419</v>
      </c>
      <c r="CR15" s="107">
        <v>0</v>
      </c>
      <c r="CS15" s="107">
        <v>1194.3835047785301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84">
        <v>0</v>
      </c>
      <c r="DO15" s="84" t="s">
        <v>689</v>
      </c>
      <c r="DP15" s="84" t="s">
        <v>689</v>
      </c>
      <c r="DQ15" s="84" t="s">
        <v>689</v>
      </c>
      <c r="DR15" s="84" t="s">
        <v>689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107">
        <v>499.51650000000001</v>
      </c>
      <c r="EN15" s="108">
        <v>70.974731887920001</v>
      </c>
      <c r="EO15" s="109">
        <v>354.5304966109419</v>
      </c>
      <c r="EP15" s="107">
        <v>0</v>
      </c>
      <c r="EQ15" s="107">
        <v>1194.3835047785301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84">
        <v>0</v>
      </c>
      <c r="EX15" s="84" t="s">
        <v>689</v>
      </c>
      <c r="EY15" s="84" t="s">
        <v>689</v>
      </c>
      <c r="EZ15" s="84" t="s">
        <v>689</v>
      </c>
      <c r="FA15" s="84" t="s">
        <v>689</v>
      </c>
      <c r="FB15" s="107">
        <v>499.51650000000001</v>
      </c>
      <c r="FC15" s="108">
        <v>70.974731887920001</v>
      </c>
      <c r="FD15" s="109">
        <v>354.5304966109419</v>
      </c>
      <c r="FE15" s="107">
        <v>0</v>
      </c>
      <c r="FF15" s="107">
        <v>1194.3835047785301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s="11" customFormat="1" ht="11.25" customHeight="1" x14ac:dyDescent="0.25"/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FF75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53" customWidth="1"/>
    <col min="163" max="16384" width="8.7109375" style="4"/>
  </cols>
  <sheetData>
    <row r="1" spans="1:162" ht="11.25" customHeight="1" x14ac:dyDescent="0.2">
      <c r="A1" s="1" t="s">
        <v>765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/>
      <c r="AQ1" s="5"/>
      <c r="AR1" s="5"/>
      <c r="AS1" s="5"/>
      <c r="AT1" s="5"/>
      <c r="AU1" s="5"/>
      <c r="BF1" s="5"/>
      <c r="BG1" s="5"/>
      <c r="BH1" s="5"/>
      <c r="BI1" s="5"/>
      <c r="BJ1" s="5"/>
      <c r="BP1" s="5"/>
      <c r="BQ1" s="5"/>
      <c r="BR1" s="5"/>
      <c r="BS1" s="5"/>
      <c r="BT1" s="5"/>
      <c r="CE1" s="5"/>
      <c r="CF1" s="5"/>
      <c r="CG1" s="5"/>
      <c r="CH1" s="5"/>
      <c r="CI1" s="5"/>
      <c r="CY1" s="5"/>
      <c r="CZ1" s="5"/>
      <c r="DA1" s="5"/>
      <c r="DB1" s="5"/>
      <c r="DC1" s="5"/>
      <c r="DN1" s="5"/>
      <c r="DO1" s="5"/>
      <c r="DP1" s="5"/>
      <c r="DQ1" s="5"/>
      <c r="DR1" s="5"/>
      <c r="EC1" s="5"/>
      <c r="ED1" s="5"/>
      <c r="EE1" s="5"/>
      <c r="EF1" s="5"/>
      <c r="EG1" s="5"/>
      <c r="ER1" s="5"/>
      <c r="ES1" s="5"/>
      <c r="ET1" s="5"/>
      <c r="EU1" s="5"/>
      <c r="EV1" s="5"/>
      <c r="FB1" s="5"/>
      <c r="FC1" s="5"/>
      <c r="FD1" s="5"/>
      <c r="FE1" s="5"/>
      <c r="FF1" s="5" t="s">
        <v>477</v>
      </c>
    </row>
    <row r="2" spans="1:162" ht="11.25" customHeight="1" x14ac:dyDescent="0.2">
      <c r="A2" s="2" t="s">
        <v>613</v>
      </c>
    </row>
    <row r="3" spans="1:162" ht="11.25" customHeight="1" x14ac:dyDescent="0.2">
      <c r="A3" s="59"/>
    </row>
    <row r="4" spans="1:162" ht="11.25" customHeight="1" x14ac:dyDescent="0.2">
      <c r="A4" s="59"/>
    </row>
    <row r="5" spans="1:162" ht="11.25" customHeight="1" x14ac:dyDescent="0.2">
      <c r="A5" s="62"/>
    </row>
    <row r="6" spans="1:162" s="14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23" t="s">
        <v>446</v>
      </c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 t="s">
        <v>447</v>
      </c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14" t="s">
        <v>118</v>
      </c>
      <c r="BL6" s="214"/>
      <c r="BM6" s="214"/>
      <c r="BN6" s="214"/>
      <c r="BO6" s="214"/>
      <c r="BP6" s="214" t="s">
        <v>119</v>
      </c>
      <c r="BQ6" s="214"/>
      <c r="BR6" s="214"/>
      <c r="BS6" s="214"/>
      <c r="BT6" s="214"/>
      <c r="BU6" s="251" t="s">
        <v>448</v>
      </c>
      <c r="BV6" s="251"/>
      <c r="BW6" s="251"/>
      <c r="BX6" s="251"/>
      <c r="BY6" s="251"/>
      <c r="BZ6" s="251"/>
      <c r="CA6" s="251"/>
      <c r="CB6" s="251"/>
      <c r="CC6" s="251"/>
      <c r="CD6" s="251"/>
      <c r="CE6" s="214" t="s">
        <v>120</v>
      </c>
      <c r="CF6" s="214"/>
      <c r="CG6" s="214"/>
      <c r="CH6" s="214"/>
      <c r="CI6" s="214"/>
      <c r="CJ6" s="251" t="s">
        <v>614</v>
      </c>
      <c r="CK6" s="251"/>
      <c r="CL6" s="251"/>
      <c r="CM6" s="251"/>
      <c r="CN6" s="251"/>
      <c r="CO6" s="251"/>
      <c r="CP6" s="251"/>
      <c r="CQ6" s="251"/>
      <c r="CR6" s="251"/>
      <c r="CS6" s="251"/>
      <c r="CT6" s="214" t="s">
        <v>121</v>
      </c>
      <c r="CU6" s="214"/>
      <c r="CV6" s="214"/>
      <c r="CW6" s="214"/>
      <c r="CX6" s="214"/>
      <c r="CY6" s="223" t="s">
        <v>449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  <c r="EW6" s="251" t="s">
        <v>451</v>
      </c>
      <c r="EX6" s="251"/>
      <c r="EY6" s="251"/>
      <c r="EZ6" s="251"/>
      <c r="FA6" s="251"/>
      <c r="FB6" s="251"/>
      <c r="FC6" s="251"/>
      <c r="FD6" s="251"/>
      <c r="FE6" s="251"/>
      <c r="FF6" s="251"/>
    </row>
    <row r="7" spans="1:162" s="14" customFormat="1" ht="11.25" customHeight="1" x14ac:dyDescent="0.2">
      <c r="A7" s="205"/>
      <c r="B7" s="205"/>
      <c r="C7" s="228"/>
      <c r="D7" s="228"/>
      <c r="E7" s="228"/>
      <c r="F7" s="228"/>
      <c r="G7" s="228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112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114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  <c r="AV7" s="224" t="s">
        <v>115</v>
      </c>
      <c r="AW7" s="224"/>
      <c r="AX7" s="224"/>
      <c r="AY7" s="224"/>
      <c r="AZ7" s="224"/>
      <c r="BA7" s="224" t="s">
        <v>116</v>
      </c>
      <c r="BB7" s="224"/>
      <c r="BC7" s="224"/>
      <c r="BD7" s="224"/>
      <c r="BE7" s="224"/>
      <c r="BF7" s="224" t="s">
        <v>117</v>
      </c>
      <c r="BG7" s="224"/>
      <c r="BH7" s="224"/>
      <c r="BI7" s="224"/>
      <c r="BJ7" s="224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15"/>
      <c r="CF7" s="215"/>
      <c r="CG7" s="215"/>
      <c r="CH7" s="215"/>
      <c r="CI7" s="215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T7" s="215"/>
      <c r="CU7" s="215"/>
      <c r="CV7" s="215"/>
      <c r="CW7" s="215"/>
      <c r="CX7" s="215"/>
      <c r="CY7" s="224" t="s">
        <v>450</v>
      </c>
      <c r="CZ7" s="224"/>
      <c r="DA7" s="224"/>
      <c r="DB7" s="224"/>
      <c r="DC7" s="224"/>
      <c r="DD7" s="224" t="s">
        <v>414</v>
      </c>
      <c r="DE7" s="224"/>
      <c r="DF7" s="224"/>
      <c r="DG7" s="224"/>
      <c r="DH7" s="224"/>
      <c r="DI7" s="224" t="s">
        <v>122</v>
      </c>
      <c r="DJ7" s="224"/>
      <c r="DK7" s="224"/>
      <c r="DL7" s="224"/>
      <c r="DM7" s="224"/>
      <c r="DN7" s="224" t="s">
        <v>123</v>
      </c>
      <c r="DO7" s="224"/>
      <c r="DP7" s="224"/>
      <c r="DQ7" s="224"/>
      <c r="DR7" s="224"/>
      <c r="DS7" s="224" t="s">
        <v>415</v>
      </c>
      <c r="DT7" s="224"/>
      <c r="DU7" s="224"/>
      <c r="DV7" s="224"/>
      <c r="DW7" s="224"/>
      <c r="DX7" s="224" t="s">
        <v>124</v>
      </c>
      <c r="DY7" s="224"/>
      <c r="DZ7" s="224"/>
      <c r="EA7" s="224"/>
      <c r="EB7" s="224"/>
      <c r="EC7" s="224" t="s">
        <v>125</v>
      </c>
      <c r="ED7" s="224"/>
      <c r="EE7" s="224"/>
      <c r="EF7" s="224"/>
      <c r="EG7" s="224"/>
      <c r="EH7" s="224" t="s">
        <v>126</v>
      </c>
      <c r="EI7" s="224"/>
      <c r="EJ7" s="224"/>
      <c r="EK7" s="224"/>
      <c r="EL7" s="224"/>
      <c r="EM7" s="224" t="s">
        <v>127</v>
      </c>
      <c r="EN7" s="224"/>
      <c r="EO7" s="224"/>
      <c r="EP7" s="224"/>
      <c r="EQ7" s="224"/>
      <c r="ER7" s="224" t="s">
        <v>45</v>
      </c>
      <c r="ES7" s="224"/>
      <c r="ET7" s="224"/>
      <c r="EU7" s="224"/>
      <c r="EV7" s="224"/>
      <c r="EW7" s="252"/>
      <c r="EX7" s="252"/>
      <c r="EY7" s="252"/>
      <c r="EZ7" s="252"/>
      <c r="FA7" s="252"/>
      <c r="FB7" s="252"/>
      <c r="FC7" s="252"/>
      <c r="FD7" s="252"/>
      <c r="FE7" s="252"/>
      <c r="FF7" s="252"/>
    </row>
    <row r="8" spans="1:162" s="14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53" t="s">
        <v>404</v>
      </c>
      <c r="BV8" s="253"/>
      <c r="BW8" s="253"/>
      <c r="BX8" s="253"/>
      <c r="BY8" s="253"/>
      <c r="BZ8" s="253" t="s">
        <v>405</v>
      </c>
      <c r="CA8" s="253"/>
      <c r="CB8" s="253"/>
      <c r="CC8" s="253"/>
      <c r="CD8" s="253"/>
      <c r="CE8" s="216"/>
      <c r="CF8" s="216"/>
      <c r="CG8" s="216"/>
      <c r="CH8" s="216"/>
      <c r="CI8" s="216"/>
      <c r="CJ8" s="253" t="s">
        <v>416</v>
      </c>
      <c r="CK8" s="253"/>
      <c r="CL8" s="253"/>
      <c r="CM8" s="253"/>
      <c r="CN8" s="253"/>
      <c r="CO8" s="253" t="s">
        <v>417</v>
      </c>
      <c r="CP8" s="253"/>
      <c r="CQ8" s="253"/>
      <c r="CR8" s="253"/>
      <c r="CS8" s="253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53" t="s">
        <v>416</v>
      </c>
      <c r="EX8" s="253"/>
      <c r="EY8" s="253"/>
      <c r="EZ8" s="253"/>
      <c r="FA8" s="253"/>
      <c r="FB8" s="253" t="s">
        <v>417</v>
      </c>
      <c r="FC8" s="253"/>
      <c r="FD8" s="253"/>
      <c r="FE8" s="253"/>
      <c r="FF8" s="253"/>
    </row>
    <row r="9" spans="1:162" s="14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07" t="s">
        <v>664</v>
      </c>
      <c r="CZ9" s="207" t="s">
        <v>665</v>
      </c>
      <c r="DA9" s="207" t="s">
        <v>666</v>
      </c>
      <c r="DB9" s="213" t="s">
        <v>667</v>
      </c>
      <c r="DC9" s="213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13" t="s">
        <v>667</v>
      </c>
      <c r="EV9" s="213"/>
      <c r="EW9" s="207" t="s">
        <v>664</v>
      </c>
      <c r="EX9" s="207" t="s">
        <v>665</v>
      </c>
      <c r="EY9" s="207" t="s">
        <v>666</v>
      </c>
      <c r="EZ9" s="213" t="s">
        <v>667</v>
      </c>
      <c r="FA9" s="213"/>
      <c r="FB9" s="207" t="s">
        <v>664</v>
      </c>
      <c r="FC9" s="207" t="s">
        <v>665</v>
      </c>
      <c r="FD9" s="207" t="s">
        <v>666</v>
      </c>
      <c r="FE9" s="209" t="s">
        <v>667</v>
      </c>
      <c r="FF9" s="209"/>
    </row>
    <row r="10" spans="1:162" s="14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07"/>
      <c r="CZ10" s="208"/>
      <c r="DA10" s="207"/>
      <c r="DB10" s="83" t="s">
        <v>668</v>
      </c>
      <c r="DC10" s="83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  <c r="EW10" s="207"/>
      <c r="EX10" s="208"/>
      <c r="EY10" s="207"/>
      <c r="EZ10" s="83" t="s">
        <v>668</v>
      </c>
      <c r="FA10" s="83" t="s">
        <v>669</v>
      </c>
      <c r="FB10" s="207"/>
      <c r="FC10" s="208"/>
      <c r="FD10" s="207"/>
      <c r="FE10" s="83" t="s">
        <v>668</v>
      </c>
      <c r="FF10" s="83" t="s">
        <v>669</v>
      </c>
    </row>
    <row r="11" spans="1:162" s="14" customFormat="1" ht="11.25" customHeight="1" x14ac:dyDescent="0.2">
      <c r="A11" s="211" t="s">
        <v>1</v>
      </c>
      <c r="B11" s="211"/>
      <c r="C11" s="103">
        <v>626.24549999999999</v>
      </c>
      <c r="D11" s="110">
        <v>49.449639480240002</v>
      </c>
      <c r="E11" s="111">
        <v>309.67614201124553</v>
      </c>
      <c r="F11" s="103">
        <v>19.291414786659999</v>
      </c>
      <c r="G11" s="103">
        <v>1233.19958521334</v>
      </c>
      <c r="H11" s="103">
        <v>218.0052</v>
      </c>
      <c r="I11" s="110">
        <v>99.616402005569995</v>
      </c>
      <c r="J11" s="111">
        <v>217.16893642505124</v>
      </c>
      <c r="K11" s="103">
        <v>0</v>
      </c>
      <c r="L11" s="103">
        <v>643.64849395396004</v>
      </c>
      <c r="M11" s="77">
        <v>0</v>
      </c>
      <c r="N11" s="77" t="s">
        <v>689</v>
      </c>
      <c r="O11" s="77" t="s">
        <v>689</v>
      </c>
      <c r="P11" s="77" t="s">
        <v>689</v>
      </c>
      <c r="Q11" s="77" t="s">
        <v>689</v>
      </c>
      <c r="R11" s="103">
        <v>27.921600000000002</v>
      </c>
      <c r="S11" s="110">
        <v>98.577024283339995</v>
      </c>
      <c r="T11" s="111">
        <v>27.52428241229677</v>
      </c>
      <c r="U11" s="103">
        <v>0</v>
      </c>
      <c r="V11" s="103">
        <v>81.868202228409999</v>
      </c>
      <c r="W11" s="103">
        <v>261.09070000000003</v>
      </c>
      <c r="X11" s="110">
        <v>79.297308016520006</v>
      </c>
      <c r="Y11" s="111">
        <v>207.03789658149384</v>
      </c>
      <c r="Z11" s="103">
        <v>0</v>
      </c>
      <c r="AA11" s="103">
        <v>666.87752073465003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119.22799999999999</v>
      </c>
      <c r="AR11" s="110">
        <v>60.515909527970003</v>
      </c>
      <c r="AS11" s="111">
        <v>72.151908612012264</v>
      </c>
      <c r="AT11" s="103">
        <v>0</v>
      </c>
      <c r="AU11" s="103">
        <v>260.64314229537001</v>
      </c>
      <c r="AV11" s="103">
        <v>508.01749999999998</v>
      </c>
      <c r="AW11" s="110">
        <v>59.284207883649998</v>
      </c>
      <c r="AX11" s="111">
        <v>301.17415078533594</v>
      </c>
      <c r="AY11" s="103">
        <v>0</v>
      </c>
      <c r="AZ11" s="103">
        <v>1098.30798861368</v>
      </c>
      <c r="BA11" s="103">
        <v>118.22799999999999</v>
      </c>
      <c r="BB11" s="110">
        <v>61.021950404320002</v>
      </c>
      <c r="BC11" s="111">
        <v>72.145031524016375</v>
      </c>
      <c r="BD11" s="103">
        <v>0</v>
      </c>
      <c r="BE11" s="103">
        <v>259.62966345057998</v>
      </c>
      <c r="BF11" s="77">
        <v>0</v>
      </c>
      <c r="BG11" s="77" t="s">
        <v>689</v>
      </c>
      <c r="BH11" s="77" t="s">
        <v>689</v>
      </c>
      <c r="BI11" s="77" t="s">
        <v>689</v>
      </c>
      <c r="BJ11" s="77" t="s">
        <v>689</v>
      </c>
      <c r="BK11" s="76">
        <v>84.185850437248661</v>
      </c>
      <c r="BL11" s="140">
        <v>14.66883995675</v>
      </c>
      <c r="BM11" s="76">
        <v>12.349087666871595</v>
      </c>
      <c r="BN11" s="76">
        <v>59.982083368250002</v>
      </c>
      <c r="BO11" s="76">
        <v>108.38961750624</v>
      </c>
      <c r="BP11" s="76">
        <v>9.2070073477573882</v>
      </c>
      <c r="BQ11" s="140">
        <v>15.672892534920001</v>
      </c>
      <c r="BR11" s="76">
        <v>1.4430043672958033</v>
      </c>
      <c r="BS11" s="76">
        <v>6.37877075832</v>
      </c>
      <c r="BT11" s="76">
        <v>12.03524393719</v>
      </c>
      <c r="BU11" s="103">
        <v>560.95600000000002</v>
      </c>
      <c r="BV11" s="110">
        <v>54.502679853810001</v>
      </c>
      <c r="BW11" s="111">
        <v>305.73605280073616</v>
      </c>
      <c r="BX11" s="103">
        <v>0</v>
      </c>
      <c r="BY11" s="103">
        <v>1160.1876522648599</v>
      </c>
      <c r="BZ11" s="103">
        <v>65.289500000000004</v>
      </c>
      <c r="CA11" s="110">
        <v>75.495282940780001</v>
      </c>
      <c r="CB11" s="111">
        <v>49.2904927556228</v>
      </c>
      <c r="CC11" s="103">
        <v>0</v>
      </c>
      <c r="CD11" s="103">
        <v>161.89709058125001</v>
      </c>
      <c r="CE11" s="146">
        <v>34.451190786999661</v>
      </c>
      <c r="CF11" s="147">
        <v>33.649917670960001</v>
      </c>
      <c r="CG11" s="148">
        <v>11.592797336491977</v>
      </c>
      <c r="CH11" s="146">
        <v>11.729725527399999</v>
      </c>
      <c r="CI11" s="146">
        <v>57.172656046599997</v>
      </c>
      <c r="CJ11" s="103">
        <v>46.448300000000003</v>
      </c>
      <c r="CK11" s="110">
        <v>98.577024283339995</v>
      </c>
      <c r="CL11" s="111">
        <v>45.787351970198472</v>
      </c>
      <c r="CM11" s="103">
        <v>0</v>
      </c>
      <c r="CN11" s="103">
        <v>136.18986080905</v>
      </c>
      <c r="CO11" s="103">
        <v>579.79719999999998</v>
      </c>
      <c r="CP11" s="110">
        <v>52.825414139229999</v>
      </c>
      <c r="CQ11" s="111">
        <v>306.28027206763386</v>
      </c>
      <c r="CR11" s="103">
        <v>0</v>
      </c>
      <c r="CS11" s="103">
        <v>1180.09550242768</v>
      </c>
      <c r="CT11" s="76">
        <v>100</v>
      </c>
      <c r="CU11" s="140">
        <v>0</v>
      </c>
      <c r="CV11" s="76">
        <v>0</v>
      </c>
      <c r="CW11" s="76">
        <v>100</v>
      </c>
      <c r="CX11" s="76">
        <v>100</v>
      </c>
      <c r="CY11" s="77">
        <v>0</v>
      </c>
      <c r="CZ11" s="77" t="s">
        <v>689</v>
      </c>
      <c r="DA11" s="77" t="s">
        <v>689</v>
      </c>
      <c r="DB11" s="77" t="s">
        <v>689</v>
      </c>
      <c r="DC11" s="77" t="s">
        <v>689</v>
      </c>
      <c r="DD11" s="77">
        <v>0</v>
      </c>
      <c r="DE11" s="77" t="s">
        <v>689</v>
      </c>
      <c r="DF11" s="77" t="s">
        <v>689</v>
      </c>
      <c r="DG11" s="77" t="s">
        <v>689</v>
      </c>
      <c r="DH11" s="77" t="s">
        <v>689</v>
      </c>
      <c r="DI11" s="103">
        <v>46.448300000000003</v>
      </c>
      <c r="DJ11" s="110">
        <v>98.577024283339995</v>
      </c>
      <c r="DK11" s="111">
        <v>45.787351970198472</v>
      </c>
      <c r="DL11" s="103">
        <v>0</v>
      </c>
      <c r="DM11" s="103">
        <v>136.18986080905</v>
      </c>
      <c r="DN11" s="103">
        <v>508.01749999999998</v>
      </c>
      <c r="DO11" s="110">
        <v>59.284207883649998</v>
      </c>
      <c r="DP11" s="111">
        <v>301.17415078533594</v>
      </c>
      <c r="DQ11" s="103">
        <v>0</v>
      </c>
      <c r="DR11" s="103">
        <v>1098.30798861368</v>
      </c>
      <c r="DS11" s="77">
        <v>0</v>
      </c>
      <c r="DT11" s="77" t="s">
        <v>689</v>
      </c>
      <c r="DU11" s="77" t="s">
        <v>689</v>
      </c>
      <c r="DV11" s="77" t="s">
        <v>689</v>
      </c>
      <c r="DW11" s="77" t="s">
        <v>689</v>
      </c>
      <c r="DX11" s="103">
        <v>52.938499999999998</v>
      </c>
      <c r="DY11" s="110">
        <v>99.514754314360005</v>
      </c>
      <c r="DZ11" s="111">
        <v>52.681618212705011</v>
      </c>
      <c r="EA11" s="103">
        <v>0</v>
      </c>
      <c r="EB11" s="103">
        <v>156.19257434419001</v>
      </c>
      <c r="EC11" s="77">
        <v>0</v>
      </c>
      <c r="ED11" s="77" t="s">
        <v>689</v>
      </c>
      <c r="EE11" s="77" t="s">
        <v>689</v>
      </c>
      <c r="EF11" s="77" t="s">
        <v>689</v>
      </c>
      <c r="EG11" s="77" t="s">
        <v>689</v>
      </c>
      <c r="EH11" s="77">
        <v>0</v>
      </c>
      <c r="EI11" s="77" t="s">
        <v>689</v>
      </c>
      <c r="EJ11" s="77" t="s">
        <v>689</v>
      </c>
      <c r="EK11" s="77" t="s">
        <v>689</v>
      </c>
      <c r="EL11" s="77" t="s">
        <v>689</v>
      </c>
      <c r="EM11" s="77">
        <v>0</v>
      </c>
      <c r="EN11" s="77" t="s">
        <v>689</v>
      </c>
      <c r="EO11" s="77" t="s">
        <v>689</v>
      </c>
      <c r="EP11" s="77" t="s">
        <v>689</v>
      </c>
      <c r="EQ11" s="77" t="s">
        <v>689</v>
      </c>
      <c r="ER11" s="103">
        <v>18.841200000000001</v>
      </c>
      <c r="ES11" s="110">
        <v>96.863442603349995</v>
      </c>
      <c r="ET11" s="111">
        <v>18.250234947782605</v>
      </c>
      <c r="EU11" s="103">
        <v>0</v>
      </c>
      <c r="EV11" s="103">
        <v>54.611003207049997</v>
      </c>
      <c r="EW11" s="103">
        <v>28.921600000000002</v>
      </c>
      <c r="EX11" s="110">
        <v>95.230911121899993</v>
      </c>
      <c r="EY11" s="111">
        <v>27.542303191031845</v>
      </c>
      <c r="EZ11" s="103">
        <v>0</v>
      </c>
      <c r="FA11" s="103">
        <v>82.903522305699994</v>
      </c>
      <c r="FB11" s="103">
        <v>597.32389999999998</v>
      </c>
      <c r="FC11" s="110">
        <v>51.639971042669998</v>
      </c>
      <c r="FD11" s="111">
        <v>308.45788899097067</v>
      </c>
      <c r="FE11" s="103">
        <v>0</v>
      </c>
      <c r="FF11" s="103">
        <v>1201.8902531695401</v>
      </c>
    </row>
    <row r="12" spans="1:162" ht="11.25" customHeight="1" x14ac:dyDescent="0.2">
      <c r="A12" s="212" t="s">
        <v>31</v>
      </c>
      <c r="B12" s="212"/>
      <c r="C12" s="103">
        <v>18.841200000000001</v>
      </c>
      <c r="D12" s="110">
        <v>96.863442603349995</v>
      </c>
      <c r="E12" s="111">
        <v>18.250234947782609</v>
      </c>
      <c r="F12" s="103">
        <v>0</v>
      </c>
      <c r="G12" s="103">
        <v>54.611003207049997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18.841200000000001</v>
      </c>
      <c r="AR12" s="104">
        <v>96.863442603349995</v>
      </c>
      <c r="AS12" s="105">
        <v>18.250234947782609</v>
      </c>
      <c r="AT12" s="106">
        <v>0</v>
      </c>
      <c r="AU12" s="106">
        <v>54.611003207049997</v>
      </c>
      <c r="AV12" s="78">
        <v>0</v>
      </c>
      <c r="AW12" s="78" t="s">
        <v>689</v>
      </c>
      <c r="AX12" s="78" t="s">
        <v>689</v>
      </c>
      <c r="AY12" s="78" t="s">
        <v>689</v>
      </c>
      <c r="AZ12" s="78" t="s">
        <v>689</v>
      </c>
      <c r="BA12" s="106">
        <v>18.841200000000001</v>
      </c>
      <c r="BB12" s="104">
        <v>96.863442603349995</v>
      </c>
      <c r="BC12" s="105">
        <v>18.250234947782609</v>
      </c>
      <c r="BD12" s="106">
        <v>0</v>
      </c>
      <c r="BE12" s="106">
        <v>54.611003207049997</v>
      </c>
      <c r="BF12" s="78">
        <v>0</v>
      </c>
      <c r="BG12" s="78" t="s">
        <v>689</v>
      </c>
      <c r="BH12" s="78" t="s">
        <v>689</v>
      </c>
      <c r="BI12" s="78" t="s">
        <v>689</v>
      </c>
      <c r="BJ12" s="78" t="s">
        <v>689</v>
      </c>
      <c r="BK12" s="75">
        <v>100</v>
      </c>
      <c r="BL12" s="127">
        <v>0</v>
      </c>
      <c r="BM12" s="75">
        <v>0</v>
      </c>
      <c r="BN12" s="75">
        <v>100</v>
      </c>
      <c r="BO12" s="75">
        <v>100</v>
      </c>
      <c r="BP12" s="75">
        <v>7.5</v>
      </c>
      <c r="BQ12" s="127">
        <v>0</v>
      </c>
      <c r="BR12" s="75">
        <v>0</v>
      </c>
      <c r="BS12" s="75">
        <v>7.5</v>
      </c>
      <c r="BT12" s="75">
        <v>7.5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106">
        <v>18.841200000000001</v>
      </c>
      <c r="CA12" s="104">
        <v>96.863442603349995</v>
      </c>
      <c r="CB12" s="105">
        <v>18.250234947782609</v>
      </c>
      <c r="CC12" s="106">
        <v>0</v>
      </c>
      <c r="CD12" s="106">
        <v>54.611003207049997</v>
      </c>
      <c r="CE12" s="72">
        <v>24</v>
      </c>
      <c r="CF12" s="127">
        <v>0</v>
      </c>
      <c r="CG12" s="75">
        <v>0</v>
      </c>
      <c r="CH12" s="72">
        <v>24</v>
      </c>
      <c r="CI12" s="72">
        <v>24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18.841200000000001</v>
      </c>
      <c r="CP12" s="104">
        <v>96.863442603349995</v>
      </c>
      <c r="CQ12" s="105">
        <v>18.250234947782609</v>
      </c>
      <c r="CR12" s="106">
        <v>0</v>
      </c>
      <c r="CS12" s="106">
        <v>54.611003207049997</v>
      </c>
      <c r="CT12" s="75">
        <v>0</v>
      </c>
      <c r="CU12" s="75" t="s">
        <v>689</v>
      </c>
      <c r="CV12" s="75" t="s">
        <v>689</v>
      </c>
      <c r="CW12" s="75" t="s">
        <v>689</v>
      </c>
      <c r="CX12" s="75" t="s">
        <v>689</v>
      </c>
      <c r="CY12" s="78">
        <v>0</v>
      </c>
      <c r="CZ12" s="78" t="s">
        <v>689</v>
      </c>
      <c r="DA12" s="78" t="s">
        <v>689</v>
      </c>
      <c r="DB12" s="78" t="s">
        <v>689</v>
      </c>
      <c r="DC12" s="78" t="s">
        <v>689</v>
      </c>
      <c r="DD12" s="78">
        <v>0</v>
      </c>
      <c r="DE12" s="78" t="s">
        <v>689</v>
      </c>
      <c r="DF12" s="78" t="s">
        <v>689</v>
      </c>
      <c r="DG12" s="78" t="s">
        <v>689</v>
      </c>
      <c r="DH12" s="78" t="s">
        <v>689</v>
      </c>
      <c r="DI12" s="78">
        <v>0</v>
      </c>
      <c r="DJ12" s="78" t="s">
        <v>689</v>
      </c>
      <c r="DK12" s="78" t="s">
        <v>689</v>
      </c>
      <c r="DL12" s="78" t="s">
        <v>689</v>
      </c>
      <c r="DM12" s="78" t="s">
        <v>689</v>
      </c>
      <c r="DN12" s="78">
        <v>0</v>
      </c>
      <c r="DO12" s="78" t="s">
        <v>689</v>
      </c>
      <c r="DP12" s="78" t="s">
        <v>689</v>
      </c>
      <c r="DQ12" s="78" t="s">
        <v>689</v>
      </c>
      <c r="DR12" s="78" t="s">
        <v>689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78">
        <v>0</v>
      </c>
      <c r="DY12" s="78" t="s">
        <v>689</v>
      </c>
      <c r="DZ12" s="78" t="s">
        <v>689</v>
      </c>
      <c r="EA12" s="78" t="s">
        <v>689</v>
      </c>
      <c r="EB12" s="78" t="s">
        <v>689</v>
      </c>
      <c r="EC12" s="78">
        <v>0</v>
      </c>
      <c r="ED12" s="78" t="s">
        <v>689</v>
      </c>
      <c r="EE12" s="78" t="s">
        <v>689</v>
      </c>
      <c r="EF12" s="78" t="s">
        <v>689</v>
      </c>
      <c r="EG12" s="78" t="s">
        <v>689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78">
        <v>0</v>
      </c>
      <c r="EN12" s="78" t="s">
        <v>689</v>
      </c>
      <c r="EO12" s="78" t="s">
        <v>689</v>
      </c>
      <c r="EP12" s="78" t="s">
        <v>689</v>
      </c>
      <c r="EQ12" s="78" t="s">
        <v>689</v>
      </c>
      <c r="ER12" s="106">
        <v>18.841200000000001</v>
      </c>
      <c r="ES12" s="104">
        <v>96.863442603349995</v>
      </c>
      <c r="ET12" s="105">
        <v>18.250234947782609</v>
      </c>
      <c r="EU12" s="106">
        <v>0</v>
      </c>
      <c r="EV12" s="106">
        <v>54.611003207049997</v>
      </c>
      <c r="EW12" s="78">
        <v>0</v>
      </c>
      <c r="EX12" s="78" t="s">
        <v>689</v>
      </c>
      <c r="EY12" s="78" t="s">
        <v>689</v>
      </c>
      <c r="EZ12" s="78" t="s">
        <v>689</v>
      </c>
      <c r="FA12" s="78" t="s">
        <v>689</v>
      </c>
      <c r="FB12" s="106">
        <v>18.841200000000001</v>
      </c>
      <c r="FC12" s="104">
        <v>96.863442603349995</v>
      </c>
      <c r="FD12" s="105">
        <v>18.250234947782609</v>
      </c>
      <c r="FE12" s="106">
        <v>0</v>
      </c>
      <c r="FF12" s="106">
        <v>54.611003207049997</v>
      </c>
    </row>
    <row r="13" spans="1:162" ht="11.25" customHeight="1" x14ac:dyDescent="0.2">
      <c r="A13" s="212" t="s">
        <v>32</v>
      </c>
      <c r="B13" s="212"/>
      <c r="C13" s="103">
        <v>74.369900000000001</v>
      </c>
      <c r="D13" s="110">
        <v>71.774707929179996</v>
      </c>
      <c r="E13" s="111">
        <v>53.378778512224628</v>
      </c>
      <c r="F13" s="103">
        <v>0</v>
      </c>
      <c r="G13" s="103">
        <v>178.99038342270001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0</v>
      </c>
      <c r="N13" s="78" t="s">
        <v>689</v>
      </c>
      <c r="O13" s="78" t="s">
        <v>689</v>
      </c>
      <c r="P13" s="78" t="s">
        <v>689</v>
      </c>
      <c r="Q13" s="78" t="s">
        <v>689</v>
      </c>
      <c r="R13" s="106">
        <v>27.921600000000002</v>
      </c>
      <c r="S13" s="104">
        <v>98.577024283339995</v>
      </c>
      <c r="T13" s="105">
        <v>27.524282412296689</v>
      </c>
      <c r="U13" s="106">
        <v>0</v>
      </c>
      <c r="V13" s="106">
        <v>81.868202228409999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106">
        <v>46.448300000000003</v>
      </c>
      <c r="AR13" s="104">
        <v>98.577024283339995</v>
      </c>
      <c r="AS13" s="105">
        <v>45.787351970197811</v>
      </c>
      <c r="AT13" s="106">
        <v>0</v>
      </c>
      <c r="AU13" s="106">
        <v>136.18986080904</v>
      </c>
      <c r="AV13" s="106">
        <v>27.921600000000002</v>
      </c>
      <c r="AW13" s="104">
        <v>98.577024283339995</v>
      </c>
      <c r="AX13" s="105">
        <v>27.524282412296689</v>
      </c>
      <c r="AY13" s="106">
        <v>0</v>
      </c>
      <c r="AZ13" s="106">
        <v>81.868202228409999</v>
      </c>
      <c r="BA13" s="106">
        <v>46.448300000000003</v>
      </c>
      <c r="BB13" s="104">
        <v>98.577024283339995</v>
      </c>
      <c r="BC13" s="105">
        <v>45.787351970197811</v>
      </c>
      <c r="BD13" s="106">
        <v>0</v>
      </c>
      <c r="BE13" s="106">
        <v>136.18986080904</v>
      </c>
      <c r="BF13" s="78">
        <v>0</v>
      </c>
      <c r="BG13" s="78" t="s">
        <v>689</v>
      </c>
      <c r="BH13" s="78" t="s">
        <v>689</v>
      </c>
      <c r="BI13" s="78" t="s">
        <v>689</v>
      </c>
      <c r="BJ13" s="78" t="s">
        <v>689</v>
      </c>
      <c r="BK13" s="75">
        <v>100</v>
      </c>
      <c r="BL13" s="127">
        <v>0</v>
      </c>
      <c r="BM13" s="75">
        <v>0</v>
      </c>
      <c r="BN13" s="75">
        <v>100</v>
      </c>
      <c r="BO13" s="75">
        <v>100</v>
      </c>
      <c r="BP13" s="75">
        <v>10.327741734223119</v>
      </c>
      <c r="BQ13" s="127">
        <v>19.642810496559999</v>
      </c>
      <c r="BR13" s="75">
        <v>2.0286587374280005</v>
      </c>
      <c r="BS13" s="75">
        <v>6.3516436719399998</v>
      </c>
      <c r="BT13" s="75">
        <v>14.3038397965</v>
      </c>
      <c r="BU13" s="106">
        <v>27.921600000000002</v>
      </c>
      <c r="BV13" s="104">
        <v>98.577024283339995</v>
      </c>
      <c r="BW13" s="105">
        <v>27.524282412296689</v>
      </c>
      <c r="BX13" s="106">
        <v>0</v>
      </c>
      <c r="BY13" s="106">
        <v>81.868202228409999</v>
      </c>
      <c r="BZ13" s="106">
        <v>46.448300000000003</v>
      </c>
      <c r="CA13" s="104">
        <v>98.577024283339995</v>
      </c>
      <c r="CB13" s="105">
        <v>45.787351970197811</v>
      </c>
      <c r="CC13" s="106">
        <v>0</v>
      </c>
      <c r="CD13" s="106">
        <v>136.18986080904</v>
      </c>
      <c r="CE13" s="157">
        <v>25.515919747101989</v>
      </c>
      <c r="CF13" s="152">
        <v>46.164547132609997</v>
      </c>
      <c r="CG13" s="151">
        <v>11.779308797969039</v>
      </c>
      <c r="CH13" s="157">
        <v>2.4288987403100002</v>
      </c>
      <c r="CI13" s="157">
        <v>48.6029407539</v>
      </c>
      <c r="CJ13" s="106">
        <v>46.448300000000003</v>
      </c>
      <c r="CK13" s="104">
        <v>98.577024283339995</v>
      </c>
      <c r="CL13" s="105">
        <v>45.787351970197811</v>
      </c>
      <c r="CM13" s="106">
        <v>0</v>
      </c>
      <c r="CN13" s="106">
        <v>136.18986080904</v>
      </c>
      <c r="CO13" s="106">
        <v>27.921600000000002</v>
      </c>
      <c r="CP13" s="104">
        <v>98.577024283339995</v>
      </c>
      <c r="CQ13" s="105">
        <v>27.524282412296689</v>
      </c>
      <c r="CR13" s="106">
        <v>0</v>
      </c>
      <c r="CS13" s="106">
        <v>81.868202228409999</v>
      </c>
      <c r="CT13" s="75">
        <v>100</v>
      </c>
      <c r="CU13" s="127">
        <v>0</v>
      </c>
      <c r="CV13" s="75">
        <v>0</v>
      </c>
      <c r="CW13" s="75">
        <v>100</v>
      </c>
      <c r="CX13" s="75">
        <v>100</v>
      </c>
      <c r="CY13" s="78">
        <v>0</v>
      </c>
      <c r="CZ13" s="78" t="s">
        <v>689</v>
      </c>
      <c r="DA13" s="78" t="s">
        <v>689</v>
      </c>
      <c r="DB13" s="78" t="s">
        <v>689</v>
      </c>
      <c r="DC13" s="78" t="s">
        <v>689</v>
      </c>
      <c r="DD13" s="78">
        <v>0</v>
      </c>
      <c r="DE13" s="78" t="s">
        <v>689</v>
      </c>
      <c r="DF13" s="78" t="s">
        <v>689</v>
      </c>
      <c r="DG13" s="78" t="s">
        <v>689</v>
      </c>
      <c r="DH13" s="78" t="s">
        <v>689</v>
      </c>
      <c r="DI13" s="106">
        <v>46.448300000000003</v>
      </c>
      <c r="DJ13" s="104">
        <v>98.577024283339995</v>
      </c>
      <c r="DK13" s="105">
        <v>45.787351970197811</v>
      </c>
      <c r="DL13" s="106">
        <v>0</v>
      </c>
      <c r="DM13" s="106">
        <v>136.18986080904</v>
      </c>
      <c r="DN13" s="106">
        <v>27.921600000000002</v>
      </c>
      <c r="DO13" s="104">
        <v>98.577024283339995</v>
      </c>
      <c r="DP13" s="105">
        <v>27.524282412296689</v>
      </c>
      <c r="DQ13" s="106">
        <v>0</v>
      </c>
      <c r="DR13" s="106">
        <v>81.868202228409999</v>
      </c>
      <c r="DS13" s="78">
        <v>0</v>
      </c>
      <c r="DT13" s="78" t="s">
        <v>689</v>
      </c>
      <c r="DU13" s="78" t="s">
        <v>689</v>
      </c>
      <c r="DV13" s="78" t="s">
        <v>689</v>
      </c>
      <c r="DW13" s="78" t="s">
        <v>689</v>
      </c>
      <c r="DX13" s="78">
        <v>0</v>
      </c>
      <c r="DY13" s="78" t="s">
        <v>689</v>
      </c>
      <c r="DZ13" s="78" t="s">
        <v>689</v>
      </c>
      <c r="EA13" s="78" t="s">
        <v>689</v>
      </c>
      <c r="EB13" s="78" t="s">
        <v>689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78">
        <v>0</v>
      </c>
      <c r="EN13" s="78" t="s">
        <v>689</v>
      </c>
      <c r="EO13" s="78" t="s">
        <v>689</v>
      </c>
      <c r="EP13" s="78" t="s">
        <v>689</v>
      </c>
      <c r="EQ13" s="78" t="s">
        <v>689</v>
      </c>
      <c r="ER13" s="78">
        <v>0</v>
      </c>
      <c r="ES13" s="78" t="s">
        <v>689</v>
      </c>
      <c r="ET13" s="78" t="s">
        <v>689</v>
      </c>
      <c r="EU13" s="78" t="s">
        <v>689</v>
      </c>
      <c r="EV13" s="78" t="s">
        <v>689</v>
      </c>
      <c r="EW13" s="106">
        <v>27.921600000000002</v>
      </c>
      <c r="EX13" s="104">
        <v>98.577024283339995</v>
      </c>
      <c r="EY13" s="105">
        <v>27.524282412296689</v>
      </c>
      <c r="EZ13" s="106">
        <v>0</v>
      </c>
      <c r="FA13" s="106">
        <v>81.868202228409999</v>
      </c>
      <c r="FB13" s="106">
        <v>46.448300000000003</v>
      </c>
      <c r="FC13" s="104">
        <v>98.577024283339995</v>
      </c>
      <c r="FD13" s="105">
        <v>45.787351970197811</v>
      </c>
      <c r="FE13" s="106">
        <v>0</v>
      </c>
      <c r="FF13" s="106">
        <v>136.18986080904</v>
      </c>
    </row>
    <row r="14" spans="1:162" ht="11.25" customHeight="1" x14ac:dyDescent="0.2">
      <c r="A14" s="212" t="s">
        <v>33</v>
      </c>
      <c r="B14" s="212"/>
      <c r="C14" s="103">
        <v>115.9584</v>
      </c>
      <c r="D14" s="110">
        <v>70.597776660180003</v>
      </c>
      <c r="E14" s="111">
        <v>81.864052250722807</v>
      </c>
      <c r="F14" s="103">
        <v>0</v>
      </c>
      <c r="G14" s="103">
        <v>276.40899403992</v>
      </c>
      <c r="H14" s="78">
        <v>0</v>
      </c>
      <c r="I14" s="78" t="s">
        <v>689</v>
      </c>
      <c r="J14" s="78" t="s">
        <v>689</v>
      </c>
      <c r="K14" s="78" t="s">
        <v>689</v>
      </c>
      <c r="L14" s="78" t="s">
        <v>689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78">
        <v>0</v>
      </c>
      <c r="S14" s="78" t="s">
        <v>689</v>
      </c>
      <c r="T14" s="78" t="s">
        <v>689</v>
      </c>
      <c r="U14" s="78" t="s">
        <v>689</v>
      </c>
      <c r="V14" s="78" t="s">
        <v>689</v>
      </c>
      <c r="W14" s="106">
        <v>63.0199</v>
      </c>
      <c r="X14" s="104">
        <v>99.514754314360005</v>
      </c>
      <c r="Y14" s="105">
        <v>62.714098654152785</v>
      </c>
      <c r="Z14" s="106">
        <v>0</v>
      </c>
      <c r="AA14" s="106">
        <v>185.93727468502999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106">
        <v>52.938499999999998</v>
      </c>
      <c r="AR14" s="104">
        <v>99.514754314360005</v>
      </c>
      <c r="AS14" s="105">
        <v>52.681618212705082</v>
      </c>
      <c r="AT14" s="106">
        <v>0</v>
      </c>
      <c r="AU14" s="106">
        <v>156.19257434419001</v>
      </c>
      <c r="AV14" s="106">
        <v>63.0199</v>
      </c>
      <c r="AW14" s="104">
        <v>99.514754314360005</v>
      </c>
      <c r="AX14" s="105">
        <v>62.714098654152785</v>
      </c>
      <c r="AY14" s="106">
        <v>0</v>
      </c>
      <c r="AZ14" s="106">
        <v>185.93727468502999</v>
      </c>
      <c r="BA14" s="106">
        <v>52.938499999999998</v>
      </c>
      <c r="BB14" s="104">
        <v>99.514754314360005</v>
      </c>
      <c r="BC14" s="105">
        <v>52.681618212705082</v>
      </c>
      <c r="BD14" s="106">
        <v>0</v>
      </c>
      <c r="BE14" s="106">
        <v>156.19257434419001</v>
      </c>
      <c r="BF14" s="78">
        <v>0</v>
      </c>
      <c r="BG14" s="78" t="s">
        <v>689</v>
      </c>
      <c r="BH14" s="78" t="s">
        <v>689</v>
      </c>
      <c r="BI14" s="78" t="s">
        <v>689</v>
      </c>
      <c r="BJ14" s="78" t="s">
        <v>689</v>
      </c>
      <c r="BK14" s="75">
        <v>100</v>
      </c>
      <c r="BL14" s="127">
        <v>0</v>
      </c>
      <c r="BM14" s="75">
        <v>0</v>
      </c>
      <c r="BN14" s="75">
        <v>100</v>
      </c>
      <c r="BO14" s="75">
        <v>100</v>
      </c>
      <c r="BP14" s="75">
        <v>9.9999999999999982</v>
      </c>
      <c r="BQ14" s="127">
        <v>0</v>
      </c>
      <c r="BR14" s="75">
        <v>0</v>
      </c>
      <c r="BS14" s="75">
        <v>10</v>
      </c>
      <c r="BT14" s="75">
        <v>10</v>
      </c>
      <c r="BU14" s="106">
        <v>115.9584</v>
      </c>
      <c r="BV14" s="104">
        <v>70.597776660180003</v>
      </c>
      <c r="BW14" s="105">
        <v>81.864052250722807</v>
      </c>
      <c r="BX14" s="106">
        <v>0</v>
      </c>
      <c r="BY14" s="106">
        <v>276.40899403992</v>
      </c>
      <c r="BZ14" s="78">
        <v>0</v>
      </c>
      <c r="CA14" s="78" t="s">
        <v>689</v>
      </c>
      <c r="CB14" s="78" t="s">
        <v>689</v>
      </c>
      <c r="CC14" s="78" t="s">
        <v>689</v>
      </c>
      <c r="CD14" s="78" t="s">
        <v>689</v>
      </c>
      <c r="CE14" s="157">
        <v>40.435083616193388</v>
      </c>
      <c r="CF14" s="152">
        <v>31.103639831519999</v>
      </c>
      <c r="CG14" s="151">
        <v>12.576782773554266</v>
      </c>
      <c r="CH14" s="157">
        <v>15.78504233864</v>
      </c>
      <c r="CI14" s="157">
        <v>65.085124893740002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115.9584</v>
      </c>
      <c r="CP14" s="104">
        <v>70.597776660180003</v>
      </c>
      <c r="CQ14" s="105">
        <v>81.864052250722807</v>
      </c>
      <c r="CR14" s="106">
        <v>0</v>
      </c>
      <c r="CS14" s="106">
        <v>276.40899403992</v>
      </c>
      <c r="CT14" s="75">
        <v>0</v>
      </c>
      <c r="CU14" s="75" t="s">
        <v>689</v>
      </c>
      <c r="CV14" s="75" t="s">
        <v>689</v>
      </c>
      <c r="CW14" s="75" t="s">
        <v>689</v>
      </c>
      <c r="CX14" s="75" t="s">
        <v>689</v>
      </c>
      <c r="CY14" s="78">
        <v>0</v>
      </c>
      <c r="CZ14" s="78" t="s">
        <v>689</v>
      </c>
      <c r="DA14" s="78" t="s">
        <v>689</v>
      </c>
      <c r="DB14" s="78" t="s">
        <v>689</v>
      </c>
      <c r="DC14" s="78" t="s">
        <v>689</v>
      </c>
      <c r="DD14" s="78">
        <v>0</v>
      </c>
      <c r="DE14" s="78" t="s">
        <v>689</v>
      </c>
      <c r="DF14" s="78" t="s">
        <v>689</v>
      </c>
      <c r="DG14" s="78" t="s">
        <v>689</v>
      </c>
      <c r="DH14" s="78" t="s">
        <v>689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106">
        <v>63.0199</v>
      </c>
      <c r="DO14" s="104">
        <v>99.514754314360005</v>
      </c>
      <c r="DP14" s="105">
        <v>62.714098654152785</v>
      </c>
      <c r="DQ14" s="106">
        <v>0</v>
      </c>
      <c r="DR14" s="106">
        <v>185.93727468502999</v>
      </c>
      <c r="DS14" s="78">
        <v>0</v>
      </c>
      <c r="DT14" s="78" t="s">
        <v>689</v>
      </c>
      <c r="DU14" s="78" t="s">
        <v>689</v>
      </c>
      <c r="DV14" s="78" t="s">
        <v>689</v>
      </c>
      <c r="DW14" s="78" t="s">
        <v>689</v>
      </c>
      <c r="DX14" s="106">
        <v>52.938499999999998</v>
      </c>
      <c r="DY14" s="104">
        <v>99.514754314360005</v>
      </c>
      <c r="DZ14" s="105">
        <v>52.681618212705082</v>
      </c>
      <c r="EA14" s="106">
        <v>0</v>
      </c>
      <c r="EB14" s="106">
        <v>156.19257434419001</v>
      </c>
      <c r="EC14" s="78">
        <v>0</v>
      </c>
      <c r="ED14" s="78" t="s">
        <v>689</v>
      </c>
      <c r="EE14" s="78" t="s">
        <v>689</v>
      </c>
      <c r="EF14" s="78" t="s">
        <v>689</v>
      </c>
      <c r="EG14" s="78" t="s">
        <v>689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78">
        <v>0</v>
      </c>
      <c r="EN14" s="78" t="s">
        <v>689</v>
      </c>
      <c r="EO14" s="78" t="s">
        <v>689</v>
      </c>
      <c r="EP14" s="78" t="s">
        <v>689</v>
      </c>
      <c r="EQ14" s="78" t="s">
        <v>689</v>
      </c>
      <c r="ER14" s="78">
        <v>0</v>
      </c>
      <c r="ES14" s="78" t="s">
        <v>689</v>
      </c>
      <c r="ET14" s="78" t="s">
        <v>689</v>
      </c>
      <c r="EU14" s="78" t="s">
        <v>689</v>
      </c>
      <c r="EV14" s="78" t="s">
        <v>689</v>
      </c>
      <c r="EW14" s="78">
        <v>0</v>
      </c>
      <c r="EX14" s="78" t="s">
        <v>689</v>
      </c>
      <c r="EY14" s="78" t="s">
        <v>689</v>
      </c>
      <c r="EZ14" s="78" t="s">
        <v>689</v>
      </c>
      <c r="FA14" s="78" t="s">
        <v>689</v>
      </c>
      <c r="FB14" s="106">
        <v>115.9584</v>
      </c>
      <c r="FC14" s="104">
        <v>70.597776660180003</v>
      </c>
      <c r="FD14" s="105">
        <v>81.864052250722807</v>
      </c>
      <c r="FE14" s="106">
        <v>0</v>
      </c>
      <c r="FF14" s="106">
        <v>276.40899403992</v>
      </c>
    </row>
    <row r="15" spans="1:162" ht="11.25" customHeight="1" x14ac:dyDescent="0.2">
      <c r="A15" s="210" t="s">
        <v>34</v>
      </c>
      <c r="B15" s="210"/>
      <c r="C15" s="154">
        <v>417.07600000000002</v>
      </c>
      <c r="D15" s="155">
        <v>70.318964147390005</v>
      </c>
      <c r="E15" s="156">
        <v>293.28352290736689</v>
      </c>
      <c r="F15" s="154">
        <v>0</v>
      </c>
      <c r="G15" s="154">
        <v>991.90114215744995</v>
      </c>
      <c r="H15" s="107">
        <v>218.0052</v>
      </c>
      <c r="I15" s="108">
        <v>99.616402005569995</v>
      </c>
      <c r="J15" s="109">
        <v>217.16893642505028</v>
      </c>
      <c r="K15" s="107">
        <v>0</v>
      </c>
      <c r="L15" s="107">
        <v>643.64849395396004</v>
      </c>
      <c r="M15" s="84">
        <v>0</v>
      </c>
      <c r="N15" s="84" t="s">
        <v>689</v>
      </c>
      <c r="O15" s="84" t="s">
        <v>689</v>
      </c>
      <c r="P15" s="84" t="s">
        <v>689</v>
      </c>
      <c r="Q15" s="84" t="s">
        <v>689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198.07079999999999</v>
      </c>
      <c r="X15" s="108">
        <v>99.616402005569995</v>
      </c>
      <c r="Y15" s="109">
        <v>197.31100438365155</v>
      </c>
      <c r="Z15" s="107">
        <v>0</v>
      </c>
      <c r="AA15" s="107">
        <v>584.79326234536995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107">
        <v>1</v>
      </c>
      <c r="AR15" s="108">
        <v>99.616402005569995</v>
      </c>
      <c r="AS15" s="109">
        <v>0.99616402005570182</v>
      </c>
      <c r="AT15" s="107">
        <v>0</v>
      </c>
      <c r="AU15" s="107">
        <v>2.9524456020000001</v>
      </c>
      <c r="AV15" s="107">
        <v>417.07600000000002</v>
      </c>
      <c r="AW15" s="108">
        <v>70.318964147390005</v>
      </c>
      <c r="AX15" s="109">
        <v>293.28352290736689</v>
      </c>
      <c r="AY15" s="107">
        <v>0</v>
      </c>
      <c r="AZ15" s="107">
        <v>991.90114215744995</v>
      </c>
      <c r="BA15" s="84">
        <v>0</v>
      </c>
      <c r="BB15" s="84" t="s">
        <v>689</v>
      </c>
      <c r="BC15" s="84" t="s">
        <v>689</v>
      </c>
      <c r="BD15" s="84" t="s">
        <v>689</v>
      </c>
      <c r="BE15" s="84" t="s">
        <v>689</v>
      </c>
      <c r="BF15" s="84">
        <v>0</v>
      </c>
      <c r="BG15" s="84" t="s">
        <v>689</v>
      </c>
      <c r="BH15" s="84" t="s">
        <v>689</v>
      </c>
      <c r="BI15" s="84" t="s">
        <v>689</v>
      </c>
      <c r="BJ15" s="84" t="s">
        <v>689</v>
      </c>
      <c r="BK15" s="145">
        <v>76.254831253776274</v>
      </c>
      <c r="BL15" s="144">
        <v>22.99343083966</v>
      </c>
      <c r="BM15" s="145">
        <v>17.53360188623504</v>
      </c>
      <c r="BN15" s="145">
        <v>41.889603037489998</v>
      </c>
      <c r="BO15" s="145">
        <v>110.62005947006</v>
      </c>
      <c r="BP15" s="145">
        <v>8.8638061168707853</v>
      </c>
      <c r="BQ15" s="144">
        <v>23.742850860899999</v>
      </c>
      <c r="BR15" s="145">
        <v>2.1045202669282483</v>
      </c>
      <c r="BS15" s="145">
        <v>4.7390221889599999</v>
      </c>
      <c r="BT15" s="145">
        <v>12.98859004478</v>
      </c>
      <c r="BU15" s="107">
        <v>417.07600000000002</v>
      </c>
      <c r="BV15" s="108">
        <v>70.318964147390005</v>
      </c>
      <c r="BW15" s="109">
        <v>293.28352290736689</v>
      </c>
      <c r="BX15" s="107">
        <v>0</v>
      </c>
      <c r="BY15" s="107">
        <v>991.90114215744995</v>
      </c>
      <c r="BZ15" s="84">
        <v>0</v>
      </c>
      <c r="CA15" s="84" t="s">
        <v>689</v>
      </c>
      <c r="CB15" s="84" t="s">
        <v>689</v>
      </c>
      <c r="CC15" s="84" t="s">
        <v>689</v>
      </c>
      <c r="CD15" s="84" t="s">
        <v>689</v>
      </c>
      <c r="CE15" s="135">
        <v>34.852905465670517</v>
      </c>
      <c r="CF15" s="136">
        <v>48.300317928650003</v>
      </c>
      <c r="CG15" s="137">
        <v>16.834064147292317</v>
      </c>
      <c r="CH15" s="135">
        <v>1.85874602354</v>
      </c>
      <c r="CI15" s="135">
        <v>67.847064907800004</v>
      </c>
      <c r="CJ15" s="84">
        <v>0</v>
      </c>
      <c r="CK15" s="84" t="s">
        <v>689</v>
      </c>
      <c r="CL15" s="84" t="s">
        <v>689</v>
      </c>
      <c r="CM15" s="84" t="s">
        <v>689</v>
      </c>
      <c r="CN15" s="84" t="s">
        <v>689</v>
      </c>
      <c r="CO15" s="107">
        <v>417.07600000000002</v>
      </c>
      <c r="CP15" s="108">
        <v>70.318964147390005</v>
      </c>
      <c r="CQ15" s="109">
        <v>293.28352290736689</v>
      </c>
      <c r="CR15" s="107">
        <v>0</v>
      </c>
      <c r="CS15" s="107">
        <v>991.90114215744995</v>
      </c>
      <c r="CT15" s="91">
        <v>0</v>
      </c>
      <c r="CU15" s="91" t="s">
        <v>689</v>
      </c>
      <c r="CV15" s="91" t="s">
        <v>689</v>
      </c>
      <c r="CW15" s="91" t="s">
        <v>689</v>
      </c>
      <c r="CX15" s="91" t="s">
        <v>689</v>
      </c>
      <c r="CY15" s="84">
        <v>0</v>
      </c>
      <c r="CZ15" s="84" t="s">
        <v>689</v>
      </c>
      <c r="DA15" s="84" t="s">
        <v>689</v>
      </c>
      <c r="DB15" s="84" t="s">
        <v>689</v>
      </c>
      <c r="DC15" s="84" t="s">
        <v>689</v>
      </c>
      <c r="DD15" s="84">
        <v>0</v>
      </c>
      <c r="DE15" s="84" t="s">
        <v>689</v>
      </c>
      <c r="DF15" s="84" t="s">
        <v>689</v>
      </c>
      <c r="DG15" s="84" t="s">
        <v>689</v>
      </c>
      <c r="DH15" s="84" t="s">
        <v>689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107">
        <v>417.07600000000002</v>
      </c>
      <c r="DO15" s="108">
        <v>70.318964147390005</v>
      </c>
      <c r="DP15" s="109">
        <v>293.28352290736689</v>
      </c>
      <c r="DQ15" s="107">
        <v>0</v>
      </c>
      <c r="DR15" s="107">
        <v>991.90114215744995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84">
        <v>0</v>
      </c>
      <c r="DY15" s="84" t="s">
        <v>689</v>
      </c>
      <c r="DZ15" s="84" t="s">
        <v>689</v>
      </c>
      <c r="EA15" s="84" t="s">
        <v>689</v>
      </c>
      <c r="EB15" s="84" t="s">
        <v>689</v>
      </c>
      <c r="EC15" s="84">
        <v>0</v>
      </c>
      <c r="ED15" s="84" t="s">
        <v>689</v>
      </c>
      <c r="EE15" s="84" t="s">
        <v>689</v>
      </c>
      <c r="EF15" s="84" t="s">
        <v>689</v>
      </c>
      <c r="EG15" s="84" t="s">
        <v>689</v>
      </c>
      <c r="EH15" s="84">
        <v>0</v>
      </c>
      <c r="EI15" s="84" t="s">
        <v>689</v>
      </c>
      <c r="EJ15" s="84" t="s">
        <v>689</v>
      </c>
      <c r="EK15" s="84" t="s">
        <v>689</v>
      </c>
      <c r="EL15" s="84" t="s">
        <v>689</v>
      </c>
      <c r="EM15" s="84">
        <v>0</v>
      </c>
      <c r="EN15" s="84" t="s">
        <v>689</v>
      </c>
      <c r="EO15" s="84" t="s">
        <v>689</v>
      </c>
      <c r="EP15" s="84" t="s">
        <v>689</v>
      </c>
      <c r="EQ15" s="84" t="s">
        <v>689</v>
      </c>
      <c r="ER15" s="84">
        <v>0</v>
      </c>
      <c r="ES15" s="84" t="s">
        <v>689</v>
      </c>
      <c r="ET15" s="84" t="s">
        <v>689</v>
      </c>
      <c r="EU15" s="84" t="s">
        <v>689</v>
      </c>
      <c r="EV15" s="84" t="s">
        <v>689</v>
      </c>
      <c r="EW15" s="107">
        <v>1</v>
      </c>
      <c r="EX15" s="108">
        <v>99.616402005569995</v>
      </c>
      <c r="EY15" s="109">
        <v>0.99616402005570182</v>
      </c>
      <c r="EZ15" s="107">
        <v>0</v>
      </c>
      <c r="FA15" s="107">
        <v>2.9524456020000001</v>
      </c>
      <c r="FB15" s="107">
        <v>416.07600000000002</v>
      </c>
      <c r="FC15" s="108">
        <v>70.487874488119999</v>
      </c>
      <c r="FD15" s="109">
        <v>293.28312865517341</v>
      </c>
      <c r="FE15" s="107">
        <v>0</v>
      </c>
      <c r="FF15" s="107">
        <v>990.90036943735004</v>
      </c>
    </row>
    <row r="16" spans="1:162" s="11" customFormat="1" ht="11.25" customHeight="1" x14ac:dyDescent="0.25"/>
    <row r="17" spans="1:162" s="11" customFormat="1" ht="39.75" customHeight="1" x14ac:dyDescent="0.25">
      <c r="A17" s="162" t="s">
        <v>674</v>
      </c>
      <c r="B17" s="275" t="s">
        <v>675</v>
      </c>
      <c r="C17" s="275"/>
      <c r="D17" s="275"/>
      <c r="E17" s="275"/>
      <c r="F17" s="275"/>
      <c r="G17" s="275"/>
    </row>
    <row r="18" spans="1:162" s="11" customFormat="1" ht="11.25" customHeight="1" thickBot="1" x14ac:dyDescent="0.25">
      <c r="A18" s="161"/>
      <c r="B18" s="31" t="s">
        <v>676</v>
      </c>
      <c r="C18" s="161"/>
      <c r="D18" s="161"/>
      <c r="E18" s="161"/>
      <c r="F18" s="161"/>
      <c r="G18" s="161"/>
    </row>
    <row r="19" spans="1:162" s="11" customFormat="1" ht="11.25" customHeight="1" thickTop="1" thickBot="1" x14ac:dyDescent="0.3">
      <c r="A19" s="161"/>
      <c r="B19" s="266" t="s">
        <v>677</v>
      </c>
      <c r="C19" s="268"/>
      <c r="D19" s="266" t="s">
        <v>678</v>
      </c>
      <c r="E19" s="267"/>
      <c r="F19" s="267"/>
      <c r="G19" s="268"/>
    </row>
    <row r="20" spans="1:162" s="11" customFormat="1" ht="11.25" customHeight="1" thickTop="1" thickBot="1" x14ac:dyDescent="0.3">
      <c r="A20" s="161"/>
      <c r="B20" s="258" t="s">
        <v>679</v>
      </c>
      <c r="C20" s="259"/>
      <c r="D20" s="266" t="s">
        <v>682</v>
      </c>
      <c r="E20" s="267"/>
      <c r="F20" s="267"/>
      <c r="G20" s="268"/>
    </row>
    <row r="21" spans="1:162" s="11" customFormat="1" ht="11.25" customHeight="1" thickTop="1" thickBot="1" x14ac:dyDescent="0.3">
      <c r="A21" s="161"/>
      <c r="B21" s="260" t="s">
        <v>680</v>
      </c>
      <c r="C21" s="261"/>
      <c r="D21" s="266" t="s">
        <v>683</v>
      </c>
      <c r="E21" s="267"/>
      <c r="F21" s="267"/>
      <c r="G21" s="268"/>
    </row>
    <row r="22" spans="1:162" s="11" customFormat="1" ht="11.25" customHeight="1" thickTop="1" x14ac:dyDescent="0.25">
      <c r="A22" s="161"/>
      <c r="B22" s="262" t="s">
        <v>681</v>
      </c>
      <c r="C22" s="263"/>
      <c r="D22" s="269" t="s">
        <v>684</v>
      </c>
      <c r="E22" s="270"/>
      <c r="F22" s="270"/>
      <c r="G22" s="271"/>
    </row>
    <row r="23" spans="1:162" s="11" customFormat="1" ht="57.75" customHeight="1" thickBot="1" x14ac:dyDescent="0.3">
      <c r="A23" s="161"/>
      <c r="B23" s="264"/>
      <c r="C23" s="265"/>
      <c r="D23" s="272" t="s">
        <v>685</v>
      </c>
      <c r="E23" s="273"/>
      <c r="F23" s="273"/>
      <c r="G23" s="274"/>
    </row>
    <row r="24" spans="1:162" s="11" customFormat="1" ht="11.25" customHeight="1" thickTop="1" x14ac:dyDescent="0.25"/>
    <row r="25" spans="1:162" s="11" customFormat="1" ht="11.25" customHeight="1" x14ac:dyDescent="0.2">
      <c r="A25" s="10" t="s">
        <v>624</v>
      </c>
    </row>
    <row r="26" spans="1:162" s="11" customFormat="1" ht="11.25" customHeight="1" x14ac:dyDescent="0.2">
      <c r="A26" s="9" t="s">
        <v>630</v>
      </c>
    </row>
    <row r="27" spans="1:162" s="11" customFormat="1" ht="11.25" customHeight="1" x14ac:dyDescent="0.25"/>
    <row r="28" spans="1:162" s="11" customFormat="1" ht="11.25" customHeight="1" x14ac:dyDescent="0.2">
      <c r="A28" s="9"/>
    </row>
    <row r="29" spans="1:162" s="11" customFormat="1" ht="11.25" customHeight="1" x14ac:dyDescent="0.2">
      <c r="A29" s="9"/>
    </row>
    <row r="30" spans="1:162" s="11" customFormat="1" ht="11.25" customHeight="1" x14ac:dyDescent="0.2">
      <c r="A30" s="9"/>
    </row>
    <row r="31" spans="1:162" s="66" customFormat="1" ht="11.25" customHeight="1" x14ac:dyDescent="0.25">
      <c r="A31" s="16"/>
      <c r="B31" s="16"/>
      <c r="C31" s="16"/>
      <c r="D31" s="16"/>
      <c r="E31" s="16"/>
      <c r="F31" s="16"/>
      <c r="G31" s="16"/>
      <c r="H31" s="30" t="s">
        <v>529</v>
      </c>
      <c r="I31" s="30"/>
      <c r="J31" s="30"/>
      <c r="K31" s="30"/>
      <c r="L31" s="3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</row>
    <row r="32" spans="1:16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</row>
    <row r="33" spans="3:16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</row>
    <row r="34" spans="3:162" s="11" customFormat="1" ht="11.25" customHeight="1" x14ac:dyDescent="0.25"/>
    <row r="35" spans="3:162" s="11" customFormat="1" ht="11.25" customHeight="1" x14ac:dyDescent="0.25"/>
    <row r="36" spans="3:162" ht="11.25" customHeight="1" x14ac:dyDescent="0.2"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</row>
    <row r="37" spans="3:162" ht="11.25" customHeight="1" x14ac:dyDescent="0.2"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</row>
    <row r="38" spans="3:162" ht="11.25" customHeight="1" x14ac:dyDescent="0.2"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</row>
    <row r="39" spans="3:162" ht="11.25" customHeight="1" x14ac:dyDescent="0.2"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</row>
    <row r="40" spans="3:162" ht="11.25" customHeight="1" x14ac:dyDescent="0.2"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</row>
    <row r="41" spans="3:162" ht="11.25" customHeight="1" x14ac:dyDescent="0.2"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</row>
    <row r="42" spans="3:162" ht="11.25" customHeight="1" x14ac:dyDescent="0.2"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</row>
    <row r="43" spans="3:162" ht="11.25" customHeight="1" x14ac:dyDescent="0.2"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</row>
    <row r="44" spans="3:162" ht="11.25" customHeight="1" x14ac:dyDescent="0.2"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</row>
    <row r="45" spans="3:162" ht="11.25" customHeight="1" x14ac:dyDescent="0.2"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</row>
    <row r="46" spans="3:162" ht="11.25" customHeight="1" x14ac:dyDescent="0.2"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</row>
    <row r="47" spans="3:162" ht="11.25" customHeight="1" x14ac:dyDescent="0.2"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</row>
    <row r="48" spans="3:162" ht="11.25" customHeight="1" x14ac:dyDescent="0.2"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</row>
    <row r="49" spans="48:162" ht="11.25" customHeight="1" x14ac:dyDescent="0.2"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</row>
    <row r="50" spans="48:162" ht="11.25" customHeight="1" x14ac:dyDescent="0.2"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</row>
    <row r="51" spans="48:162" ht="11.25" customHeight="1" x14ac:dyDescent="0.2"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</row>
    <row r="52" spans="48:162" ht="11.25" customHeight="1" x14ac:dyDescent="0.2"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</row>
    <row r="53" spans="48:162" ht="11.25" customHeight="1" x14ac:dyDescent="0.2"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</row>
    <row r="54" spans="48:162" ht="11.25" customHeight="1" x14ac:dyDescent="0.2"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</row>
    <row r="55" spans="48:162" ht="11.25" customHeight="1" x14ac:dyDescent="0.2"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</row>
    <row r="56" spans="48:162" ht="11.25" customHeight="1" x14ac:dyDescent="0.2"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</row>
    <row r="57" spans="48:162" ht="11.25" customHeight="1" x14ac:dyDescent="0.2"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</row>
    <row r="58" spans="48:162" ht="11.25" customHeight="1" x14ac:dyDescent="0.2"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</row>
    <row r="59" spans="48:162" ht="11.25" customHeight="1" x14ac:dyDescent="0.2"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</row>
    <row r="60" spans="48:162" ht="11.25" customHeight="1" x14ac:dyDescent="0.2"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</row>
    <row r="61" spans="48:162" ht="11.25" customHeight="1" x14ac:dyDescent="0.2"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</row>
    <row r="62" spans="48:162" ht="11.25" customHeight="1" x14ac:dyDescent="0.2"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</row>
    <row r="63" spans="48:162" ht="11.25" customHeight="1" x14ac:dyDescent="0.2"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</row>
    <row r="64" spans="48:162" ht="11.25" customHeight="1" x14ac:dyDescent="0.2"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</row>
    <row r="65" spans="48:162" ht="11.25" customHeight="1" x14ac:dyDescent="0.2"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</row>
    <row r="66" spans="48:162" ht="11.25" customHeight="1" x14ac:dyDescent="0.2"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</row>
    <row r="67" spans="48:162" ht="11.25" customHeight="1" x14ac:dyDescent="0.2"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</row>
    <row r="68" spans="48:162" ht="11.25" customHeight="1" x14ac:dyDescent="0.2"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</row>
    <row r="69" spans="48:162" ht="11.25" customHeight="1" x14ac:dyDescent="0.2"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</row>
    <row r="70" spans="48:162" ht="11.25" customHeight="1" x14ac:dyDescent="0.2"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</row>
    <row r="71" spans="48:162" ht="11.25" customHeight="1" x14ac:dyDescent="0.2"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</row>
    <row r="72" spans="48:162" ht="11.25" customHeight="1" x14ac:dyDescent="0.2"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</row>
    <row r="73" spans="48:162" ht="11.25" customHeight="1" x14ac:dyDescent="0.2"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</row>
    <row r="74" spans="48:162" ht="11.25" customHeight="1" x14ac:dyDescent="0.2"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</row>
    <row r="75" spans="48:162" ht="11.25" customHeight="1" x14ac:dyDescent="0.2"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</row>
  </sheetData>
  <mergeCells count="182"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HB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34" customWidth="1"/>
    <col min="2" max="2" width="17.85546875" style="34" customWidth="1"/>
    <col min="3" max="152" width="8.28515625" style="34" customWidth="1"/>
    <col min="153" max="153" width="10.85546875" style="34" customWidth="1"/>
    <col min="154" max="154" width="10" style="34" customWidth="1"/>
    <col min="155" max="155" width="8.7109375" style="34" customWidth="1"/>
    <col min="156" max="156" width="9.7109375" style="34" customWidth="1"/>
    <col min="157" max="157" width="12.7109375" style="34" customWidth="1"/>
    <col min="158" max="158" width="9.85546875" style="34" customWidth="1"/>
    <col min="159" max="159" width="9.28515625" style="34" customWidth="1"/>
    <col min="160" max="160" width="11.140625" style="34" customWidth="1"/>
    <col min="161" max="162" width="8.7109375" style="34" customWidth="1"/>
    <col min="163" max="164" width="13" style="34" customWidth="1"/>
    <col min="165" max="165" width="8.7109375" style="34" customWidth="1"/>
    <col min="166" max="16384" width="15.7109375" style="34"/>
  </cols>
  <sheetData>
    <row r="1" spans="1:166" s="53" customFormat="1" ht="11.25" customHeight="1" x14ac:dyDescent="0.2">
      <c r="A1" s="1" t="s">
        <v>766</v>
      </c>
      <c r="H1" s="5"/>
      <c r="I1" s="5"/>
      <c r="J1" s="5"/>
      <c r="K1" s="5"/>
      <c r="L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F1" s="5"/>
      <c r="BG1" s="5"/>
      <c r="BH1" s="5"/>
      <c r="BI1" s="5"/>
      <c r="BJ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I1" s="5"/>
      <c r="DJ1" s="5"/>
      <c r="DK1" s="5"/>
      <c r="DL1" s="5"/>
      <c r="DM1" s="5"/>
      <c r="ER1" s="5"/>
      <c r="ES1" s="5"/>
      <c r="ET1" s="5"/>
      <c r="EU1" s="5"/>
      <c r="EV1" s="5" t="s">
        <v>478</v>
      </c>
    </row>
    <row r="2" spans="1:166" s="53" customFormat="1" ht="11.25" customHeight="1" x14ac:dyDescent="0.2">
      <c r="A2" s="2" t="s">
        <v>613</v>
      </c>
      <c r="B2" s="9"/>
    </row>
    <row r="3" spans="1:166" s="53" customFormat="1" ht="11.25" customHeight="1" x14ac:dyDescent="0.2">
      <c r="A3" s="59"/>
      <c r="B3" s="9"/>
    </row>
    <row r="4" spans="1:166" s="53" customFormat="1" ht="11.25" customHeight="1" x14ac:dyDescent="0.2">
      <c r="A4" s="59"/>
      <c r="B4" s="9"/>
    </row>
    <row r="5" spans="1:166" s="53" customFormat="1" ht="11.25" customHeight="1" x14ac:dyDescent="0.2">
      <c r="A5" s="62"/>
      <c r="B5" s="9"/>
    </row>
    <row r="6" spans="1:166" s="7" customFormat="1" ht="11.25" customHeight="1" x14ac:dyDescent="0.2">
      <c r="A6" s="204" t="s">
        <v>413</v>
      </c>
      <c r="B6" s="204"/>
      <c r="C6" s="223">
        <v>2018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>
        <v>2017</v>
      </c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>
        <v>2016</v>
      </c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  <c r="DP6" s="223"/>
      <c r="DQ6" s="223"/>
      <c r="DR6" s="223"/>
      <c r="DS6" s="223"/>
      <c r="DT6" s="223"/>
      <c r="DU6" s="223"/>
      <c r="DV6" s="223"/>
      <c r="DW6" s="223"/>
      <c r="DX6" s="223"/>
      <c r="DY6" s="223"/>
      <c r="DZ6" s="223"/>
      <c r="EA6" s="223"/>
      <c r="EB6" s="223"/>
      <c r="EC6" s="223"/>
      <c r="ED6" s="223"/>
      <c r="EE6" s="223"/>
      <c r="EF6" s="223"/>
      <c r="EG6" s="223"/>
      <c r="EH6" s="223"/>
      <c r="EI6" s="223"/>
      <c r="EJ6" s="223"/>
      <c r="EK6" s="223"/>
      <c r="EL6" s="223"/>
      <c r="EM6" s="223"/>
      <c r="EN6" s="223"/>
      <c r="EO6" s="223"/>
      <c r="EP6" s="223"/>
      <c r="EQ6" s="223"/>
      <c r="ER6" s="223"/>
      <c r="ES6" s="223"/>
      <c r="ET6" s="223"/>
      <c r="EU6" s="223"/>
      <c r="EV6" s="223"/>
    </row>
    <row r="7" spans="1:166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24" t="s">
        <v>348</v>
      </c>
      <c r="I7" s="224"/>
      <c r="J7" s="224"/>
      <c r="K7" s="224"/>
      <c r="L7" s="224"/>
      <c r="M7" s="224" t="s">
        <v>349</v>
      </c>
      <c r="N7" s="224"/>
      <c r="O7" s="224"/>
      <c r="P7" s="224"/>
      <c r="Q7" s="224"/>
      <c r="R7" s="224" t="s">
        <v>350</v>
      </c>
      <c r="S7" s="224"/>
      <c r="T7" s="224"/>
      <c r="U7" s="224"/>
      <c r="V7" s="224"/>
      <c r="W7" s="224" t="s">
        <v>351</v>
      </c>
      <c r="X7" s="224"/>
      <c r="Y7" s="224"/>
      <c r="Z7" s="224"/>
      <c r="AA7" s="224"/>
      <c r="AB7" s="224" t="s">
        <v>230</v>
      </c>
      <c r="AC7" s="224"/>
      <c r="AD7" s="224"/>
      <c r="AE7" s="224"/>
      <c r="AF7" s="224"/>
      <c r="AG7" s="224" t="s">
        <v>98</v>
      </c>
      <c r="AH7" s="224"/>
      <c r="AI7" s="224"/>
      <c r="AJ7" s="224"/>
      <c r="AK7" s="224"/>
      <c r="AL7" s="224" t="s">
        <v>672</v>
      </c>
      <c r="AM7" s="224"/>
      <c r="AN7" s="224"/>
      <c r="AO7" s="224"/>
      <c r="AP7" s="224"/>
      <c r="AQ7" s="224" t="s">
        <v>298</v>
      </c>
      <c r="AR7" s="224"/>
      <c r="AS7" s="224"/>
      <c r="AT7" s="224"/>
      <c r="AU7" s="224"/>
      <c r="AV7" s="224" t="s">
        <v>88</v>
      </c>
      <c r="AW7" s="224"/>
      <c r="AX7" s="224"/>
      <c r="AY7" s="224"/>
      <c r="AZ7" s="224"/>
      <c r="BA7" s="225" t="s">
        <v>1</v>
      </c>
      <c r="BB7" s="225"/>
      <c r="BC7" s="225"/>
      <c r="BD7" s="225"/>
      <c r="BE7" s="225"/>
      <c r="BF7" s="224" t="s">
        <v>348</v>
      </c>
      <c r="BG7" s="224"/>
      <c r="BH7" s="224"/>
      <c r="BI7" s="224"/>
      <c r="BJ7" s="224"/>
      <c r="BK7" s="224" t="s">
        <v>349</v>
      </c>
      <c r="BL7" s="224"/>
      <c r="BM7" s="224"/>
      <c r="BN7" s="224"/>
      <c r="BO7" s="224"/>
      <c r="BP7" s="224" t="s">
        <v>350</v>
      </c>
      <c r="BQ7" s="224"/>
      <c r="BR7" s="224"/>
      <c r="BS7" s="224"/>
      <c r="BT7" s="224"/>
      <c r="BU7" s="224" t="s">
        <v>351</v>
      </c>
      <c r="BV7" s="224"/>
      <c r="BW7" s="224"/>
      <c r="BX7" s="224"/>
      <c r="BY7" s="224"/>
      <c r="BZ7" s="224" t="s">
        <v>230</v>
      </c>
      <c r="CA7" s="224"/>
      <c r="CB7" s="224"/>
      <c r="CC7" s="224"/>
      <c r="CD7" s="224"/>
      <c r="CE7" s="224" t="s">
        <v>98</v>
      </c>
      <c r="CF7" s="224"/>
      <c r="CG7" s="224"/>
      <c r="CH7" s="224"/>
      <c r="CI7" s="224"/>
      <c r="CJ7" s="224" t="s">
        <v>672</v>
      </c>
      <c r="CK7" s="224"/>
      <c r="CL7" s="224"/>
      <c r="CM7" s="224"/>
      <c r="CN7" s="224"/>
      <c r="CO7" s="224" t="s">
        <v>298</v>
      </c>
      <c r="CP7" s="224"/>
      <c r="CQ7" s="224"/>
      <c r="CR7" s="224"/>
      <c r="CS7" s="224"/>
      <c r="CT7" s="224" t="s">
        <v>88</v>
      </c>
      <c r="CU7" s="224"/>
      <c r="CV7" s="224"/>
      <c r="CW7" s="224"/>
      <c r="CX7" s="224"/>
      <c r="CY7" s="225" t="s">
        <v>1</v>
      </c>
      <c r="CZ7" s="225"/>
      <c r="DA7" s="225"/>
      <c r="DB7" s="225"/>
      <c r="DC7" s="225"/>
      <c r="DD7" s="224" t="s">
        <v>348</v>
      </c>
      <c r="DE7" s="224"/>
      <c r="DF7" s="224"/>
      <c r="DG7" s="224"/>
      <c r="DH7" s="224"/>
      <c r="DI7" s="224" t="s">
        <v>349</v>
      </c>
      <c r="DJ7" s="224"/>
      <c r="DK7" s="224"/>
      <c r="DL7" s="224"/>
      <c r="DM7" s="224"/>
      <c r="DN7" s="224" t="s">
        <v>350</v>
      </c>
      <c r="DO7" s="224"/>
      <c r="DP7" s="224"/>
      <c r="DQ7" s="224"/>
      <c r="DR7" s="224"/>
      <c r="DS7" s="224" t="s">
        <v>351</v>
      </c>
      <c r="DT7" s="224"/>
      <c r="DU7" s="224"/>
      <c r="DV7" s="224"/>
      <c r="DW7" s="224"/>
      <c r="DX7" s="224" t="s">
        <v>230</v>
      </c>
      <c r="DY7" s="224"/>
      <c r="DZ7" s="224"/>
      <c r="EA7" s="224"/>
      <c r="EB7" s="224"/>
      <c r="EC7" s="224" t="s">
        <v>98</v>
      </c>
      <c r="ED7" s="224"/>
      <c r="EE7" s="224"/>
      <c r="EF7" s="224"/>
      <c r="EG7" s="224"/>
      <c r="EH7" s="224" t="s">
        <v>672</v>
      </c>
      <c r="EI7" s="224"/>
      <c r="EJ7" s="224"/>
      <c r="EK7" s="224"/>
      <c r="EL7" s="224"/>
      <c r="EM7" s="224" t="s">
        <v>298</v>
      </c>
      <c r="EN7" s="224"/>
      <c r="EO7" s="224"/>
      <c r="EP7" s="224"/>
      <c r="EQ7" s="224"/>
      <c r="ER7" s="224" t="s">
        <v>88</v>
      </c>
      <c r="ES7" s="224"/>
      <c r="ET7" s="224"/>
      <c r="EU7" s="224"/>
      <c r="EV7" s="224"/>
    </row>
    <row r="8" spans="1:166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26"/>
      <c r="BB8" s="226"/>
      <c r="BC8" s="226"/>
      <c r="BD8" s="226"/>
      <c r="BE8" s="22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26"/>
      <c r="CZ8" s="226"/>
      <c r="DA8" s="226"/>
      <c r="DB8" s="226"/>
      <c r="DC8" s="22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</row>
    <row r="9" spans="1:166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20" t="s">
        <v>664</v>
      </c>
      <c r="BB9" s="220" t="s">
        <v>665</v>
      </c>
      <c r="BC9" s="220" t="s">
        <v>666</v>
      </c>
      <c r="BD9" s="222" t="s">
        <v>667</v>
      </c>
      <c r="BE9" s="222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13" t="s">
        <v>667</v>
      </c>
      <c r="BO9" s="213"/>
      <c r="BP9" s="207" t="s">
        <v>664</v>
      </c>
      <c r="BQ9" s="207" t="s">
        <v>665</v>
      </c>
      <c r="BR9" s="207" t="s">
        <v>666</v>
      </c>
      <c r="BS9" s="213" t="s">
        <v>667</v>
      </c>
      <c r="BT9" s="213"/>
      <c r="BU9" s="207" t="s">
        <v>664</v>
      </c>
      <c r="BV9" s="207" t="s">
        <v>665</v>
      </c>
      <c r="BW9" s="207" t="s">
        <v>666</v>
      </c>
      <c r="BX9" s="213" t="s">
        <v>667</v>
      </c>
      <c r="BY9" s="213"/>
      <c r="BZ9" s="207" t="s">
        <v>664</v>
      </c>
      <c r="CA9" s="207" t="s">
        <v>665</v>
      </c>
      <c r="CB9" s="207" t="s">
        <v>666</v>
      </c>
      <c r="CC9" s="213" t="s">
        <v>667</v>
      </c>
      <c r="CD9" s="213"/>
      <c r="CE9" s="207" t="s">
        <v>664</v>
      </c>
      <c r="CF9" s="207" t="s">
        <v>665</v>
      </c>
      <c r="CG9" s="207" t="s">
        <v>666</v>
      </c>
      <c r="CH9" s="213" t="s">
        <v>667</v>
      </c>
      <c r="CI9" s="213"/>
      <c r="CJ9" s="207" t="s">
        <v>664</v>
      </c>
      <c r="CK9" s="207" t="s">
        <v>665</v>
      </c>
      <c r="CL9" s="207" t="s">
        <v>666</v>
      </c>
      <c r="CM9" s="213" t="s">
        <v>667</v>
      </c>
      <c r="CN9" s="213"/>
      <c r="CO9" s="207" t="s">
        <v>664</v>
      </c>
      <c r="CP9" s="207" t="s">
        <v>665</v>
      </c>
      <c r="CQ9" s="207" t="s">
        <v>666</v>
      </c>
      <c r="CR9" s="213" t="s">
        <v>667</v>
      </c>
      <c r="CS9" s="213"/>
      <c r="CT9" s="207" t="s">
        <v>664</v>
      </c>
      <c r="CU9" s="207" t="s">
        <v>665</v>
      </c>
      <c r="CV9" s="207" t="s">
        <v>666</v>
      </c>
      <c r="CW9" s="213" t="s">
        <v>667</v>
      </c>
      <c r="CX9" s="213"/>
      <c r="CY9" s="220" t="s">
        <v>664</v>
      </c>
      <c r="CZ9" s="220" t="s">
        <v>665</v>
      </c>
      <c r="DA9" s="220" t="s">
        <v>666</v>
      </c>
      <c r="DB9" s="222" t="s">
        <v>667</v>
      </c>
      <c r="DC9" s="222"/>
      <c r="DD9" s="207" t="s">
        <v>664</v>
      </c>
      <c r="DE9" s="207" t="s">
        <v>665</v>
      </c>
      <c r="DF9" s="207" t="s">
        <v>666</v>
      </c>
      <c r="DG9" s="213" t="s">
        <v>667</v>
      </c>
      <c r="DH9" s="213"/>
      <c r="DI9" s="207" t="s">
        <v>664</v>
      </c>
      <c r="DJ9" s="207" t="s">
        <v>665</v>
      </c>
      <c r="DK9" s="207" t="s">
        <v>666</v>
      </c>
      <c r="DL9" s="213" t="s">
        <v>667</v>
      </c>
      <c r="DM9" s="213"/>
      <c r="DN9" s="207" t="s">
        <v>664</v>
      </c>
      <c r="DO9" s="207" t="s">
        <v>665</v>
      </c>
      <c r="DP9" s="207" t="s">
        <v>666</v>
      </c>
      <c r="DQ9" s="213" t="s">
        <v>667</v>
      </c>
      <c r="DR9" s="213"/>
      <c r="DS9" s="207" t="s">
        <v>664</v>
      </c>
      <c r="DT9" s="207" t="s">
        <v>665</v>
      </c>
      <c r="DU9" s="207" t="s">
        <v>666</v>
      </c>
      <c r="DV9" s="213" t="s">
        <v>667</v>
      </c>
      <c r="DW9" s="213"/>
      <c r="DX9" s="207" t="s">
        <v>664</v>
      </c>
      <c r="DY9" s="207" t="s">
        <v>665</v>
      </c>
      <c r="DZ9" s="207" t="s">
        <v>666</v>
      </c>
      <c r="EA9" s="213" t="s">
        <v>667</v>
      </c>
      <c r="EB9" s="213"/>
      <c r="EC9" s="207" t="s">
        <v>664</v>
      </c>
      <c r="ED9" s="207" t="s">
        <v>665</v>
      </c>
      <c r="EE9" s="207" t="s">
        <v>666</v>
      </c>
      <c r="EF9" s="213" t="s">
        <v>667</v>
      </c>
      <c r="EG9" s="213"/>
      <c r="EH9" s="207" t="s">
        <v>664</v>
      </c>
      <c r="EI9" s="207" t="s">
        <v>665</v>
      </c>
      <c r="EJ9" s="207" t="s">
        <v>666</v>
      </c>
      <c r="EK9" s="213" t="s">
        <v>667</v>
      </c>
      <c r="EL9" s="213"/>
      <c r="EM9" s="207" t="s">
        <v>664</v>
      </c>
      <c r="EN9" s="207" t="s">
        <v>665</v>
      </c>
      <c r="EO9" s="207" t="s">
        <v>666</v>
      </c>
      <c r="EP9" s="213" t="s">
        <v>667</v>
      </c>
      <c r="EQ9" s="213"/>
      <c r="ER9" s="207" t="s">
        <v>664</v>
      </c>
      <c r="ES9" s="207" t="s">
        <v>665</v>
      </c>
      <c r="ET9" s="207" t="s">
        <v>666</v>
      </c>
      <c r="EU9" s="209" t="s">
        <v>667</v>
      </c>
      <c r="EV9" s="209"/>
    </row>
    <row r="10" spans="1:166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20"/>
      <c r="BB10" s="221"/>
      <c r="BC10" s="220"/>
      <c r="BD10" s="82" t="s">
        <v>668</v>
      </c>
      <c r="BE10" s="82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  <c r="BP10" s="207"/>
      <c r="BQ10" s="208"/>
      <c r="BR10" s="207"/>
      <c r="BS10" s="83" t="s">
        <v>668</v>
      </c>
      <c r="BT10" s="83" t="s">
        <v>669</v>
      </c>
      <c r="BU10" s="207"/>
      <c r="BV10" s="208"/>
      <c r="BW10" s="207"/>
      <c r="BX10" s="83" t="s">
        <v>668</v>
      </c>
      <c r="BY10" s="83" t="s">
        <v>669</v>
      </c>
      <c r="BZ10" s="207"/>
      <c r="CA10" s="208"/>
      <c r="CB10" s="207"/>
      <c r="CC10" s="83" t="s">
        <v>668</v>
      </c>
      <c r="CD10" s="83" t="s">
        <v>669</v>
      </c>
      <c r="CE10" s="207"/>
      <c r="CF10" s="208"/>
      <c r="CG10" s="207"/>
      <c r="CH10" s="83" t="s">
        <v>668</v>
      </c>
      <c r="CI10" s="83" t="s">
        <v>669</v>
      </c>
      <c r="CJ10" s="207"/>
      <c r="CK10" s="208"/>
      <c r="CL10" s="207"/>
      <c r="CM10" s="83" t="s">
        <v>668</v>
      </c>
      <c r="CN10" s="83" t="s">
        <v>669</v>
      </c>
      <c r="CO10" s="207"/>
      <c r="CP10" s="208"/>
      <c r="CQ10" s="207"/>
      <c r="CR10" s="83" t="s">
        <v>668</v>
      </c>
      <c r="CS10" s="83" t="s">
        <v>669</v>
      </c>
      <c r="CT10" s="207"/>
      <c r="CU10" s="208"/>
      <c r="CV10" s="207"/>
      <c r="CW10" s="83" t="s">
        <v>668</v>
      </c>
      <c r="CX10" s="83" t="s">
        <v>669</v>
      </c>
      <c r="CY10" s="220"/>
      <c r="CZ10" s="221"/>
      <c r="DA10" s="220"/>
      <c r="DB10" s="82" t="s">
        <v>668</v>
      </c>
      <c r="DC10" s="82" t="s">
        <v>669</v>
      </c>
      <c r="DD10" s="207"/>
      <c r="DE10" s="208"/>
      <c r="DF10" s="207"/>
      <c r="DG10" s="83" t="s">
        <v>668</v>
      </c>
      <c r="DH10" s="83" t="s">
        <v>669</v>
      </c>
      <c r="DI10" s="207"/>
      <c r="DJ10" s="208"/>
      <c r="DK10" s="207"/>
      <c r="DL10" s="83" t="s">
        <v>668</v>
      </c>
      <c r="DM10" s="83" t="s">
        <v>669</v>
      </c>
      <c r="DN10" s="207"/>
      <c r="DO10" s="208"/>
      <c r="DP10" s="207"/>
      <c r="DQ10" s="83" t="s">
        <v>668</v>
      </c>
      <c r="DR10" s="83" t="s">
        <v>669</v>
      </c>
      <c r="DS10" s="207"/>
      <c r="DT10" s="208"/>
      <c r="DU10" s="207"/>
      <c r="DV10" s="83" t="s">
        <v>668</v>
      </c>
      <c r="DW10" s="83" t="s">
        <v>669</v>
      </c>
      <c r="DX10" s="207"/>
      <c r="DY10" s="208"/>
      <c r="DZ10" s="207"/>
      <c r="EA10" s="83" t="s">
        <v>668</v>
      </c>
      <c r="EB10" s="83" t="s">
        <v>669</v>
      </c>
      <c r="EC10" s="207"/>
      <c r="ED10" s="208"/>
      <c r="EE10" s="207"/>
      <c r="EF10" s="83" t="s">
        <v>668</v>
      </c>
      <c r="EG10" s="83" t="s">
        <v>669</v>
      </c>
      <c r="EH10" s="207"/>
      <c r="EI10" s="208"/>
      <c r="EJ10" s="207"/>
      <c r="EK10" s="83" t="s">
        <v>668</v>
      </c>
      <c r="EL10" s="83" t="s">
        <v>669</v>
      </c>
      <c r="EM10" s="207"/>
      <c r="EN10" s="208"/>
      <c r="EO10" s="207"/>
      <c r="EP10" s="83" t="s">
        <v>668</v>
      </c>
      <c r="EQ10" s="83" t="s">
        <v>669</v>
      </c>
      <c r="ER10" s="207"/>
      <c r="ES10" s="208"/>
      <c r="ET10" s="207"/>
      <c r="EU10" s="83" t="s">
        <v>668</v>
      </c>
      <c r="EV10" s="83" t="s">
        <v>669</v>
      </c>
    </row>
    <row r="11" spans="1:166" s="7" customFormat="1" ht="11.25" customHeight="1" x14ac:dyDescent="0.2">
      <c r="A11" s="211" t="s">
        <v>1</v>
      </c>
      <c r="B11" s="211"/>
      <c r="C11" s="77">
        <v>40465.631095040189</v>
      </c>
      <c r="D11" s="94">
        <v>5.5372956844100001</v>
      </c>
      <c r="E11" s="96">
        <v>2240.7016442943109</v>
      </c>
      <c r="F11" s="77">
        <v>36073.93657212377</v>
      </c>
      <c r="G11" s="77">
        <v>44857.32561795658</v>
      </c>
      <c r="H11" s="77">
        <v>31629.245119690549</v>
      </c>
      <c r="I11" s="94">
        <v>6.3198884185699997</v>
      </c>
      <c r="J11" s="96">
        <v>1998.932999199435</v>
      </c>
      <c r="K11" s="77">
        <v>27711.408433751101</v>
      </c>
      <c r="L11" s="77">
        <v>35547.081805629932</v>
      </c>
      <c r="M11" s="103">
        <v>360.12369999999999</v>
      </c>
      <c r="N11" s="110">
        <v>67.063185995500007</v>
      </c>
      <c r="O11" s="111">
        <v>241.51042674487539</v>
      </c>
      <c r="P11" s="103">
        <v>0</v>
      </c>
      <c r="Q11" s="103">
        <v>833.47543831083999</v>
      </c>
      <c r="R11" s="118">
        <v>2025.641175</v>
      </c>
      <c r="S11" s="119">
        <v>29.169384671909999</v>
      </c>
      <c r="T11" s="120">
        <v>590.86706640840077</v>
      </c>
      <c r="U11" s="118">
        <v>867.56300518873002</v>
      </c>
      <c r="V11" s="118">
        <v>3183.7193448112698</v>
      </c>
      <c r="W11" s="77">
        <v>0</v>
      </c>
      <c r="X11" s="77" t="s">
        <v>689</v>
      </c>
      <c r="Y11" s="77" t="s">
        <v>689</v>
      </c>
      <c r="Z11" s="77" t="s">
        <v>689</v>
      </c>
      <c r="AA11" s="77" t="s">
        <v>689</v>
      </c>
      <c r="AB11" s="77">
        <v>5505.0824230769222</v>
      </c>
      <c r="AC11" s="94">
        <v>15.605339324639999</v>
      </c>
      <c r="AD11" s="96">
        <v>859.08679222215096</v>
      </c>
      <c r="AE11" s="77">
        <v>3821.3032507275102</v>
      </c>
      <c r="AF11" s="77">
        <v>7188.8615954263396</v>
      </c>
      <c r="AG11" s="103">
        <v>365.84930000000003</v>
      </c>
      <c r="AH11" s="110">
        <v>47.796722646040003</v>
      </c>
      <c r="AI11" s="111">
        <v>174.86397522349412</v>
      </c>
      <c r="AJ11" s="103">
        <v>23.122206368459999</v>
      </c>
      <c r="AK11" s="103">
        <v>708.57639363153999</v>
      </c>
      <c r="AL11" s="103">
        <v>1</v>
      </c>
      <c r="AM11" s="110">
        <v>99.616402005569995</v>
      </c>
      <c r="AN11" s="111">
        <v>0.99616402005570115</v>
      </c>
      <c r="AO11" s="103">
        <v>0</v>
      </c>
      <c r="AP11" s="103">
        <v>2.9524456020000001</v>
      </c>
      <c r="AQ11" s="103">
        <v>87.200199999999995</v>
      </c>
      <c r="AR11" s="110">
        <v>42.335185449809998</v>
      </c>
      <c r="AS11" s="111">
        <v>36.916366382601019</v>
      </c>
      <c r="AT11" s="103">
        <v>14.845451450020001</v>
      </c>
      <c r="AU11" s="103">
        <v>159.55494854998</v>
      </c>
      <c r="AV11" s="103">
        <v>491.48917727272732</v>
      </c>
      <c r="AW11" s="110">
        <v>45.110171435909997</v>
      </c>
      <c r="AX11" s="111">
        <v>221.71161045666048</v>
      </c>
      <c r="AY11" s="103">
        <v>56.942405823309997</v>
      </c>
      <c r="AZ11" s="103">
        <v>926.03594872214001</v>
      </c>
      <c r="BA11" s="77">
        <v>59773.711947630953</v>
      </c>
      <c r="BB11" s="94">
        <v>4.5682100417199996</v>
      </c>
      <c r="BC11" s="96">
        <v>2730.5887115007499</v>
      </c>
      <c r="BD11" s="77">
        <v>54421.856416498107</v>
      </c>
      <c r="BE11" s="77">
        <v>65125.567478764016</v>
      </c>
      <c r="BF11" s="77">
        <v>47388.721924554062</v>
      </c>
      <c r="BG11" s="94">
        <v>5.2586409287900002</v>
      </c>
      <c r="BH11" s="96">
        <v>2492.0027267563387</v>
      </c>
      <c r="BI11" s="77">
        <v>42504.486330736239</v>
      </c>
      <c r="BJ11" s="77">
        <v>52272.95751837203</v>
      </c>
      <c r="BK11" s="103">
        <v>409.42829999999998</v>
      </c>
      <c r="BL11" s="110">
        <v>62.049532544820003</v>
      </c>
      <c r="BM11" s="111">
        <v>254.04834625622237</v>
      </c>
      <c r="BN11" s="103">
        <v>0</v>
      </c>
      <c r="BO11" s="103">
        <v>907.35390899414006</v>
      </c>
      <c r="BP11" s="118">
        <v>2764.8133000000012</v>
      </c>
      <c r="BQ11" s="119">
        <v>21.200591456440002</v>
      </c>
      <c r="BR11" s="120">
        <v>586.15677226632226</v>
      </c>
      <c r="BS11" s="118">
        <v>1615.96713706379</v>
      </c>
      <c r="BT11" s="118">
        <v>3913.6594629362098</v>
      </c>
      <c r="BU11" s="103">
        <v>691.83839999999998</v>
      </c>
      <c r="BV11" s="110">
        <v>47.248447389959999</v>
      </c>
      <c r="BW11" s="111">
        <v>326.88290244757536</v>
      </c>
      <c r="BX11" s="103">
        <v>51.159684040850003</v>
      </c>
      <c r="BY11" s="103">
        <v>1332.51711595915</v>
      </c>
      <c r="BZ11" s="77">
        <v>5788.6789230769245</v>
      </c>
      <c r="CA11" s="94">
        <v>15.02534039539</v>
      </c>
      <c r="CB11" s="96">
        <v>869.76871258829647</v>
      </c>
      <c r="CC11" s="77">
        <v>4083.9635715241402</v>
      </c>
      <c r="CD11" s="77">
        <v>7493.3942746297098</v>
      </c>
      <c r="CE11" s="103">
        <v>1562.6094000000001</v>
      </c>
      <c r="CF11" s="110">
        <v>31.59808920435</v>
      </c>
      <c r="CG11" s="111">
        <v>493.75471212759095</v>
      </c>
      <c r="CH11" s="103">
        <v>594.86794703300995</v>
      </c>
      <c r="CI11" s="103">
        <v>2530.3508529669898</v>
      </c>
      <c r="CJ11" s="103">
        <v>1</v>
      </c>
      <c r="CK11" s="110">
        <v>99.616402005569995</v>
      </c>
      <c r="CL11" s="111">
        <v>0.99616402005570115</v>
      </c>
      <c r="CM11" s="103">
        <v>0</v>
      </c>
      <c r="CN11" s="103">
        <v>2.9524456020000001</v>
      </c>
      <c r="CO11" s="103">
        <v>255.78829999999999</v>
      </c>
      <c r="CP11" s="110">
        <v>58.908164653180002</v>
      </c>
      <c r="CQ11" s="111">
        <v>150.6801929275733</v>
      </c>
      <c r="CR11" s="103">
        <v>0</v>
      </c>
      <c r="CS11" s="103">
        <v>551.11605132158002</v>
      </c>
      <c r="CT11" s="103">
        <v>910.83339999999998</v>
      </c>
      <c r="CU11" s="110">
        <v>43.512587629130003</v>
      </c>
      <c r="CV11" s="111">
        <v>396.32718133034075</v>
      </c>
      <c r="CW11" s="103">
        <v>134.04639849828001</v>
      </c>
      <c r="CX11" s="103">
        <v>1687.6204015017199</v>
      </c>
      <c r="CY11" s="77">
        <v>50960.602611883303</v>
      </c>
      <c r="CZ11" s="94">
        <v>4.8597698599100001</v>
      </c>
      <c r="DA11" s="96">
        <v>2476.5680061591725</v>
      </c>
      <c r="DB11" s="77">
        <v>46106.61851454735</v>
      </c>
      <c r="DC11" s="77">
        <v>55814.58670921938</v>
      </c>
      <c r="DD11" s="77">
        <v>41424.934673636883</v>
      </c>
      <c r="DE11" s="94">
        <v>5.4650117009499999</v>
      </c>
      <c r="DF11" s="96">
        <v>2263.8775270261863</v>
      </c>
      <c r="DG11" s="77">
        <v>36987.81625525609</v>
      </c>
      <c r="DH11" s="77">
        <v>45862.053092017697</v>
      </c>
      <c r="DI11" s="103">
        <v>143.90653441558439</v>
      </c>
      <c r="DJ11" s="110">
        <v>45.693797689930001</v>
      </c>
      <c r="DK11" s="111">
        <v>65.756360698443501</v>
      </c>
      <c r="DL11" s="103">
        <v>15.026435692210001</v>
      </c>
      <c r="DM11" s="103">
        <v>272.78663313895998</v>
      </c>
      <c r="DN11" s="118">
        <v>1960.7436696428581</v>
      </c>
      <c r="DO11" s="119">
        <v>25.25087157794</v>
      </c>
      <c r="DP11" s="120">
        <v>495.10486599406067</v>
      </c>
      <c r="DQ11" s="118">
        <v>990.35596372400005</v>
      </c>
      <c r="DR11" s="118">
        <v>2931.1313755617198</v>
      </c>
      <c r="DS11" s="103">
        <v>123.14017777777779</v>
      </c>
      <c r="DT11" s="110">
        <v>72.276191014869994</v>
      </c>
      <c r="DU11" s="111">
        <v>89.001030106713401</v>
      </c>
      <c r="DV11" s="103">
        <v>0</v>
      </c>
      <c r="DW11" s="103">
        <v>297.57899137390001</v>
      </c>
      <c r="DX11" s="77">
        <v>5540.1954230769225</v>
      </c>
      <c r="DY11" s="94">
        <v>15.913635183249999</v>
      </c>
      <c r="DZ11" s="96">
        <v>881.64648806753928</v>
      </c>
      <c r="EA11" s="77">
        <v>3812.2000593683701</v>
      </c>
      <c r="EB11" s="77">
        <v>7268.1907867854798</v>
      </c>
      <c r="EC11" s="103">
        <v>523.81963333333329</v>
      </c>
      <c r="ED11" s="110">
        <v>49.701316203029997</v>
      </c>
      <c r="EE11" s="111">
        <v>260.34525229652661</v>
      </c>
      <c r="EF11" s="103">
        <v>13.552315286160001</v>
      </c>
      <c r="EG11" s="103">
        <v>1034.0869513805101</v>
      </c>
      <c r="EH11" s="103">
        <v>1</v>
      </c>
      <c r="EI11" s="110">
        <v>99.616402005569995</v>
      </c>
      <c r="EJ11" s="111">
        <v>0.99616402005570115</v>
      </c>
      <c r="EK11" s="103">
        <v>0</v>
      </c>
      <c r="EL11" s="103">
        <v>2.9524456020000001</v>
      </c>
      <c r="EM11" s="103">
        <v>616.61699999999996</v>
      </c>
      <c r="EN11" s="110">
        <v>49.069920722809997</v>
      </c>
      <c r="EO11" s="111">
        <v>302.57347306339813</v>
      </c>
      <c r="EP11" s="103">
        <v>23.583890118559999</v>
      </c>
      <c r="EQ11" s="103">
        <v>1209.6501098814399</v>
      </c>
      <c r="ER11" s="103">
        <v>626.24549999999999</v>
      </c>
      <c r="ES11" s="110">
        <v>49.449639480240002</v>
      </c>
      <c r="ET11" s="111">
        <v>309.67614201124991</v>
      </c>
      <c r="EU11" s="103">
        <v>19.291414786659999</v>
      </c>
      <c r="EV11" s="103">
        <v>1233.19958521334</v>
      </c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</row>
    <row r="12" spans="1:166" s="53" customFormat="1" ht="11.25" customHeight="1" x14ac:dyDescent="0.2">
      <c r="A12" s="212" t="s">
        <v>31</v>
      </c>
      <c r="B12" s="212"/>
      <c r="C12" s="77">
        <v>3287.3264386873689</v>
      </c>
      <c r="D12" s="94">
        <v>6.7037886857900002</v>
      </c>
      <c r="E12" s="96">
        <v>220.37541786164431</v>
      </c>
      <c r="F12" s="77">
        <v>2855.3985566005899</v>
      </c>
      <c r="G12" s="77">
        <v>3719.2543207741401</v>
      </c>
      <c r="H12" s="78">
        <v>2664.4234614146412</v>
      </c>
      <c r="I12" s="95">
        <v>7.8073594262299997</v>
      </c>
      <c r="J12" s="97">
        <v>208.02111626954101</v>
      </c>
      <c r="K12" s="78">
        <v>2256.70956550253</v>
      </c>
      <c r="L12" s="78">
        <v>3072.1373573267501</v>
      </c>
      <c r="M12" s="106">
        <v>15.6509</v>
      </c>
      <c r="N12" s="104">
        <v>96.863442603349995</v>
      </c>
      <c r="O12" s="105">
        <v>15.160000538407976</v>
      </c>
      <c r="P12" s="106">
        <v>0</v>
      </c>
      <c r="Q12" s="106">
        <v>45.36395506089</v>
      </c>
      <c r="R12" s="106">
        <v>140.42930000000001</v>
      </c>
      <c r="S12" s="104">
        <v>33.704168600839999</v>
      </c>
      <c r="T12" s="105">
        <v>47.330528036981903</v>
      </c>
      <c r="U12" s="106">
        <v>47.66316967825</v>
      </c>
      <c r="V12" s="106">
        <v>233.19543032175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112">
        <v>301.28469999999987</v>
      </c>
      <c r="AC12" s="113">
        <v>23.139740002170001</v>
      </c>
      <c r="AD12" s="114">
        <v>69.716496246330109</v>
      </c>
      <c r="AE12" s="112">
        <v>164.64287822886999</v>
      </c>
      <c r="AF12" s="112">
        <v>437.92652177113001</v>
      </c>
      <c r="AG12" s="106">
        <v>18.841200000000001</v>
      </c>
      <c r="AH12" s="104">
        <v>96.863442603349995</v>
      </c>
      <c r="AI12" s="105">
        <v>18.250234947782598</v>
      </c>
      <c r="AJ12" s="106">
        <v>0</v>
      </c>
      <c r="AK12" s="106">
        <v>54.611003207049997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106">
        <v>87.200199999999995</v>
      </c>
      <c r="AR12" s="104">
        <v>42.335185449809998</v>
      </c>
      <c r="AS12" s="105">
        <v>36.916366382601034</v>
      </c>
      <c r="AT12" s="106">
        <v>14.845451450020001</v>
      </c>
      <c r="AU12" s="106">
        <v>159.55494854998</v>
      </c>
      <c r="AV12" s="106">
        <v>59.496677272727297</v>
      </c>
      <c r="AW12" s="104">
        <v>56.604836799460003</v>
      </c>
      <c r="AX12" s="105">
        <v>33.677997071329564</v>
      </c>
      <c r="AY12" s="106">
        <v>0</v>
      </c>
      <c r="AZ12" s="106">
        <v>125.50433860398</v>
      </c>
      <c r="BA12" s="77">
        <v>3982.4316180574201</v>
      </c>
      <c r="BB12" s="94">
        <v>6.0184303326000004</v>
      </c>
      <c r="BC12" s="96">
        <v>239.67987247614136</v>
      </c>
      <c r="BD12" s="77">
        <v>3512.6677001850398</v>
      </c>
      <c r="BE12" s="77">
        <v>4452.1955359297999</v>
      </c>
      <c r="BF12" s="78">
        <v>3200.667218057421</v>
      </c>
      <c r="BG12" s="95">
        <v>7.1371296361100001</v>
      </c>
      <c r="BH12" s="97">
        <v>228.43576857338203</v>
      </c>
      <c r="BI12" s="78">
        <v>2752.9413388728799</v>
      </c>
      <c r="BJ12" s="78">
        <v>3648.3930972419698</v>
      </c>
      <c r="BK12" s="106">
        <v>16.6509</v>
      </c>
      <c r="BL12" s="104">
        <v>91.223387497269997</v>
      </c>
      <c r="BM12" s="105">
        <v>15.189515028783198</v>
      </c>
      <c r="BN12" s="106">
        <v>0</v>
      </c>
      <c r="BO12" s="106">
        <v>46.421802399039997</v>
      </c>
      <c r="BP12" s="112">
        <v>231.23330000000001</v>
      </c>
      <c r="BQ12" s="113">
        <v>26.536598960260001</v>
      </c>
      <c r="BR12" s="114">
        <v>61.36145348358454</v>
      </c>
      <c r="BS12" s="112">
        <v>110.96706113315</v>
      </c>
      <c r="BT12" s="112">
        <v>351.49953886685</v>
      </c>
      <c r="BU12" s="78">
        <v>0</v>
      </c>
      <c r="BV12" s="78" t="s">
        <v>689</v>
      </c>
      <c r="BW12" s="78" t="s">
        <v>689</v>
      </c>
      <c r="BX12" s="78" t="s">
        <v>689</v>
      </c>
      <c r="BY12" s="78" t="s">
        <v>689</v>
      </c>
      <c r="BZ12" s="112">
        <v>346.66300000000001</v>
      </c>
      <c r="CA12" s="113">
        <v>21.43658667043</v>
      </c>
      <c r="CB12" s="114">
        <v>74.312714449314271</v>
      </c>
      <c r="CC12" s="112">
        <v>201.01275608594</v>
      </c>
      <c r="CD12" s="112">
        <v>492.31324391406002</v>
      </c>
      <c r="CE12" s="106">
        <v>18.841200000000001</v>
      </c>
      <c r="CF12" s="104">
        <v>96.863442603349995</v>
      </c>
      <c r="CG12" s="105">
        <v>18.250234947782598</v>
      </c>
      <c r="CH12" s="106">
        <v>0</v>
      </c>
      <c r="CI12" s="106">
        <v>54.611003207049997</v>
      </c>
      <c r="CJ12" s="78">
        <v>0</v>
      </c>
      <c r="CK12" s="78" t="s">
        <v>689</v>
      </c>
      <c r="CL12" s="78" t="s">
        <v>689</v>
      </c>
      <c r="CM12" s="78" t="s">
        <v>689</v>
      </c>
      <c r="CN12" s="78" t="s">
        <v>689</v>
      </c>
      <c r="CO12" s="106">
        <v>110.2333</v>
      </c>
      <c r="CP12" s="104">
        <v>37.659714020750002</v>
      </c>
      <c r="CQ12" s="105">
        <v>41.51354553563641</v>
      </c>
      <c r="CR12" s="106">
        <v>28.868245879589999</v>
      </c>
      <c r="CS12" s="106">
        <v>191.59835412040999</v>
      </c>
      <c r="CT12" s="106">
        <v>58.142699999999998</v>
      </c>
      <c r="CU12" s="104">
        <v>55.886619345569997</v>
      </c>
      <c r="CV12" s="105">
        <v>32.493989426238436</v>
      </c>
      <c r="CW12" s="106">
        <v>0</v>
      </c>
      <c r="CX12" s="106">
        <v>121.82974898945</v>
      </c>
      <c r="CY12" s="77">
        <v>3671.8608458327112</v>
      </c>
      <c r="CZ12" s="94">
        <v>6.2726732400099996</v>
      </c>
      <c r="DA12" s="96">
        <v>230.32383268689233</v>
      </c>
      <c r="DB12" s="77">
        <v>3220.4344289851902</v>
      </c>
      <c r="DC12" s="77">
        <v>4123.28726268024</v>
      </c>
      <c r="DD12" s="78">
        <v>2941.8913542742712</v>
      </c>
      <c r="DE12" s="95">
        <v>7.3524371622600002</v>
      </c>
      <c r="DF12" s="97">
        <v>216.30071320509191</v>
      </c>
      <c r="DG12" s="78">
        <v>2517.9497465619802</v>
      </c>
      <c r="DH12" s="78">
        <v>3365.8329619865699</v>
      </c>
      <c r="DI12" s="106">
        <v>68.129834415584398</v>
      </c>
      <c r="DJ12" s="104">
        <v>57.321548985619998</v>
      </c>
      <c r="DK12" s="105">
        <v>39.053076408350947</v>
      </c>
      <c r="DL12" s="106">
        <v>0</v>
      </c>
      <c r="DM12" s="106">
        <v>144.67245766144001</v>
      </c>
      <c r="DN12" s="112">
        <v>234.35975714285709</v>
      </c>
      <c r="DO12" s="113">
        <v>27.466748941180001</v>
      </c>
      <c r="DP12" s="114">
        <v>64.371006113590767</v>
      </c>
      <c r="DQ12" s="112">
        <v>108.19490351162</v>
      </c>
      <c r="DR12" s="112">
        <v>360.52461077409998</v>
      </c>
      <c r="DS12" s="78">
        <v>0</v>
      </c>
      <c r="DT12" s="78" t="s">
        <v>689</v>
      </c>
      <c r="DU12" s="78" t="s">
        <v>689</v>
      </c>
      <c r="DV12" s="78" t="s">
        <v>689</v>
      </c>
      <c r="DW12" s="78" t="s">
        <v>689</v>
      </c>
      <c r="DX12" s="112">
        <v>320.12589999999989</v>
      </c>
      <c r="DY12" s="113">
        <v>22.478230270249998</v>
      </c>
      <c r="DZ12" s="114">
        <v>71.958636956701369</v>
      </c>
      <c r="EA12" s="112">
        <v>179.08956318828001</v>
      </c>
      <c r="EB12" s="112">
        <v>461.16223681171999</v>
      </c>
      <c r="EC12" s="106">
        <v>18.841200000000001</v>
      </c>
      <c r="ED12" s="104">
        <v>96.863442603349995</v>
      </c>
      <c r="EE12" s="105">
        <v>18.250234947782598</v>
      </c>
      <c r="EF12" s="106">
        <v>0</v>
      </c>
      <c r="EG12" s="106">
        <v>54.611003207049997</v>
      </c>
      <c r="EH12" s="78">
        <v>0</v>
      </c>
      <c r="EI12" s="78" t="s">
        <v>689</v>
      </c>
      <c r="EJ12" s="78" t="s">
        <v>689</v>
      </c>
      <c r="EK12" s="78" t="s">
        <v>689</v>
      </c>
      <c r="EL12" s="78" t="s">
        <v>689</v>
      </c>
      <c r="EM12" s="106">
        <v>69.671599999999998</v>
      </c>
      <c r="EN12" s="104">
        <v>47.12206701769</v>
      </c>
      <c r="EO12" s="105">
        <v>32.830698044295787</v>
      </c>
      <c r="EP12" s="106">
        <v>5.3246142458700003</v>
      </c>
      <c r="EQ12" s="106">
        <v>134.01858575412999</v>
      </c>
      <c r="ER12" s="106">
        <v>18.841200000000001</v>
      </c>
      <c r="ES12" s="104">
        <v>96.863442603349995</v>
      </c>
      <c r="ET12" s="105">
        <v>18.250234947782591</v>
      </c>
      <c r="EU12" s="106">
        <v>0</v>
      </c>
      <c r="EV12" s="106">
        <v>54.611003207049997</v>
      </c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</row>
    <row r="13" spans="1:166" s="53" customFormat="1" ht="11.25" customHeight="1" x14ac:dyDescent="0.2">
      <c r="A13" s="212" t="s">
        <v>32</v>
      </c>
      <c r="B13" s="212"/>
      <c r="C13" s="77">
        <v>5644.6224833872047</v>
      </c>
      <c r="D13" s="94">
        <v>7.5106164912400004</v>
      </c>
      <c r="E13" s="96">
        <v>423.94594710527048</v>
      </c>
      <c r="F13" s="77">
        <v>4813.70369566917</v>
      </c>
      <c r="G13" s="77">
        <v>6475.5412711052304</v>
      </c>
      <c r="H13" s="78">
        <v>4450.9571603102813</v>
      </c>
      <c r="I13" s="95">
        <v>8.8955036489699992</v>
      </c>
      <c r="J13" s="97">
        <v>395.93505660952718</v>
      </c>
      <c r="K13" s="78">
        <v>3674.9387091387998</v>
      </c>
      <c r="L13" s="78">
        <v>5226.9756114817601</v>
      </c>
      <c r="M13" s="106">
        <v>110.97280000000001</v>
      </c>
      <c r="N13" s="104">
        <v>56.939918576830003</v>
      </c>
      <c r="O13" s="105">
        <v>63.187821962429652</v>
      </c>
      <c r="P13" s="106">
        <v>0</v>
      </c>
      <c r="Q13" s="106">
        <v>234.81865530789</v>
      </c>
      <c r="R13" s="106">
        <v>283.26179999999999</v>
      </c>
      <c r="S13" s="104">
        <v>35.220230157300001</v>
      </c>
      <c r="T13" s="105">
        <v>99.765457907710143</v>
      </c>
      <c r="U13" s="106">
        <v>87.725095599750006</v>
      </c>
      <c r="V13" s="106">
        <v>478.79850440025001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112">
        <v>698.83682307692311</v>
      </c>
      <c r="AC13" s="113">
        <v>22.704031679309999</v>
      </c>
      <c r="AD13" s="114">
        <v>158.66413369805048</v>
      </c>
      <c r="AE13" s="112">
        <v>387.86083539049997</v>
      </c>
      <c r="AF13" s="112">
        <v>1009.8128107633401</v>
      </c>
      <c r="AG13" s="106">
        <v>54.145600000000002</v>
      </c>
      <c r="AH13" s="104">
        <v>98.577024283339995</v>
      </c>
      <c r="AI13" s="105">
        <v>53.375121260358725</v>
      </c>
      <c r="AJ13" s="106">
        <v>0</v>
      </c>
      <c r="AK13" s="106">
        <v>158.75891534076001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  <c r="AV13" s="106">
        <v>46.448300000000003</v>
      </c>
      <c r="AW13" s="104">
        <v>98.577024283339995</v>
      </c>
      <c r="AX13" s="105">
        <v>45.787351970197747</v>
      </c>
      <c r="AY13" s="106">
        <v>0</v>
      </c>
      <c r="AZ13" s="106">
        <v>136.18986080904</v>
      </c>
      <c r="BA13" s="77">
        <v>7697.22542076223</v>
      </c>
      <c r="BB13" s="94">
        <v>6.0924435245200002</v>
      </c>
      <c r="BC13" s="96">
        <v>468.94911171475718</v>
      </c>
      <c r="BD13" s="77">
        <v>6778.1020512192899</v>
      </c>
      <c r="BE13" s="77">
        <v>8616.3487903051791</v>
      </c>
      <c r="BF13" s="78">
        <v>6347.4475976853082</v>
      </c>
      <c r="BG13" s="95">
        <v>7.1277316168800002</v>
      </c>
      <c r="BH13" s="97">
        <v>452.42902928533584</v>
      </c>
      <c r="BI13" s="78">
        <v>5460.7029947256597</v>
      </c>
      <c r="BJ13" s="78">
        <v>7234.1922006449604</v>
      </c>
      <c r="BK13" s="106">
        <v>70.392200000000003</v>
      </c>
      <c r="BL13" s="104">
        <v>69.638443023990007</v>
      </c>
      <c r="BM13" s="105">
        <v>49.020032090330091</v>
      </c>
      <c r="BN13" s="106">
        <v>0</v>
      </c>
      <c r="BO13" s="106">
        <v>166.46969741804</v>
      </c>
      <c r="BP13" s="112">
        <v>431.44490000000002</v>
      </c>
      <c r="BQ13" s="113">
        <v>28.897048578269999</v>
      </c>
      <c r="BR13" s="114">
        <v>124.67484234146134</v>
      </c>
      <c r="BS13" s="112">
        <v>187.08669923253001</v>
      </c>
      <c r="BT13" s="112">
        <v>675.80310076747003</v>
      </c>
      <c r="BU13" s="106">
        <v>35.196100000000001</v>
      </c>
      <c r="BV13" s="104">
        <v>98.577024283339995</v>
      </c>
      <c r="BW13" s="105">
        <v>34.695268043787969</v>
      </c>
      <c r="BX13" s="106">
        <v>0</v>
      </c>
      <c r="BY13" s="106">
        <v>103.19757579979</v>
      </c>
      <c r="BZ13" s="112">
        <v>738.01062307692314</v>
      </c>
      <c r="CA13" s="113">
        <v>22.15079497812</v>
      </c>
      <c r="CB13" s="114">
        <v>163.47522003454165</v>
      </c>
      <c r="CC13" s="112">
        <v>417.60507944446999</v>
      </c>
      <c r="CD13" s="112">
        <v>1058.4161667093799</v>
      </c>
      <c r="CE13" s="106">
        <v>28.285699999999999</v>
      </c>
      <c r="CF13" s="104">
        <v>98.577024283339995</v>
      </c>
      <c r="CG13" s="105">
        <v>27.883201357712103</v>
      </c>
      <c r="CH13" s="106">
        <v>0</v>
      </c>
      <c r="CI13" s="106">
        <v>82.935770434790001</v>
      </c>
      <c r="CJ13" s="78">
        <v>0</v>
      </c>
      <c r="CK13" s="78" t="s">
        <v>689</v>
      </c>
      <c r="CL13" s="78" t="s">
        <v>689</v>
      </c>
      <c r="CM13" s="78" t="s">
        <v>689</v>
      </c>
      <c r="CN13" s="78" t="s">
        <v>689</v>
      </c>
      <c r="CO13" s="78">
        <v>0</v>
      </c>
      <c r="CP13" s="78" t="s">
        <v>689</v>
      </c>
      <c r="CQ13" s="78" t="s">
        <v>689</v>
      </c>
      <c r="CR13" s="78" t="s">
        <v>689</v>
      </c>
      <c r="CS13" s="78" t="s">
        <v>689</v>
      </c>
      <c r="CT13" s="106">
        <v>46.448300000000003</v>
      </c>
      <c r="CU13" s="104">
        <v>98.577024283339995</v>
      </c>
      <c r="CV13" s="105">
        <v>45.787351970197747</v>
      </c>
      <c r="CW13" s="106">
        <v>0</v>
      </c>
      <c r="CX13" s="106">
        <v>136.18986080904</v>
      </c>
      <c r="CY13" s="77">
        <v>6855.8849755004367</v>
      </c>
      <c r="CZ13" s="94">
        <v>6.5239679514400004</v>
      </c>
      <c r="DA13" s="96">
        <v>447.27573858906686</v>
      </c>
      <c r="DB13" s="77">
        <v>5979.2406367073399</v>
      </c>
      <c r="DC13" s="77">
        <v>7732.5293142935398</v>
      </c>
      <c r="DD13" s="78">
        <v>5495.1988399235124</v>
      </c>
      <c r="DE13" s="95">
        <v>7.6971166385699998</v>
      </c>
      <c r="DF13" s="97">
        <v>422.97186423027858</v>
      </c>
      <c r="DG13" s="78">
        <v>4666.1892195584196</v>
      </c>
      <c r="DH13" s="78">
        <v>6324.2084602885998</v>
      </c>
      <c r="DI13" s="106">
        <v>75.776700000000005</v>
      </c>
      <c r="DJ13" s="104">
        <v>69.814695106209996</v>
      </c>
      <c r="DK13" s="105">
        <v>52.903272066548816</v>
      </c>
      <c r="DL13" s="106">
        <v>0</v>
      </c>
      <c r="DM13" s="106">
        <v>179.46520791475999</v>
      </c>
      <c r="DN13" s="112">
        <v>446.7277125</v>
      </c>
      <c r="DO13" s="113">
        <v>28.779611727390002</v>
      </c>
      <c r="DP13" s="114">
        <v>128.56650113613813</v>
      </c>
      <c r="DQ13" s="112">
        <v>194.74200065484999</v>
      </c>
      <c r="DR13" s="112">
        <v>698.71342434514997</v>
      </c>
      <c r="DS13" s="106">
        <v>46.448300000000003</v>
      </c>
      <c r="DT13" s="104">
        <v>98.577024283339995</v>
      </c>
      <c r="DU13" s="105">
        <v>45.7873519701986</v>
      </c>
      <c r="DV13" s="106">
        <v>0</v>
      </c>
      <c r="DW13" s="106">
        <v>136.18986080905</v>
      </c>
      <c r="DX13" s="112">
        <v>679.53332307692312</v>
      </c>
      <c r="DY13" s="113">
        <v>23.347631504820001</v>
      </c>
      <c r="DZ13" s="114">
        <v>158.65493622444868</v>
      </c>
      <c r="EA13" s="112">
        <v>368.57536210750999</v>
      </c>
      <c r="EB13" s="112">
        <v>990.49128404632995</v>
      </c>
      <c r="EC13" s="78">
        <v>0</v>
      </c>
      <c r="ED13" s="78" t="s">
        <v>689</v>
      </c>
      <c r="EE13" s="78" t="s">
        <v>689</v>
      </c>
      <c r="EF13" s="78" t="s">
        <v>689</v>
      </c>
      <c r="EG13" s="78" t="s">
        <v>689</v>
      </c>
      <c r="EH13" s="78">
        <v>0</v>
      </c>
      <c r="EI13" s="78" t="s">
        <v>689</v>
      </c>
      <c r="EJ13" s="78" t="s">
        <v>689</v>
      </c>
      <c r="EK13" s="78" t="s">
        <v>689</v>
      </c>
      <c r="EL13" s="78" t="s">
        <v>689</v>
      </c>
      <c r="EM13" s="106">
        <v>37.830199999999998</v>
      </c>
      <c r="EN13" s="104">
        <v>98.577024283339995</v>
      </c>
      <c r="EO13" s="105">
        <v>37.291885440435394</v>
      </c>
      <c r="EP13" s="106">
        <v>0</v>
      </c>
      <c r="EQ13" s="106">
        <v>110.92095237884</v>
      </c>
      <c r="ER13" s="106">
        <v>74.369900000000001</v>
      </c>
      <c r="ES13" s="104">
        <v>71.774707929179996</v>
      </c>
      <c r="ET13" s="105">
        <v>53.378778512224585</v>
      </c>
      <c r="EU13" s="106">
        <v>0</v>
      </c>
      <c r="EV13" s="106">
        <v>178.99038342270001</v>
      </c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</row>
    <row r="14" spans="1:166" s="53" customFormat="1" ht="11.25" customHeight="1" x14ac:dyDescent="0.2">
      <c r="A14" s="212" t="s">
        <v>33</v>
      </c>
      <c r="B14" s="212"/>
      <c r="C14" s="77">
        <v>16849.696319559011</v>
      </c>
      <c r="D14" s="94">
        <v>7.8844777058800002</v>
      </c>
      <c r="E14" s="96">
        <v>1328.5105498242892</v>
      </c>
      <c r="F14" s="77">
        <v>14245.863488821969</v>
      </c>
      <c r="G14" s="77">
        <v>19453.52915029605</v>
      </c>
      <c r="H14" s="78">
        <v>13674.111419559011</v>
      </c>
      <c r="I14" s="95">
        <v>8.9964846103700005</v>
      </c>
      <c r="J14" s="97">
        <v>1230.1893294655338</v>
      </c>
      <c r="K14" s="78">
        <v>11262.98463964115</v>
      </c>
      <c r="L14" s="78">
        <v>16085.23819947686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106">
        <v>477.36619999999988</v>
      </c>
      <c r="S14" s="104">
        <v>45.739654471039998</v>
      </c>
      <c r="T14" s="105">
        <v>218.34565044151398</v>
      </c>
      <c r="U14" s="106">
        <v>49.416588953670001</v>
      </c>
      <c r="V14" s="106">
        <v>905.31581104633005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112">
        <v>2256.1644999999999</v>
      </c>
      <c r="AC14" s="113">
        <v>22.089314096279999</v>
      </c>
      <c r="AD14" s="114">
        <v>498.37126293367851</v>
      </c>
      <c r="AE14" s="112">
        <v>1279.37477372028</v>
      </c>
      <c r="AF14" s="112">
        <v>3232.9542262797199</v>
      </c>
      <c r="AG14" s="106">
        <v>251.2867</v>
      </c>
      <c r="AH14" s="104">
        <v>63.771855704879997</v>
      </c>
      <c r="AI14" s="105">
        <v>160.25019172954759</v>
      </c>
      <c r="AJ14" s="106">
        <v>0</v>
      </c>
      <c r="AK14" s="106">
        <v>565.37130430553998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  <c r="AV14" s="106">
        <v>190.76750000000001</v>
      </c>
      <c r="AW14" s="104">
        <v>76.994084983920004</v>
      </c>
      <c r="AX14" s="105">
        <v>146.87969107170488</v>
      </c>
      <c r="AY14" s="106">
        <v>0</v>
      </c>
      <c r="AZ14" s="106">
        <v>478.64640456090001</v>
      </c>
      <c r="BA14" s="77">
        <v>25648.35116329859</v>
      </c>
      <c r="BB14" s="94">
        <v>6.3344614182900001</v>
      </c>
      <c r="BC14" s="96">
        <v>1624.6849088665497</v>
      </c>
      <c r="BD14" s="77">
        <v>22464.02725569452</v>
      </c>
      <c r="BE14" s="77">
        <v>28832.675070902689</v>
      </c>
      <c r="BF14" s="78">
        <v>20633.653463298589</v>
      </c>
      <c r="BG14" s="95">
        <v>7.3741681118900004</v>
      </c>
      <c r="BH14" s="97">
        <v>1521.5602940074953</v>
      </c>
      <c r="BI14" s="78">
        <v>17651.450086737808</v>
      </c>
      <c r="BJ14" s="78">
        <v>23615.856839859382</v>
      </c>
      <c r="BK14" s="78">
        <v>0</v>
      </c>
      <c r="BL14" s="78" t="s">
        <v>689</v>
      </c>
      <c r="BM14" s="78" t="s">
        <v>689</v>
      </c>
      <c r="BN14" s="78" t="s">
        <v>689</v>
      </c>
      <c r="BO14" s="78" t="s">
        <v>689</v>
      </c>
      <c r="BP14" s="106">
        <v>1032.3378</v>
      </c>
      <c r="BQ14" s="104">
        <v>32.955786881089999</v>
      </c>
      <c r="BR14" s="105">
        <v>340.21504526096413</v>
      </c>
      <c r="BS14" s="106">
        <v>365.52856428986001</v>
      </c>
      <c r="BT14" s="106">
        <v>1699.14703571014</v>
      </c>
      <c r="BU14" s="106">
        <v>291.11</v>
      </c>
      <c r="BV14" s="104">
        <v>70.331937476180002</v>
      </c>
      <c r="BW14" s="105">
        <v>204.74330318689371</v>
      </c>
      <c r="BX14" s="106">
        <v>0</v>
      </c>
      <c r="BY14" s="106">
        <v>692.39950032207003</v>
      </c>
      <c r="BZ14" s="112">
        <v>2374.6325999999999</v>
      </c>
      <c r="CA14" s="113">
        <v>20.96848354247</v>
      </c>
      <c r="CB14" s="114">
        <v>497.92444592523952</v>
      </c>
      <c r="CC14" s="112">
        <v>1398.7186189644999</v>
      </c>
      <c r="CD14" s="112">
        <v>3350.5465810354999</v>
      </c>
      <c r="CE14" s="106">
        <v>864.33640000000014</v>
      </c>
      <c r="CF14" s="104">
        <v>35.587211268700003</v>
      </c>
      <c r="CG14" s="105">
        <v>307.59322074028552</v>
      </c>
      <c r="CH14" s="106">
        <v>261.46476546038002</v>
      </c>
      <c r="CI14" s="106">
        <v>1467.20803453962</v>
      </c>
      <c r="CJ14" s="78">
        <v>0</v>
      </c>
      <c r="CK14" s="78" t="s">
        <v>689</v>
      </c>
      <c r="CL14" s="78" t="s">
        <v>689</v>
      </c>
      <c r="CM14" s="78" t="s">
        <v>689</v>
      </c>
      <c r="CN14" s="78" t="s">
        <v>689</v>
      </c>
      <c r="CO14" s="106">
        <v>145.55500000000001</v>
      </c>
      <c r="CP14" s="104">
        <v>99.514754314360005</v>
      </c>
      <c r="CQ14" s="105">
        <v>144.84870064226115</v>
      </c>
      <c r="CR14" s="106">
        <v>0</v>
      </c>
      <c r="CS14" s="106">
        <v>429.45323646625002</v>
      </c>
      <c r="CT14" s="106">
        <v>306.72590000000002</v>
      </c>
      <c r="CU14" s="104">
        <v>54.778841172500002</v>
      </c>
      <c r="CV14" s="105">
        <v>168.02089359593481</v>
      </c>
      <c r="CW14" s="106">
        <v>0</v>
      </c>
      <c r="CX14" s="106">
        <v>636.04080009825998</v>
      </c>
      <c r="CY14" s="77">
        <v>23005.797864616168</v>
      </c>
      <c r="CZ14" s="94">
        <v>6.6208107336399999</v>
      </c>
      <c r="DA14" s="96">
        <v>1523.1703343789275</v>
      </c>
      <c r="DB14" s="77">
        <v>20020.43886691373</v>
      </c>
      <c r="DC14" s="77">
        <v>25991.156862318629</v>
      </c>
      <c r="DD14" s="78">
        <v>19762.137386838382</v>
      </c>
      <c r="DE14" s="95">
        <v>7.3228061183499999</v>
      </c>
      <c r="DF14" s="97">
        <v>1447.143005679598</v>
      </c>
      <c r="DG14" s="78">
        <v>16925.7892152274</v>
      </c>
      <c r="DH14" s="78">
        <v>22598.48555844936</v>
      </c>
      <c r="DI14" s="78">
        <v>0</v>
      </c>
      <c r="DJ14" s="78" t="s">
        <v>689</v>
      </c>
      <c r="DK14" s="78" t="s">
        <v>689</v>
      </c>
      <c r="DL14" s="78" t="s">
        <v>689</v>
      </c>
      <c r="DM14" s="78" t="s">
        <v>689</v>
      </c>
      <c r="DN14" s="106">
        <v>361.48849999999999</v>
      </c>
      <c r="DO14" s="104">
        <v>54.062664454329997</v>
      </c>
      <c r="DP14" s="105">
        <v>195.43031479598628</v>
      </c>
      <c r="DQ14" s="106">
        <v>0</v>
      </c>
      <c r="DR14" s="106">
        <v>744.52487848745</v>
      </c>
      <c r="DS14" s="106">
        <v>76.691877777777805</v>
      </c>
      <c r="DT14" s="104">
        <v>99.514754314360005</v>
      </c>
      <c r="DU14" s="105">
        <v>76.319733749622216</v>
      </c>
      <c r="DV14" s="106">
        <v>0</v>
      </c>
      <c r="DW14" s="106">
        <v>226.27580723672</v>
      </c>
      <c r="DX14" s="112">
        <v>2147.125</v>
      </c>
      <c r="DY14" s="113">
        <v>22.89410855497</v>
      </c>
      <c r="DZ14" s="114">
        <v>491.56512831092829</v>
      </c>
      <c r="EA14" s="112">
        <v>1183.6750524547999</v>
      </c>
      <c r="EB14" s="112">
        <v>3110.5749475451998</v>
      </c>
      <c r="EC14" s="106">
        <v>251.2867</v>
      </c>
      <c r="ED14" s="104">
        <v>63.771855704879997</v>
      </c>
      <c r="EE14" s="105">
        <v>160.25019172954759</v>
      </c>
      <c r="EF14" s="106">
        <v>0</v>
      </c>
      <c r="EG14" s="106">
        <v>565.37130430553998</v>
      </c>
      <c r="EH14" s="78">
        <v>0</v>
      </c>
      <c r="EI14" s="78" t="s">
        <v>689</v>
      </c>
      <c r="EJ14" s="78" t="s">
        <v>689</v>
      </c>
      <c r="EK14" s="78" t="s">
        <v>689</v>
      </c>
      <c r="EL14" s="78" t="s">
        <v>689</v>
      </c>
      <c r="EM14" s="106">
        <v>291.11</v>
      </c>
      <c r="EN14" s="104">
        <v>70.331937476180002</v>
      </c>
      <c r="EO14" s="105">
        <v>204.74330318689366</v>
      </c>
      <c r="EP14" s="106">
        <v>0</v>
      </c>
      <c r="EQ14" s="106">
        <v>692.39950032207003</v>
      </c>
      <c r="ER14" s="106">
        <v>115.9584</v>
      </c>
      <c r="ES14" s="104">
        <v>70.597776660180003</v>
      </c>
      <c r="ET14" s="105">
        <v>81.864052250721912</v>
      </c>
      <c r="EU14" s="106">
        <v>0</v>
      </c>
      <c r="EV14" s="106">
        <v>276.40899403992</v>
      </c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</row>
    <row r="15" spans="1:166" s="53" customFormat="1" ht="11.25" customHeight="1" x14ac:dyDescent="0.2">
      <c r="A15" s="210" t="s">
        <v>34</v>
      </c>
      <c r="B15" s="210"/>
      <c r="C15" s="85">
        <v>14683.985853406581</v>
      </c>
      <c r="D15" s="101">
        <v>11.84946379924</v>
      </c>
      <c r="E15" s="102">
        <v>1739.9735879846473</v>
      </c>
      <c r="F15" s="85">
        <v>11273.70028690584</v>
      </c>
      <c r="G15" s="85">
        <v>18094.271419907342</v>
      </c>
      <c r="H15" s="84">
        <v>10839.75307840658</v>
      </c>
      <c r="I15" s="98">
        <v>13.93701699278</v>
      </c>
      <c r="J15" s="99">
        <v>1510.7382285131978</v>
      </c>
      <c r="K15" s="84">
        <v>7878.7605604529599</v>
      </c>
      <c r="L15" s="84">
        <v>13800.745596360221</v>
      </c>
      <c r="M15" s="107">
        <v>233.5</v>
      </c>
      <c r="N15" s="108">
        <v>99.616402005569995</v>
      </c>
      <c r="O15" s="109">
        <v>232.60429868300366</v>
      </c>
      <c r="P15" s="107">
        <v>0</v>
      </c>
      <c r="Q15" s="107">
        <v>689.39604806786997</v>
      </c>
      <c r="R15" s="107">
        <v>1124.583875</v>
      </c>
      <c r="S15" s="108">
        <v>47.824357273929998</v>
      </c>
      <c r="T15" s="109">
        <v>537.8250102250222</v>
      </c>
      <c r="U15" s="107">
        <v>70.466224974100001</v>
      </c>
      <c r="V15" s="107">
        <v>2178.7015250259001</v>
      </c>
      <c r="W15" s="84">
        <v>0</v>
      </c>
      <c r="X15" s="84" t="s">
        <v>689</v>
      </c>
      <c r="Y15" s="84" t="s">
        <v>689</v>
      </c>
      <c r="Z15" s="84" t="s">
        <v>689</v>
      </c>
      <c r="AA15" s="84" t="s">
        <v>689</v>
      </c>
      <c r="AB15" s="107">
        <v>2248.7964000000002</v>
      </c>
      <c r="AC15" s="108">
        <v>30.147411731129999</v>
      </c>
      <c r="AD15" s="109">
        <v>677.95390970287326</v>
      </c>
      <c r="AE15" s="107">
        <v>920.03115380429006</v>
      </c>
      <c r="AF15" s="107">
        <v>3577.5616461957202</v>
      </c>
      <c r="AG15" s="107">
        <v>41.575800000000001</v>
      </c>
      <c r="AH15" s="108">
        <v>99.616402005569995</v>
      </c>
      <c r="AI15" s="109">
        <v>41.416316065032049</v>
      </c>
      <c r="AJ15" s="107">
        <v>0</v>
      </c>
      <c r="AK15" s="107">
        <v>122.75028785979001</v>
      </c>
      <c r="AL15" s="107">
        <v>1</v>
      </c>
      <c r="AM15" s="108">
        <v>99.616402005569995</v>
      </c>
      <c r="AN15" s="109">
        <v>0.99616402005570459</v>
      </c>
      <c r="AO15" s="107">
        <v>0</v>
      </c>
      <c r="AP15" s="107">
        <v>2.9524456020000001</v>
      </c>
      <c r="AQ15" s="84">
        <v>0</v>
      </c>
      <c r="AR15" s="84" t="s">
        <v>689</v>
      </c>
      <c r="AS15" s="84" t="s">
        <v>689</v>
      </c>
      <c r="AT15" s="84" t="s">
        <v>689</v>
      </c>
      <c r="AU15" s="84" t="s">
        <v>689</v>
      </c>
      <c r="AV15" s="107">
        <v>194.77670000000001</v>
      </c>
      <c r="AW15" s="108">
        <v>80.117555098379995</v>
      </c>
      <c r="AX15" s="109">
        <v>156.05032994129755</v>
      </c>
      <c r="AY15" s="107">
        <v>0</v>
      </c>
      <c r="AZ15" s="107">
        <v>500.62972646052998</v>
      </c>
      <c r="BA15" s="85">
        <v>22445.703745512808</v>
      </c>
      <c r="BB15" s="101">
        <v>9.49192350637</v>
      </c>
      <c r="BC15" s="102">
        <v>2130.5290299895892</v>
      </c>
      <c r="BD15" s="85">
        <v>18269.94357871628</v>
      </c>
      <c r="BE15" s="85">
        <v>26621.463912309351</v>
      </c>
      <c r="BF15" s="84">
        <v>17206.953645512811</v>
      </c>
      <c r="BG15" s="98">
        <v>11.08487389894</v>
      </c>
      <c r="BH15" s="99">
        <v>1907.3691134536393</v>
      </c>
      <c r="BI15" s="84">
        <v>13468.57887791969</v>
      </c>
      <c r="BJ15" s="84">
        <v>20945.32841310593</v>
      </c>
      <c r="BK15" s="107">
        <v>322.3852</v>
      </c>
      <c r="BL15" s="108">
        <v>77.178148021449999</v>
      </c>
      <c r="BM15" s="109">
        <v>248.81092685526349</v>
      </c>
      <c r="BN15" s="107">
        <v>0</v>
      </c>
      <c r="BO15" s="107">
        <v>810.04565559632999</v>
      </c>
      <c r="BP15" s="107">
        <v>1069.7973</v>
      </c>
      <c r="BQ15" s="108">
        <v>42.685166981160002</v>
      </c>
      <c r="BR15" s="109">
        <v>456.64476386493948</v>
      </c>
      <c r="BS15" s="107">
        <v>174.79000909595001</v>
      </c>
      <c r="BT15" s="107">
        <v>1964.80459090405</v>
      </c>
      <c r="BU15" s="107">
        <v>365.53230000000002</v>
      </c>
      <c r="BV15" s="108">
        <v>69.062497874450003</v>
      </c>
      <c r="BW15" s="109">
        <v>252.44573691793764</v>
      </c>
      <c r="BX15" s="107">
        <v>0</v>
      </c>
      <c r="BY15" s="107">
        <v>860.31685240981994</v>
      </c>
      <c r="BZ15" s="115">
        <v>2329.3726999999999</v>
      </c>
      <c r="CA15" s="116">
        <v>29.628624550670001</v>
      </c>
      <c r="CB15" s="117">
        <v>690.16109166873559</v>
      </c>
      <c r="CC15" s="115">
        <v>976.68181679846998</v>
      </c>
      <c r="CD15" s="115">
        <v>3682.06358320153</v>
      </c>
      <c r="CE15" s="107">
        <v>651.14610000000005</v>
      </c>
      <c r="CF15" s="108">
        <v>59.09550958018</v>
      </c>
      <c r="CG15" s="109">
        <v>384.79810590648123</v>
      </c>
      <c r="CH15" s="107">
        <v>0</v>
      </c>
      <c r="CI15" s="107">
        <v>1405.3365288959101</v>
      </c>
      <c r="CJ15" s="107">
        <v>1</v>
      </c>
      <c r="CK15" s="108">
        <v>99.616402005569995</v>
      </c>
      <c r="CL15" s="109">
        <v>0.99616402005570459</v>
      </c>
      <c r="CM15" s="107">
        <v>0</v>
      </c>
      <c r="CN15" s="107">
        <v>2.9524456020000001</v>
      </c>
      <c r="CO15" s="84">
        <v>0</v>
      </c>
      <c r="CP15" s="84" t="s">
        <v>689</v>
      </c>
      <c r="CQ15" s="84" t="s">
        <v>689</v>
      </c>
      <c r="CR15" s="84" t="s">
        <v>689</v>
      </c>
      <c r="CS15" s="84" t="s">
        <v>689</v>
      </c>
      <c r="CT15" s="107">
        <v>499.51650000000001</v>
      </c>
      <c r="CU15" s="108">
        <v>70.974731887920001</v>
      </c>
      <c r="CV15" s="109">
        <v>354.53049661094207</v>
      </c>
      <c r="CW15" s="107">
        <v>0</v>
      </c>
      <c r="CX15" s="107">
        <v>1194.3835047785301</v>
      </c>
      <c r="CY15" s="85">
        <v>17427.05892593406</v>
      </c>
      <c r="CZ15" s="101">
        <v>10.82717929408</v>
      </c>
      <c r="DA15" s="102">
        <v>1886.8589155963189</v>
      </c>
      <c r="DB15" s="85">
        <v>13728.88340745707</v>
      </c>
      <c r="DC15" s="85">
        <v>21125.234444411039</v>
      </c>
      <c r="DD15" s="84">
        <v>13225.707092600731</v>
      </c>
      <c r="DE15" s="98">
        <v>12.663831824900001</v>
      </c>
      <c r="DF15" s="99">
        <v>1674.8813038610838</v>
      </c>
      <c r="DG15" s="84">
        <v>9943.0000586536098</v>
      </c>
      <c r="DH15" s="84">
        <v>16508.41412654785</v>
      </c>
      <c r="DI15" s="84">
        <v>0</v>
      </c>
      <c r="DJ15" s="84" t="s">
        <v>689</v>
      </c>
      <c r="DK15" s="84" t="s">
        <v>689</v>
      </c>
      <c r="DL15" s="84" t="s">
        <v>689</v>
      </c>
      <c r="DM15" s="84" t="s">
        <v>689</v>
      </c>
      <c r="DN15" s="107">
        <v>918.16769999999997</v>
      </c>
      <c r="DO15" s="108">
        <v>47.004681001409999</v>
      </c>
      <c r="DP15" s="109">
        <v>431.58179844297592</v>
      </c>
      <c r="DQ15" s="107">
        <v>72.282918668769994</v>
      </c>
      <c r="DR15" s="107">
        <v>1764.05248133123</v>
      </c>
      <c r="DS15" s="84">
        <v>0</v>
      </c>
      <c r="DT15" s="84" t="s">
        <v>689</v>
      </c>
      <c r="DU15" s="84" t="s">
        <v>689</v>
      </c>
      <c r="DV15" s="84" t="s">
        <v>689</v>
      </c>
      <c r="DW15" s="84" t="s">
        <v>689</v>
      </c>
      <c r="DX15" s="115">
        <v>2393.4112</v>
      </c>
      <c r="DY15" s="116">
        <v>29.700495780960001</v>
      </c>
      <c r="DZ15" s="117">
        <v>710.85499247696919</v>
      </c>
      <c r="EA15" s="115">
        <v>1000.16101651469</v>
      </c>
      <c r="EB15" s="115">
        <v>3786.6613834853101</v>
      </c>
      <c r="EC15" s="107">
        <v>253.6917333333333</v>
      </c>
      <c r="ED15" s="108">
        <v>80.557780805030006</v>
      </c>
      <c r="EE15" s="109">
        <v>204.36843045915217</v>
      </c>
      <c r="EF15" s="107">
        <v>0</v>
      </c>
      <c r="EG15" s="107">
        <v>654.24649661024</v>
      </c>
      <c r="EH15" s="107">
        <v>1</v>
      </c>
      <c r="EI15" s="108">
        <v>99.616402005569995</v>
      </c>
      <c r="EJ15" s="109">
        <v>0.99616402005570459</v>
      </c>
      <c r="EK15" s="107">
        <v>0</v>
      </c>
      <c r="EL15" s="107">
        <v>2.9524456020000001</v>
      </c>
      <c r="EM15" s="107">
        <v>218.0052</v>
      </c>
      <c r="EN15" s="108">
        <v>99.616402005569995</v>
      </c>
      <c r="EO15" s="109">
        <v>217.16893642505207</v>
      </c>
      <c r="EP15" s="107">
        <v>0</v>
      </c>
      <c r="EQ15" s="107">
        <v>643.64849395396004</v>
      </c>
      <c r="ER15" s="107">
        <v>417.07600000000002</v>
      </c>
      <c r="ES15" s="108">
        <v>70.318964147390005</v>
      </c>
      <c r="ET15" s="109">
        <v>293.28352290736638</v>
      </c>
      <c r="EU15" s="107">
        <v>0</v>
      </c>
      <c r="EV15" s="107">
        <v>991.90114215744995</v>
      </c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</row>
    <row r="16" spans="1:166" s="22" customFormat="1" ht="11.25" customHeight="1" x14ac:dyDescent="0.2">
      <c r="A16" s="9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</row>
    <row r="17" spans="1:21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</row>
    <row r="18" spans="1:21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</row>
    <row r="19" spans="1:21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</row>
    <row r="20" spans="1:21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</row>
    <row r="21" spans="1:21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</row>
    <row r="22" spans="1:21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</row>
    <row r="23" spans="1:21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</row>
    <row r="24" spans="1:210" s="22" customFormat="1" ht="11.25" customHeight="1" thickTop="1" x14ac:dyDescent="0.2">
      <c r="A24" s="9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</row>
    <row r="25" spans="1:210" s="42" customFormat="1" ht="11.25" customHeight="1" x14ac:dyDescent="0.2">
      <c r="A25" s="10" t="s">
        <v>624</v>
      </c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</row>
    <row r="26" spans="1:210" s="42" customFormat="1" ht="11.25" customHeight="1" x14ac:dyDescent="0.2">
      <c r="A26" s="9" t="s">
        <v>630</v>
      </c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</row>
    <row r="27" spans="1:210" s="42" customFormat="1" ht="11.25" customHeight="1" x14ac:dyDescent="0.2"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</row>
    <row r="28" spans="1:210" s="42" customFormat="1" ht="11.25" customHeight="1" x14ac:dyDescent="0.2">
      <c r="A28" s="9"/>
    </row>
    <row r="29" spans="1:210" s="42" customFormat="1" ht="11.25" customHeight="1" x14ac:dyDescent="0.2">
      <c r="A29" s="9"/>
    </row>
    <row r="30" spans="1:210" s="42" customFormat="1" ht="11.25" customHeight="1" x14ac:dyDescent="0.2">
      <c r="A30" s="9"/>
    </row>
    <row r="31" spans="1:210" s="35" customFormat="1" ht="11.25" customHeight="1" x14ac:dyDescent="0.25">
      <c r="H31" s="30" t="s">
        <v>529</v>
      </c>
      <c r="I31" s="30"/>
      <c r="J31" s="30"/>
      <c r="K31" s="30"/>
      <c r="L31" s="30"/>
    </row>
    <row r="32" spans="1:210" ht="11.25" customHeight="1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</row>
    <row r="33" spans="1:210" ht="11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</row>
    <row r="34" spans="1:210" s="42" customFormat="1" ht="11.25" customHeight="1" x14ac:dyDescent="0.2">
      <c r="A34" s="34"/>
      <c r="B34" s="11"/>
    </row>
  </sheetData>
  <mergeCells count="169"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  <mergeCell ref="H7:L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R7:V8"/>
    <mergeCell ref="AQ7:AU8"/>
    <mergeCell ref="AL7:AP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AB7:AF8"/>
    <mergeCell ref="BM9:BM10"/>
    <mergeCell ref="BN9:BO9"/>
    <mergeCell ref="BZ9:BZ10"/>
    <mergeCell ref="CA9:CA10"/>
    <mergeCell ref="BP7:BT8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F7:BJ8"/>
    <mergeCell ref="BF9:BF10"/>
    <mergeCell ref="BG9:BG10"/>
    <mergeCell ref="CY9:CY10"/>
    <mergeCell ref="CZ9:CZ10"/>
    <mergeCell ref="CY7:DC8"/>
    <mergeCell ref="DA9:DA10"/>
    <mergeCell ref="DB9:DC9"/>
    <mergeCell ref="CB9:CB10"/>
    <mergeCell ref="CC9:CD9"/>
    <mergeCell ref="BU7:BY8"/>
    <mergeCell ref="BU9:BU10"/>
    <mergeCell ref="BV9:BV10"/>
    <mergeCell ref="BW9:BW10"/>
    <mergeCell ref="BX9:BY9"/>
    <mergeCell ref="CJ9:CJ10"/>
    <mergeCell ref="CK9:CK10"/>
    <mergeCell ref="BZ7:CD8"/>
    <mergeCell ref="BA6:CX6"/>
    <mergeCell ref="CT7:CX8"/>
    <mergeCell ref="CT9:CT10"/>
    <mergeCell ref="CU9:CU10"/>
    <mergeCell ref="CV9:CV10"/>
    <mergeCell ref="CW9:CX9"/>
    <mergeCell ref="CO7:CS8"/>
    <mergeCell ref="CO9:CO10"/>
    <mergeCell ref="CP9:CP10"/>
    <mergeCell ref="CQ9:CQ10"/>
    <mergeCell ref="CR9:CS9"/>
    <mergeCell ref="CJ7:CN8"/>
    <mergeCell ref="CL9:CL10"/>
    <mergeCell ref="CM9:CN9"/>
    <mergeCell ref="CE7:CI8"/>
    <mergeCell ref="CE9:CE10"/>
    <mergeCell ref="CF9:CF10"/>
    <mergeCell ref="CG9:CG10"/>
    <mergeCell ref="CH9:CI9"/>
    <mergeCell ref="BR9:BR10"/>
    <mergeCell ref="BS9:BT9"/>
    <mergeCell ref="BK7:BO8"/>
    <mergeCell ref="BK9:BK10"/>
    <mergeCell ref="BL9:BL10"/>
    <mergeCell ref="CY6:EV6"/>
    <mergeCell ref="ER7:EV8"/>
    <mergeCell ref="ER9:ER10"/>
    <mergeCell ref="ES9:ES10"/>
    <mergeCell ref="ET9:ET10"/>
    <mergeCell ref="EU9:EV9"/>
    <mergeCell ref="EM7:EQ8"/>
    <mergeCell ref="EM9:EM10"/>
    <mergeCell ref="EN9:EN10"/>
    <mergeCell ref="EO9:EO10"/>
    <mergeCell ref="DO9:DO10"/>
    <mergeCell ref="DP9:DP10"/>
    <mergeCell ref="DQ9:DR9"/>
    <mergeCell ref="DI9:DI10"/>
    <mergeCell ref="DJ9:DJ10"/>
    <mergeCell ref="DK9:DK10"/>
    <mergeCell ref="DL9:DM9"/>
    <mergeCell ref="DD7:DH8"/>
    <mergeCell ref="DD9:DD10"/>
    <mergeCell ref="DE9:DE10"/>
    <mergeCell ref="DF9:DF10"/>
    <mergeCell ref="DG9:DH9"/>
    <mergeCell ref="EP9:EQ9"/>
    <mergeCell ref="EH7:EL8"/>
    <mergeCell ref="EH9:EH10"/>
    <mergeCell ref="EI9:EI10"/>
    <mergeCell ref="EJ9:EJ10"/>
    <mergeCell ref="EK9:EL9"/>
    <mergeCell ref="EC7:EG8"/>
    <mergeCell ref="DS7:DW8"/>
    <mergeCell ref="DI7:DM8"/>
    <mergeCell ref="EC9:EC10"/>
    <mergeCell ref="ED9:ED10"/>
    <mergeCell ref="EE9:EE10"/>
    <mergeCell ref="EF9:EG9"/>
    <mergeCell ref="DX7:EB8"/>
    <mergeCell ref="DX9:DX10"/>
    <mergeCell ref="DY9:DY10"/>
    <mergeCell ref="DZ9:DZ10"/>
    <mergeCell ref="EA9:EB9"/>
    <mergeCell ref="DS9:DS10"/>
    <mergeCell ref="DT9:DT10"/>
    <mergeCell ref="DU9:DU10"/>
    <mergeCell ref="DV9:DW9"/>
    <mergeCell ref="DN7:DR8"/>
    <mergeCell ref="DN9:DN10"/>
    <mergeCell ref="A11:B11"/>
    <mergeCell ref="A12:B12"/>
    <mergeCell ref="A13:B13"/>
    <mergeCell ref="A14:B14"/>
    <mergeCell ref="A15:B15"/>
    <mergeCell ref="C6:AZ6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V7:AZ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CO6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48" width="8.7109375" style="53" customWidth="1"/>
    <col min="49" max="16384" width="15.7109375" style="53"/>
  </cols>
  <sheetData>
    <row r="1" spans="1:47" ht="11.25" customHeight="1" x14ac:dyDescent="0.2">
      <c r="A1" s="1" t="s">
        <v>767</v>
      </c>
      <c r="B1" s="53"/>
      <c r="R1" s="5"/>
      <c r="S1" s="5"/>
      <c r="T1" s="5"/>
      <c r="U1" s="5"/>
      <c r="V1" s="5"/>
      <c r="AQ1" s="5"/>
      <c r="AR1" s="5"/>
      <c r="AS1" s="5"/>
      <c r="AT1" s="5"/>
      <c r="AU1" s="5" t="s">
        <v>644</v>
      </c>
    </row>
    <row r="2" spans="1:47" ht="11.25" customHeight="1" x14ac:dyDescent="0.2">
      <c r="A2" s="2" t="s">
        <v>613</v>
      </c>
    </row>
    <row r="3" spans="1:47" ht="11.25" customHeight="1" x14ac:dyDescent="0.2">
      <c r="A3" s="59"/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3">
        <v>2018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</row>
    <row r="7" spans="1:47" s="7" customFormat="1" ht="11.25" customHeight="1" x14ac:dyDescent="0.2">
      <c r="A7" s="205"/>
      <c r="B7" s="205"/>
      <c r="C7" s="277" t="s">
        <v>1</v>
      </c>
      <c r="D7" s="277"/>
      <c r="E7" s="277"/>
      <c r="F7" s="277"/>
      <c r="G7" s="277"/>
      <c r="H7" s="224" t="s">
        <v>233</v>
      </c>
      <c r="I7" s="224"/>
      <c r="J7" s="224"/>
      <c r="K7" s="224"/>
      <c r="L7" s="224"/>
      <c r="M7" s="224" t="s">
        <v>260</v>
      </c>
      <c r="N7" s="224"/>
      <c r="O7" s="224"/>
      <c r="P7" s="224"/>
      <c r="Q7" s="224"/>
      <c r="R7" s="224" t="s">
        <v>297</v>
      </c>
      <c r="S7" s="224"/>
      <c r="T7" s="224"/>
      <c r="U7" s="224"/>
      <c r="V7" s="224"/>
      <c r="W7" s="224" t="s">
        <v>282</v>
      </c>
      <c r="X7" s="224"/>
      <c r="Y7" s="224"/>
      <c r="Z7" s="224"/>
      <c r="AA7" s="224"/>
      <c r="AB7" s="224" t="s">
        <v>230</v>
      </c>
      <c r="AC7" s="224"/>
      <c r="AD7" s="224"/>
      <c r="AE7" s="224"/>
      <c r="AF7" s="224"/>
      <c r="AG7" s="224" t="s">
        <v>98</v>
      </c>
      <c r="AH7" s="224"/>
      <c r="AI7" s="224"/>
      <c r="AJ7" s="224"/>
      <c r="AK7" s="224"/>
      <c r="AL7" s="224" t="s">
        <v>672</v>
      </c>
      <c r="AM7" s="224"/>
      <c r="AN7" s="224"/>
      <c r="AO7" s="224"/>
      <c r="AP7" s="224"/>
      <c r="AQ7" s="224" t="s">
        <v>283</v>
      </c>
      <c r="AR7" s="224"/>
      <c r="AS7" s="224"/>
      <c r="AT7" s="224"/>
      <c r="AU7" s="224"/>
    </row>
    <row r="8" spans="1:4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7">
        <v>6778.6119916569633</v>
      </c>
      <c r="D11" s="94">
        <v>14.753123384789999</v>
      </c>
      <c r="E11" s="96">
        <v>1000.0569909053067</v>
      </c>
      <c r="F11" s="77">
        <v>4818.53630699512</v>
      </c>
      <c r="G11" s="77">
        <v>8738.6876763188102</v>
      </c>
      <c r="H11" s="77">
        <v>6300.6119916569642</v>
      </c>
      <c r="I11" s="94">
        <v>15.43201809572</v>
      </c>
      <c r="J11" s="96">
        <v>972.31158269349282</v>
      </c>
      <c r="K11" s="77">
        <v>4394.9163078266301</v>
      </c>
      <c r="L11" s="77">
        <v>8206.3076754873</v>
      </c>
      <c r="M11" s="103">
        <v>55.145600000000002</v>
      </c>
      <c r="N11" s="110">
        <v>96.80630255314</v>
      </c>
      <c r="O11" s="111">
        <v>53.384416380745748</v>
      </c>
      <c r="P11" s="103">
        <v>0</v>
      </c>
      <c r="Q11" s="103">
        <v>159.77713344195001</v>
      </c>
      <c r="R11" s="103">
        <v>223.78360000000001</v>
      </c>
      <c r="S11" s="110">
        <v>55.105171298389998</v>
      </c>
      <c r="T11" s="111">
        <v>123.31633611770719</v>
      </c>
      <c r="U11" s="103">
        <v>0</v>
      </c>
      <c r="V11" s="103">
        <v>465.47917749613998</v>
      </c>
      <c r="W11" s="103">
        <v>1</v>
      </c>
      <c r="X11" s="110">
        <v>99.616402005569995</v>
      </c>
      <c r="Y11" s="111">
        <v>0.99616402005570004</v>
      </c>
      <c r="Z11" s="103">
        <v>0</v>
      </c>
      <c r="AA11" s="103">
        <v>2.9524456020000001</v>
      </c>
      <c r="AB11" s="77">
        <v>0</v>
      </c>
      <c r="AC11" s="77" t="s">
        <v>689</v>
      </c>
      <c r="AD11" s="77" t="s">
        <v>689</v>
      </c>
      <c r="AE11" s="77" t="s">
        <v>689</v>
      </c>
      <c r="AF11" s="77" t="s">
        <v>689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  <c r="AQ11" s="103">
        <v>198.07079999999999</v>
      </c>
      <c r="AR11" s="110">
        <v>99.616402005569995</v>
      </c>
      <c r="AS11" s="111">
        <v>197.3110043836526</v>
      </c>
      <c r="AT11" s="103">
        <v>0</v>
      </c>
      <c r="AU11" s="103">
        <v>584.79326234536995</v>
      </c>
    </row>
    <row r="12" spans="1:47" ht="11.25" customHeight="1" x14ac:dyDescent="0.2">
      <c r="A12" s="212" t="s">
        <v>31</v>
      </c>
      <c r="B12" s="212"/>
      <c r="C12" s="103">
        <v>119.2621371100165</v>
      </c>
      <c r="D12" s="110">
        <v>38.302943936059997</v>
      </c>
      <c r="E12" s="111">
        <v>45.680909514197864</v>
      </c>
      <c r="F12" s="103">
        <v>29.729199681160001</v>
      </c>
      <c r="G12" s="103">
        <v>208.79507453887001</v>
      </c>
      <c r="H12" s="106">
        <v>119.2621371100165</v>
      </c>
      <c r="I12" s="104">
        <v>38.302943936059997</v>
      </c>
      <c r="J12" s="105">
        <v>45.680909514197864</v>
      </c>
      <c r="K12" s="106">
        <v>29.729199681160001</v>
      </c>
      <c r="L12" s="106">
        <v>208.79507453887001</v>
      </c>
      <c r="M12" s="78">
        <v>0</v>
      </c>
      <c r="N12" s="78" t="s">
        <v>689</v>
      </c>
      <c r="O12" s="78" t="s">
        <v>689</v>
      </c>
      <c r="P12" s="78" t="s">
        <v>689</v>
      </c>
      <c r="Q12" s="78" t="s">
        <v>689</v>
      </c>
      <c r="R12" s="78">
        <v>0</v>
      </c>
      <c r="S12" s="78" t="s">
        <v>689</v>
      </c>
      <c r="T12" s="78" t="s">
        <v>689</v>
      </c>
      <c r="U12" s="78" t="s">
        <v>689</v>
      </c>
      <c r="V12" s="78" t="s">
        <v>689</v>
      </c>
      <c r="W12" s="78">
        <v>0</v>
      </c>
      <c r="X12" s="78" t="s">
        <v>689</v>
      </c>
      <c r="Y12" s="78" t="s">
        <v>689</v>
      </c>
      <c r="Z12" s="78" t="s">
        <v>689</v>
      </c>
      <c r="AA12" s="78" t="s">
        <v>689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  <c r="AQ12" s="78">
        <v>0</v>
      </c>
      <c r="AR12" s="78" t="s">
        <v>689</v>
      </c>
      <c r="AS12" s="78" t="s">
        <v>689</v>
      </c>
      <c r="AT12" s="78" t="s">
        <v>689</v>
      </c>
      <c r="AU12" s="78" t="s">
        <v>689</v>
      </c>
    </row>
    <row r="13" spans="1:47" ht="11.25" customHeight="1" x14ac:dyDescent="0.2">
      <c r="A13" s="212" t="s">
        <v>32</v>
      </c>
      <c r="B13" s="212"/>
      <c r="C13" s="118">
        <v>652.86193663865527</v>
      </c>
      <c r="D13" s="119">
        <v>23.924074410260001</v>
      </c>
      <c r="E13" s="120">
        <v>156.19117551772138</v>
      </c>
      <c r="F13" s="118">
        <v>346.73285792095999</v>
      </c>
      <c r="G13" s="118">
        <v>958.99101535635998</v>
      </c>
      <c r="H13" s="112">
        <v>558.1357366386552</v>
      </c>
      <c r="I13" s="113">
        <v>25.432515188909999</v>
      </c>
      <c r="J13" s="114">
        <v>141.94795599538591</v>
      </c>
      <c r="K13" s="112">
        <v>279.92285520862998</v>
      </c>
      <c r="L13" s="112">
        <v>836.34861806868003</v>
      </c>
      <c r="M13" s="106">
        <v>54.145600000000002</v>
      </c>
      <c r="N13" s="104">
        <v>98.577024283339995</v>
      </c>
      <c r="O13" s="105">
        <v>53.375121260358725</v>
      </c>
      <c r="P13" s="106">
        <v>0</v>
      </c>
      <c r="Q13" s="106">
        <v>158.75891534076001</v>
      </c>
      <c r="R13" s="106">
        <v>40.580599999999997</v>
      </c>
      <c r="S13" s="104">
        <v>98.577024283339995</v>
      </c>
      <c r="T13" s="105">
        <v>40.003147916324579</v>
      </c>
      <c r="U13" s="106">
        <v>0</v>
      </c>
      <c r="V13" s="106">
        <v>118.98532918422001</v>
      </c>
      <c r="W13" s="78">
        <v>0</v>
      </c>
      <c r="X13" s="78" t="s">
        <v>689</v>
      </c>
      <c r="Y13" s="78" t="s">
        <v>689</v>
      </c>
      <c r="Z13" s="78" t="s">
        <v>689</v>
      </c>
      <c r="AA13" s="78" t="s">
        <v>689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  <c r="AQ13" s="78">
        <v>0</v>
      </c>
      <c r="AR13" s="78" t="s">
        <v>689</v>
      </c>
      <c r="AS13" s="78" t="s">
        <v>689</v>
      </c>
      <c r="AT13" s="78" t="s">
        <v>689</v>
      </c>
      <c r="AU13" s="78" t="s">
        <v>689</v>
      </c>
    </row>
    <row r="14" spans="1:47" ht="11.25" customHeight="1" x14ac:dyDescent="0.2">
      <c r="A14" s="212" t="s">
        <v>33</v>
      </c>
      <c r="B14" s="212"/>
      <c r="C14" s="77">
        <v>3207.7136988606749</v>
      </c>
      <c r="D14" s="94">
        <v>19.157023484909999</v>
      </c>
      <c r="E14" s="96">
        <v>614.50246661937933</v>
      </c>
      <c r="F14" s="77">
        <v>2003.3109958757</v>
      </c>
      <c r="G14" s="77">
        <v>4412.1164018456502</v>
      </c>
      <c r="H14" s="78">
        <v>3024.5106988606749</v>
      </c>
      <c r="I14" s="95">
        <v>19.978420434690001</v>
      </c>
      <c r="J14" s="97">
        <v>604.24946351054268</v>
      </c>
      <c r="K14" s="78">
        <v>1840.2035127023901</v>
      </c>
      <c r="L14" s="78">
        <v>4208.8178850189497</v>
      </c>
      <c r="M14" s="78">
        <v>0</v>
      </c>
      <c r="N14" s="78" t="s">
        <v>689</v>
      </c>
      <c r="O14" s="78" t="s">
        <v>689</v>
      </c>
      <c r="P14" s="78" t="s">
        <v>689</v>
      </c>
      <c r="Q14" s="78" t="s">
        <v>689</v>
      </c>
      <c r="R14" s="106">
        <v>183.203</v>
      </c>
      <c r="S14" s="104">
        <v>63.671238209359998</v>
      </c>
      <c r="T14" s="105">
        <v>116.6476185366856</v>
      </c>
      <c r="U14" s="106">
        <v>0</v>
      </c>
      <c r="V14" s="106">
        <v>411.82813121426</v>
      </c>
      <c r="W14" s="78">
        <v>0</v>
      </c>
      <c r="X14" s="78" t="s">
        <v>689</v>
      </c>
      <c r="Y14" s="78" t="s">
        <v>689</v>
      </c>
      <c r="Z14" s="78" t="s">
        <v>689</v>
      </c>
      <c r="AA14" s="78" t="s">
        <v>689</v>
      </c>
      <c r="AB14" s="78">
        <v>0</v>
      </c>
      <c r="AC14" s="78" t="s">
        <v>689</v>
      </c>
      <c r="AD14" s="78" t="s">
        <v>689</v>
      </c>
      <c r="AE14" s="78" t="s">
        <v>689</v>
      </c>
      <c r="AF14" s="78" t="s">
        <v>689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  <c r="AQ14" s="78">
        <v>0</v>
      </c>
      <c r="AR14" s="78" t="s">
        <v>689</v>
      </c>
      <c r="AS14" s="78" t="s">
        <v>689</v>
      </c>
      <c r="AT14" s="78" t="s">
        <v>689</v>
      </c>
      <c r="AU14" s="78" t="s">
        <v>689</v>
      </c>
    </row>
    <row r="15" spans="1:47" ht="11.25" customHeight="1" x14ac:dyDescent="0.2">
      <c r="A15" s="210" t="s">
        <v>34</v>
      </c>
      <c r="B15" s="210"/>
      <c r="C15" s="158">
        <v>2798.7742190476192</v>
      </c>
      <c r="D15" s="159">
        <v>27.584297193899999</v>
      </c>
      <c r="E15" s="160">
        <v>772.02219836843426</v>
      </c>
      <c r="F15" s="158">
        <v>1285.6385149800899</v>
      </c>
      <c r="G15" s="158">
        <v>4311.9099231151504</v>
      </c>
      <c r="H15" s="115">
        <v>2598.7034190476188</v>
      </c>
      <c r="I15" s="116">
        <v>28.74581053508</v>
      </c>
      <c r="J15" s="117">
        <v>747.01836120796963</v>
      </c>
      <c r="K15" s="115">
        <v>1134.5743352899101</v>
      </c>
      <c r="L15" s="115">
        <v>4062.83250280533</v>
      </c>
      <c r="M15" s="107">
        <v>1</v>
      </c>
      <c r="N15" s="108">
        <v>99.616402005569995</v>
      </c>
      <c r="O15" s="109">
        <v>0.9961640200557017</v>
      </c>
      <c r="P15" s="107">
        <v>0</v>
      </c>
      <c r="Q15" s="107">
        <v>2.9524456020000001</v>
      </c>
      <c r="R15" s="84">
        <v>0</v>
      </c>
      <c r="S15" s="84" t="s">
        <v>689</v>
      </c>
      <c r="T15" s="84" t="s">
        <v>689</v>
      </c>
      <c r="U15" s="84" t="s">
        <v>689</v>
      </c>
      <c r="V15" s="84" t="s">
        <v>689</v>
      </c>
      <c r="W15" s="107">
        <v>1</v>
      </c>
      <c r="X15" s="108">
        <v>99.616402005569995</v>
      </c>
      <c r="Y15" s="109">
        <v>0.99616402005570182</v>
      </c>
      <c r="Z15" s="107">
        <v>0</v>
      </c>
      <c r="AA15" s="107">
        <v>2.9524456020000001</v>
      </c>
      <c r="AB15" s="84">
        <v>0</v>
      </c>
      <c r="AC15" s="84" t="s">
        <v>689</v>
      </c>
      <c r="AD15" s="84" t="s">
        <v>689</v>
      </c>
      <c r="AE15" s="84" t="s">
        <v>689</v>
      </c>
      <c r="AF15" s="84" t="s">
        <v>689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  <c r="AQ15" s="107">
        <v>198.07079999999999</v>
      </c>
      <c r="AR15" s="108">
        <v>99.616402005569995</v>
      </c>
      <c r="AS15" s="109">
        <v>197.31100438365291</v>
      </c>
      <c r="AT15" s="107">
        <v>0</v>
      </c>
      <c r="AU15" s="107">
        <v>584.79326234536995</v>
      </c>
    </row>
    <row r="16" spans="1:47" s="42" customFormat="1" ht="11.25" customHeight="1" x14ac:dyDescent="0.2">
      <c r="A16" s="37"/>
    </row>
    <row r="17" spans="1:93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93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93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93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93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93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93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93" s="42" customFormat="1" ht="11.25" customHeight="1" thickTop="1" x14ac:dyDescent="0.2">
      <c r="A24" s="37"/>
    </row>
    <row r="25" spans="1:93" s="42" customFormat="1" ht="11.25" customHeight="1" x14ac:dyDescent="0.2">
      <c r="A25" s="10" t="s">
        <v>624</v>
      </c>
    </row>
    <row r="26" spans="1:93" s="42" customFormat="1" ht="11.25" customHeight="1" x14ac:dyDescent="0.2">
      <c r="A26" s="9" t="s">
        <v>630</v>
      </c>
    </row>
    <row r="27" spans="1:93" s="42" customFormat="1" ht="11.25" customHeight="1" x14ac:dyDescent="0.2">
      <c r="A27" s="35"/>
    </row>
    <row r="28" spans="1:93" s="42" customFormat="1" ht="11.25" customHeight="1" x14ac:dyDescent="0.2">
      <c r="A28" s="9"/>
    </row>
    <row r="29" spans="1:93" s="42" customFormat="1" ht="11.25" customHeight="1" x14ac:dyDescent="0.2">
      <c r="A29" s="9"/>
    </row>
    <row r="30" spans="1:93" s="42" customFormat="1" ht="11.25" customHeight="1" x14ac:dyDescent="0.2">
      <c r="A30" s="9"/>
    </row>
    <row r="31" spans="1:93" s="35" customFormat="1" ht="11.25" customHeight="1" x14ac:dyDescent="0.2">
      <c r="A31" s="9"/>
      <c r="H31" s="30" t="s">
        <v>529</v>
      </c>
      <c r="I31" s="30"/>
      <c r="J31" s="30"/>
      <c r="K31" s="30"/>
      <c r="L31" s="30"/>
    </row>
    <row r="32" spans="1:93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</row>
    <row r="33" spans="1:93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</row>
    <row r="34" spans="1:93" s="42" customFormat="1" ht="11.25" customHeight="1" x14ac:dyDescent="0.2">
      <c r="A34" s="9"/>
      <c r="B34" s="11"/>
    </row>
    <row r="35" spans="1:93" s="42" customFormat="1" ht="11.25" customHeight="1" x14ac:dyDescent="0.2">
      <c r="A35" s="9"/>
      <c r="B35" s="11"/>
    </row>
    <row r="58" spans="1:1" ht="11.25" customHeight="1" x14ac:dyDescent="0.2">
      <c r="A58" s="53"/>
    </row>
    <row r="59" spans="1:1" ht="11.25" customHeight="1" x14ac:dyDescent="0.2">
      <c r="A59" s="53"/>
    </row>
    <row r="60" spans="1:1" ht="11.25" customHeight="1" x14ac:dyDescent="0.2">
      <c r="A60" s="53"/>
    </row>
    <row r="61" spans="1:1" ht="11.25" customHeight="1" x14ac:dyDescent="0.2">
      <c r="A61" s="53"/>
    </row>
    <row r="62" spans="1:1" ht="11.25" customHeight="1" x14ac:dyDescent="0.2">
      <c r="A62" s="53"/>
    </row>
    <row r="63" spans="1:1" ht="11.25" customHeight="1" x14ac:dyDescent="0.2">
      <c r="A63" s="53"/>
    </row>
    <row r="64" spans="1:1" ht="11.25" customHeight="1" x14ac:dyDescent="0.2">
      <c r="A64" s="53"/>
    </row>
    <row r="65" spans="1:1" ht="11.25" customHeight="1" x14ac:dyDescent="0.2">
      <c r="A65" s="53"/>
    </row>
    <row r="66" spans="1:1" ht="11.25" customHeight="1" x14ac:dyDescent="0.2">
      <c r="A66" s="53"/>
    </row>
  </sheetData>
  <mergeCells count="62">
    <mergeCell ref="C9:C10"/>
    <mergeCell ref="D9:D10"/>
    <mergeCell ref="E9:E10"/>
    <mergeCell ref="F9:G9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6:B10"/>
    <mergeCell ref="B17:G17"/>
    <mergeCell ref="B19:C19"/>
    <mergeCell ref="D19:G19"/>
    <mergeCell ref="B20:C20"/>
    <mergeCell ref="A11:B11"/>
    <mergeCell ref="A14:B14"/>
    <mergeCell ref="A15:B15"/>
    <mergeCell ref="A12:B12"/>
    <mergeCell ref="A13:B13"/>
    <mergeCell ref="C6:AU6"/>
    <mergeCell ref="AQ7:AU8"/>
    <mergeCell ref="AG7:AK8"/>
    <mergeCell ref="W7:AA8"/>
    <mergeCell ref="M7:Q8"/>
    <mergeCell ref="C7:G8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DD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48" width="9.5703125" style="53" customWidth="1"/>
    <col min="49" max="49" width="8.7109375" style="53" customWidth="1"/>
    <col min="50" max="50" width="10.28515625" style="53" customWidth="1"/>
    <col min="51" max="51" width="10.85546875" style="53" customWidth="1"/>
    <col min="52" max="52" width="10" style="53" customWidth="1"/>
    <col min="53" max="53" width="8.7109375" style="53" customWidth="1"/>
    <col min="54" max="54" width="9.7109375" style="53" customWidth="1"/>
    <col min="55" max="55" width="12.7109375" style="53" customWidth="1"/>
    <col min="56" max="56" width="9.85546875" style="53" customWidth="1"/>
    <col min="57" max="57" width="9.28515625" style="53" customWidth="1"/>
    <col min="58" max="58" width="11.140625" style="53" customWidth="1"/>
    <col min="59" max="60" width="8.7109375" style="53" customWidth="1"/>
    <col min="61" max="62" width="13" style="53" customWidth="1"/>
    <col min="63" max="63" width="8.7109375" style="53" customWidth="1"/>
    <col min="64" max="16384" width="15.7109375" style="53"/>
  </cols>
  <sheetData>
    <row r="1" spans="1:47" ht="11.25" customHeight="1" x14ac:dyDescent="0.2">
      <c r="A1" s="1" t="s">
        <v>768</v>
      </c>
      <c r="B1" s="53"/>
      <c r="R1" s="5"/>
      <c r="S1" s="5"/>
      <c r="T1" s="5"/>
      <c r="U1" s="5"/>
      <c r="V1" s="5"/>
      <c r="W1" s="5"/>
      <c r="X1" s="5"/>
      <c r="Y1" s="5"/>
      <c r="Z1" s="5"/>
      <c r="AA1" s="5"/>
      <c r="AL1" s="5"/>
      <c r="AM1" s="5"/>
      <c r="AN1" s="5"/>
      <c r="AO1" s="5"/>
      <c r="AP1" s="5"/>
      <c r="AQ1" s="5"/>
      <c r="AR1" s="5"/>
      <c r="AS1" s="5"/>
      <c r="AT1" s="5"/>
      <c r="AU1" s="5" t="s">
        <v>27</v>
      </c>
    </row>
    <row r="2" spans="1:47" ht="11.25" customHeight="1" x14ac:dyDescent="0.2">
      <c r="A2" s="2" t="s">
        <v>613</v>
      </c>
    </row>
    <row r="3" spans="1:47" ht="11.25" customHeight="1" x14ac:dyDescent="0.2">
      <c r="A3" s="59"/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23">
        <v>2018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</row>
    <row r="7" spans="1:47" s="7" customFormat="1" ht="11.25" customHeight="1" x14ac:dyDescent="0.2">
      <c r="A7" s="205"/>
      <c r="B7" s="205"/>
      <c r="C7" s="277" t="s">
        <v>1</v>
      </c>
      <c r="D7" s="277"/>
      <c r="E7" s="277"/>
      <c r="F7" s="277"/>
      <c r="G7" s="277"/>
      <c r="H7" s="224" t="s">
        <v>108</v>
      </c>
      <c r="I7" s="224"/>
      <c r="J7" s="224"/>
      <c r="K7" s="224"/>
      <c r="L7" s="224"/>
      <c r="M7" s="224" t="s">
        <v>109</v>
      </c>
      <c r="N7" s="224"/>
      <c r="O7" s="224"/>
      <c r="P7" s="224"/>
      <c r="Q7" s="224"/>
      <c r="R7" s="224" t="s">
        <v>110</v>
      </c>
      <c r="S7" s="224"/>
      <c r="T7" s="224"/>
      <c r="U7" s="224"/>
      <c r="V7" s="224"/>
      <c r="W7" s="224" t="s">
        <v>111</v>
      </c>
      <c r="X7" s="224"/>
      <c r="Y7" s="224"/>
      <c r="Z7" s="224"/>
      <c r="AA7" s="224"/>
      <c r="AB7" s="224" t="s">
        <v>128</v>
      </c>
      <c r="AC7" s="224"/>
      <c r="AD7" s="224"/>
      <c r="AE7" s="224"/>
      <c r="AF7" s="224"/>
      <c r="AG7" s="224" t="s">
        <v>113</v>
      </c>
      <c r="AH7" s="224"/>
      <c r="AI7" s="224"/>
      <c r="AJ7" s="224"/>
      <c r="AK7" s="224"/>
      <c r="AL7" s="224" t="s">
        <v>129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</row>
    <row r="8" spans="1:4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0">
        <v>6778.6119916569633</v>
      </c>
      <c r="D11" s="123">
        <v>14.753123384789999</v>
      </c>
      <c r="E11" s="74">
        <v>1000.0569909053067</v>
      </c>
      <c r="F11" s="70">
        <v>4818.53630699512</v>
      </c>
      <c r="G11" s="70">
        <v>8738.6876763188102</v>
      </c>
      <c r="H11" s="146">
        <v>1022.623288095238</v>
      </c>
      <c r="I11" s="147">
        <v>40.479839159660003</v>
      </c>
      <c r="J11" s="148">
        <v>413.95626223017871</v>
      </c>
      <c r="K11" s="146">
        <v>211.28392294929</v>
      </c>
      <c r="L11" s="146">
        <v>1833.9626532411801</v>
      </c>
      <c r="M11" s="146">
        <v>582.48164313725488</v>
      </c>
      <c r="N11" s="147">
        <v>37.12802876085</v>
      </c>
      <c r="O11" s="148">
        <v>216.26395199065232</v>
      </c>
      <c r="P11" s="146">
        <v>158.61208608128999</v>
      </c>
      <c r="Q11" s="146">
        <v>1006.3512001932201</v>
      </c>
      <c r="R11" s="134">
        <v>3484.2050169896002</v>
      </c>
      <c r="S11" s="138">
        <v>20.531976920209999</v>
      </c>
      <c r="T11" s="139">
        <v>715.37616994096356</v>
      </c>
      <c r="U11" s="134">
        <v>2082.0934885071401</v>
      </c>
      <c r="V11" s="134">
        <v>4886.3165454720502</v>
      </c>
      <c r="W11" s="146">
        <v>257.47017647058823</v>
      </c>
      <c r="X11" s="147">
        <v>58.621846882180002</v>
      </c>
      <c r="Y11" s="148">
        <v>150.93377261786347</v>
      </c>
      <c r="Z11" s="146">
        <v>0</v>
      </c>
      <c r="AA11" s="146">
        <v>553.29493485235002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  <c r="AG11" s="146">
        <v>610.70130000000006</v>
      </c>
      <c r="AH11" s="147">
        <v>55.678592171129999</v>
      </c>
      <c r="AI11" s="148">
        <v>340.02988621077566</v>
      </c>
      <c r="AJ11" s="146">
        <v>0</v>
      </c>
      <c r="AK11" s="146">
        <v>1277.1476306403499</v>
      </c>
      <c r="AL11" s="146">
        <v>821.13056696428566</v>
      </c>
      <c r="AM11" s="147">
        <v>46.142859398139997</v>
      </c>
      <c r="AN11" s="148">
        <v>378.89312298948533</v>
      </c>
      <c r="AO11" s="146">
        <v>78.51369191501</v>
      </c>
      <c r="AP11" s="146">
        <v>1563.74744201356</v>
      </c>
      <c r="AQ11" s="70">
        <v>0</v>
      </c>
      <c r="AR11" s="70" t="s">
        <v>689</v>
      </c>
      <c r="AS11" s="70" t="s">
        <v>689</v>
      </c>
      <c r="AT11" s="70" t="s">
        <v>689</v>
      </c>
      <c r="AU11" s="70" t="s">
        <v>689</v>
      </c>
    </row>
    <row r="12" spans="1:47" ht="11.25" customHeight="1" x14ac:dyDescent="0.2">
      <c r="A12" s="212" t="s">
        <v>31</v>
      </c>
      <c r="B12" s="212"/>
      <c r="C12" s="169">
        <v>119.2621371100165</v>
      </c>
      <c r="D12" s="164">
        <v>38.302943936059997</v>
      </c>
      <c r="E12" s="163">
        <v>45.680909514197864</v>
      </c>
      <c r="F12" s="169">
        <v>29.729199681160001</v>
      </c>
      <c r="G12" s="169">
        <v>208.79507453887001</v>
      </c>
      <c r="H12" s="157">
        <v>39.731304761904802</v>
      </c>
      <c r="I12" s="152">
        <v>68.916576237520005</v>
      </c>
      <c r="J12" s="151">
        <v>27.381454936400765</v>
      </c>
      <c r="K12" s="157">
        <v>0</v>
      </c>
      <c r="L12" s="157">
        <v>93.397970281560006</v>
      </c>
      <c r="M12" s="72">
        <v>0</v>
      </c>
      <c r="N12" s="72" t="s">
        <v>689</v>
      </c>
      <c r="O12" s="72" t="s">
        <v>689</v>
      </c>
      <c r="P12" s="72" t="s">
        <v>689</v>
      </c>
      <c r="Q12" s="72" t="s">
        <v>689</v>
      </c>
      <c r="R12" s="157">
        <v>68.397532348111696</v>
      </c>
      <c r="S12" s="152">
        <v>51.303968987970002</v>
      </c>
      <c r="T12" s="151">
        <v>35.090648784409119</v>
      </c>
      <c r="U12" s="157">
        <v>0</v>
      </c>
      <c r="V12" s="157">
        <v>137.17394015970001</v>
      </c>
      <c r="W12" s="157">
        <v>11.1333</v>
      </c>
      <c r="X12" s="152">
        <v>96.863442603349995</v>
      </c>
      <c r="Y12" s="151">
        <v>10.784097655358908</v>
      </c>
      <c r="Z12" s="157">
        <v>0</v>
      </c>
      <c r="AA12" s="157">
        <v>32.269743010269998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  <c r="AL12" s="72">
        <v>0</v>
      </c>
      <c r="AM12" s="72" t="s">
        <v>689</v>
      </c>
      <c r="AN12" s="72" t="s">
        <v>689</v>
      </c>
      <c r="AO12" s="72" t="s">
        <v>689</v>
      </c>
      <c r="AP12" s="72" t="s">
        <v>689</v>
      </c>
      <c r="AQ12" s="72">
        <v>0</v>
      </c>
      <c r="AR12" s="72" t="s">
        <v>689</v>
      </c>
      <c r="AS12" s="72" t="s">
        <v>689</v>
      </c>
      <c r="AT12" s="72" t="s">
        <v>689</v>
      </c>
      <c r="AU12" s="72" t="s">
        <v>689</v>
      </c>
    </row>
    <row r="13" spans="1:47" ht="11.25" customHeight="1" x14ac:dyDescent="0.2">
      <c r="A13" s="212" t="s">
        <v>32</v>
      </c>
      <c r="B13" s="212"/>
      <c r="C13" s="170">
        <v>652.86193663865527</v>
      </c>
      <c r="D13" s="166">
        <v>23.924074410260001</v>
      </c>
      <c r="E13" s="165">
        <v>156.19117551772138</v>
      </c>
      <c r="F13" s="170">
        <v>346.73285792095999</v>
      </c>
      <c r="G13" s="170">
        <v>958.99101535635998</v>
      </c>
      <c r="H13" s="157">
        <v>66.115899999999996</v>
      </c>
      <c r="I13" s="152">
        <v>70.363054183529997</v>
      </c>
      <c r="J13" s="151">
        <v>46.521166540927389</v>
      </c>
      <c r="K13" s="157">
        <v>0</v>
      </c>
      <c r="L13" s="157">
        <v>157.295710939</v>
      </c>
      <c r="M13" s="157">
        <v>133.9488764705882</v>
      </c>
      <c r="N13" s="152">
        <v>57.45231804817</v>
      </c>
      <c r="O13" s="151">
        <v>76.956734531830108</v>
      </c>
      <c r="P13" s="157">
        <v>0</v>
      </c>
      <c r="Q13" s="157">
        <v>284.78130452078</v>
      </c>
      <c r="R13" s="157">
        <v>304.96989798319328</v>
      </c>
      <c r="S13" s="152">
        <v>35.09543105737</v>
      </c>
      <c r="T13" s="151">
        <v>107.03050029241314</v>
      </c>
      <c r="U13" s="157">
        <v>95.193972162769995</v>
      </c>
      <c r="V13" s="157">
        <v>514.74582380362006</v>
      </c>
      <c r="W13" s="157">
        <v>67.144276470588196</v>
      </c>
      <c r="X13" s="152">
        <v>70.621617894069999</v>
      </c>
      <c r="Y13" s="151">
        <v>47.418374366793707</v>
      </c>
      <c r="Z13" s="157">
        <v>0</v>
      </c>
      <c r="AA13" s="157">
        <v>160.08258243494001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  <c r="AL13" s="157">
        <v>80.682985714285707</v>
      </c>
      <c r="AM13" s="152">
        <v>69.639670863069995</v>
      </c>
      <c r="AN13" s="151">
        <v>56.187365693927653</v>
      </c>
      <c r="AO13" s="157">
        <v>0</v>
      </c>
      <c r="AP13" s="157">
        <v>190.80819886056</v>
      </c>
      <c r="AQ13" s="72">
        <v>0</v>
      </c>
      <c r="AR13" s="72" t="s">
        <v>689</v>
      </c>
      <c r="AS13" s="72" t="s">
        <v>689</v>
      </c>
      <c r="AT13" s="72" t="s">
        <v>689</v>
      </c>
      <c r="AU13" s="72" t="s">
        <v>689</v>
      </c>
    </row>
    <row r="14" spans="1:47" ht="11.25" customHeight="1" x14ac:dyDescent="0.2">
      <c r="A14" s="212" t="s">
        <v>33</v>
      </c>
      <c r="B14" s="212"/>
      <c r="C14" s="73">
        <v>3207.7136988606749</v>
      </c>
      <c r="D14" s="140">
        <v>19.157023484909999</v>
      </c>
      <c r="E14" s="76">
        <v>614.50246661937933</v>
      </c>
      <c r="F14" s="73">
        <v>2003.3109958757</v>
      </c>
      <c r="G14" s="73">
        <v>4412.1164018456502</v>
      </c>
      <c r="H14" s="157">
        <v>250.37254999999999</v>
      </c>
      <c r="I14" s="152">
        <v>58.463245393720001</v>
      </c>
      <c r="J14" s="151">
        <v>146.37591830502095</v>
      </c>
      <c r="K14" s="157">
        <v>0</v>
      </c>
      <c r="L14" s="157">
        <v>537.26407808181</v>
      </c>
      <c r="M14" s="157">
        <v>358.64756666666671</v>
      </c>
      <c r="N14" s="152">
        <v>50.656377000669998</v>
      </c>
      <c r="O14" s="151">
        <v>181.6778634744019</v>
      </c>
      <c r="P14" s="157">
        <v>2.5654974686599998</v>
      </c>
      <c r="Q14" s="157">
        <v>714.72963586466994</v>
      </c>
      <c r="R14" s="153">
        <v>2008.215900944007</v>
      </c>
      <c r="S14" s="150">
        <v>25.60336690694</v>
      </c>
      <c r="T14" s="149">
        <v>514.17088540212148</v>
      </c>
      <c r="U14" s="153">
        <v>1000.45948365681</v>
      </c>
      <c r="V14" s="153">
        <v>3015.97231823121</v>
      </c>
      <c r="W14" s="157">
        <v>178.1926</v>
      </c>
      <c r="X14" s="152">
        <v>80.183920456150005</v>
      </c>
      <c r="Y14" s="151">
        <v>142.88181264274527</v>
      </c>
      <c r="Z14" s="157">
        <v>0</v>
      </c>
      <c r="AA14" s="157">
        <v>458.23580682557002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157">
        <v>240.3048</v>
      </c>
      <c r="AH14" s="152">
        <v>71.090512455460001</v>
      </c>
      <c r="AI14" s="151">
        <v>170.83391377507843</v>
      </c>
      <c r="AJ14" s="157">
        <v>0</v>
      </c>
      <c r="AK14" s="157">
        <v>575.13311833717</v>
      </c>
      <c r="AL14" s="157">
        <v>171.98028124999999</v>
      </c>
      <c r="AM14" s="152">
        <v>71.615368324960002</v>
      </c>
      <c r="AN14" s="151">
        <v>123.16431186348389</v>
      </c>
      <c r="AO14" s="157">
        <v>0</v>
      </c>
      <c r="AP14" s="157">
        <v>413.37789668308</v>
      </c>
      <c r="AQ14" s="72">
        <v>0</v>
      </c>
      <c r="AR14" s="72" t="s">
        <v>689</v>
      </c>
      <c r="AS14" s="72" t="s">
        <v>689</v>
      </c>
      <c r="AT14" s="72" t="s">
        <v>689</v>
      </c>
      <c r="AU14" s="72" t="s">
        <v>689</v>
      </c>
    </row>
    <row r="15" spans="1:47" ht="11.25" customHeight="1" x14ac:dyDescent="0.2">
      <c r="A15" s="210" t="s">
        <v>34</v>
      </c>
      <c r="B15" s="210"/>
      <c r="C15" s="171">
        <v>2798.7742190476192</v>
      </c>
      <c r="D15" s="172">
        <v>27.584297193899999</v>
      </c>
      <c r="E15" s="173">
        <v>772.02219836843426</v>
      </c>
      <c r="F15" s="171">
        <v>1285.6385149800899</v>
      </c>
      <c r="G15" s="171">
        <v>4311.9099231151504</v>
      </c>
      <c r="H15" s="135">
        <v>666.40353333333303</v>
      </c>
      <c r="I15" s="136">
        <v>57.537474039529997</v>
      </c>
      <c r="J15" s="137">
        <v>383.43175999019013</v>
      </c>
      <c r="K15" s="135">
        <v>0</v>
      </c>
      <c r="L15" s="135">
        <v>1417.9159734428899</v>
      </c>
      <c r="M15" s="135">
        <v>89.885199999999998</v>
      </c>
      <c r="N15" s="136">
        <v>98.51335210149</v>
      </c>
      <c r="O15" s="137">
        <v>88.548923563132746</v>
      </c>
      <c r="P15" s="135">
        <v>0</v>
      </c>
      <c r="Q15" s="135">
        <v>263.43790105353003</v>
      </c>
      <c r="R15" s="135">
        <v>1102.6216857142861</v>
      </c>
      <c r="S15" s="136">
        <v>43.937380711549999</v>
      </c>
      <c r="T15" s="137">
        <v>484.46308786040896</v>
      </c>
      <c r="U15" s="135">
        <v>153.09148166885001</v>
      </c>
      <c r="V15" s="135">
        <v>2052.1518897597298</v>
      </c>
      <c r="W15" s="135">
        <v>1</v>
      </c>
      <c r="X15" s="136">
        <v>99.616402005569995</v>
      </c>
      <c r="Y15" s="137">
        <v>0.99616402005570182</v>
      </c>
      <c r="Z15" s="135">
        <v>0</v>
      </c>
      <c r="AA15" s="135">
        <v>2.9524456020000001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135">
        <v>370.3965</v>
      </c>
      <c r="AH15" s="136">
        <v>79.374444866939996</v>
      </c>
      <c r="AI15" s="137">
        <v>294.0001656815856</v>
      </c>
      <c r="AJ15" s="135">
        <v>0</v>
      </c>
      <c r="AK15" s="135">
        <v>946.62623618470002</v>
      </c>
      <c r="AL15" s="135">
        <v>568.46730000000002</v>
      </c>
      <c r="AM15" s="136">
        <v>62.252217322859998</v>
      </c>
      <c r="AN15" s="137">
        <v>353.88349900538509</v>
      </c>
      <c r="AO15" s="135">
        <v>0</v>
      </c>
      <c r="AP15" s="135">
        <v>1262.06621277355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</row>
    <row r="16" spans="1:47" s="42" customFormat="1" ht="11.25" customHeight="1" x14ac:dyDescent="0.2">
      <c r="A16" s="37"/>
    </row>
    <row r="17" spans="1:108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108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108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108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108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108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108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108" s="42" customFormat="1" ht="11.25" customHeight="1" thickTop="1" x14ac:dyDescent="0.2">
      <c r="A24" s="37"/>
    </row>
    <row r="25" spans="1:108" s="42" customFormat="1" ht="11.25" customHeight="1" x14ac:dyDescent="0.2">
      <c r="A25" s="10" t="s">
        <v>624</v>
      </c>
    </row>
    <row r="26" spans="1:108" s="42" customFormat="1" ht="11.25" customHeight="1" x14ac:dyDescent="0.2">
      <c r="A26" s="9" t="s">
        <v>630</v>
      </c>
    </row>
    <row r="27" spans="1:108" s="42" customFormat="1" ht="11.25" customHeight="1" x14ac:dyDescent="0.2">
      <c r="A27" s="9"/>
    </row>
    <row r="28" spans="1:108" s="42" customFormat="1" ht="11.25" customHeight="1" x14ac:dyDescent="0.2">
      <c r="A28" s="9"/>
    </row>
    <row r="29" spans="1:108" s="42" customFormat="1" ht="11.25" customHeight="1" x14ac:dyDescent="0.2">
      <c r="A29" s="9"/>
    </row>
    <row r="30" spans="1:108" s="42" customFormat="1" ht="11.25" customHeight="1" x14ac:dyDescent="0.2">
      <c r="A30" s="9"/>
    </row>
    <row r="31" spans="1:10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</row>
    <row r="33" spans="2:10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</row>
    <row r="34" spans="2:108" s="42" customFormat="1" ht="11.25" customHeight="1" x14ac:dyDescent="0.2">
      <c r="B34" s="11"/>
    </row>
  </sheetData>
  <mergeCells count="62">
    <mergeCell ref="C7:G8"/>
    <mergeCell ref="A6:B10"/>
    <mergeCell ref="C9:C10"/>
    <mergeCell ref="D9:D10"/>
    <mergeCell ref="E9:E10"/>
    <mergeCell ref="F9:G9"/>
    <mergeCell ref="C6:AU6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M7:Q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W7:AA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Q7:AU8"/>
    <mergeCell ref="A15:B15"/>
    <mergeCell ref="A14:B14"/>
    <mergeCell ref="A13:B13"/>
    <mergeCell ref="A12:B12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DK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53" customWidth="1"/>
    <col min="68" max="16384" width="15.7109375" style="53"/>
  </cols>
  <sheetData>
    <row r="1" spans="1:67" ht="11.25" customHeight="1" x14ac:dyDescent="0.2">
      <c r="A1" s="1" t="s">
        <v>769</v>
      </c>
      <c r="B1" s="53"/>
      <c r="R1" s="5"/>
      <c r="S1" s="5"/>
      <c r="T1" s="5"/>
      <c r="U1" s="5"/>
      <c r="V1" s="5"/>
      <c r="W1" s="3"/>
      <c r="X1" s="3"/>
      <c r="Y1" s="3"/>
      <c r="Z1" s="3"/>
      <c r="AA1" s="3"/>
      <c r="AL1" s="5"/>
      <c r="AM1" s="5"/>
      <c r="AN1" s="5"/>
      <c r="AO1" s="5"/>
      <c r="AP1" s="5"/>
      <c r="BF1" s="5"/>
      <c r="BG1" s="5"/>
      <c r="BH1" s="5"/>
      <c r="BI1" s="5"/>
      <c r="BJ1" s="5"/>
      <c r="BO1" s="53" t="s">
        <v>645</v>
      </c>
    </row>
    <row r="2" spans="1:67" ht="11.25" customHeight="1" x14ac:dyDescent="0.2">
      <c r="A2" s="2" t="s">
        <v>613</v>
      </c>
    </row>
    <row r="3" spans="1:67" ht="11.25" customHeight="1" x14ac:dyDescent="0.2">
      <c r="A3" s="59"/>
    </row>
    <row r="4" spans="1:67" ht="11.25" customHeight="1" x14ac:dyDescent="0.2">
      <c r="A4" s="59"/>
    </row>
    <row r="5" spans="1:67" ht="11.25" customHeight="1" x14ac:dyDescent="0.2">
      <c r="A5" s="62"/>
    </row>
    <row r="6" spans="1:67" s="7" customFormat="1" ht="11.25" customHeight="1" x14ac:dyDescent="0.2">
      <c r="A6" s="204" t="s">
        <v>413</v>
      </c>
      <c r="B6" s="204"/>
      <c r="C6" s="250">
        <v>2018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</row>
    <row r="7" spans="1:67" s="7" customFormat="1" ht="11.25" customHeight="1" x14ac:dyDescent="0.2">
      <c r="A7" s="205"/>
      <c r="B7" s="205"/>
      <c r="C7" s="277" t="s">
        <v>1</v>
      </c>
      <c r="D7" s="277"/>
      <c r="E7" s="277"/>
      <c r="F7" s="277"/>
      <c r="G7" s="277"/>
      <c r="H7" s="224" t="s">
        <v>130</v>
      </c>
      <c r="I7" s="224"/>
      <c r="J7" s="224"/>
      <c r="K7" s="224"/>
      <c r="L7" s="224"/>
      <c r="M7" s="224" t="s">
        <v>131</v>
      </c>
      <c r="N7" s="224"/>
      <c r="O7" s="224"/>
      <c r="P7" s="224"/>
      <c r="Q7" s="224"/>
      <c r="R7" s="224" t="s">
        <v>132</v>
      </c>
      <c r="S7" s="224"/>
      <c r="T7" s="224"/>
      <c r="U7" s="224"/>
      <c r="V7" s="224"/>
      <c r="W7" s="224" t="s">
        <v>133</v>
      </c>
      <c r="X7" s="224"/>
      <c r="Y7" s="224"/>
      <c r="Z7" s="224"/>
      <c r="AA7" s="224"/>
      <c r="AB7" s="224" t="s">
        <v>134</v>
      </c>
      <c r="AC7" s="224"/>
      <c r="AD7" s="224"/>
      <c r="AE7" s="224"/>
      <c r="AF7" s="224"/>
      <c r="AG7" s="224" t="s">
        <v>135</v>
      </c>
      <c r="AH7" s="224"/>
      <c r="AI7" s="224"/>
      <c r="AJ7" s="224"/>
      <c r="AK7" s="224"/>
      <c r="AL7" s="224" t="s">
        <v>136</v>
      </c>
      <c r="AM7" s="224"/>
      <c r="AN7" s="224"/>
      <c r="AO7" s="224"/>
      <c r="AP7" s="224"/>
      <c r="AQ7" s="224" t="s">
        <v>418</v>
      </c>
      <c r="AR7" s="224"/>
      <c r="AS7" s="224"/>
      <c r="AT7" s="224"/>
      <c r="AU7" s="224"/>
      <c r="AV7" s="224" t="s">
        <v>419</v>
      </c>
      <c r="AW7" s="224"/>
      <c r="AX7" s="224"/>
      <c r="AY7" s="224"/>
      <c r="AZ7" s="224"/>
      <c r="BA7" s="224" t="s">
        <v>137</v>
      </c>
      <c r="BB7" s="224"/>
      <c r="BC7" s="224"/>
      <c r="BD7" s="224"/>
      <c r="BE7" s="224"/>
      <c r="BF7" s="224" t="s">
        <v>138</v>
      </c>
      <c r="BG7" s="224"/>
      <c r="BH7" s="224"/>
      <c r="BI7" s="224"/>
      <c r="BJ7" s="224"/>
      <c r="BK7" s="224" t="s">
        <v>45</v>
      </c>
      <c r="BL7" s="224"/>
      <c r="BM7" s="224"/>
      <c r="BN7" s="224"/>
      <c r="BO7" s="224"/>
    </row>
    <row r="8" spans="1:6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</row>
    <row r="9" spans="1:6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09" t="s">
        <v>667</v>
      </c>
      <c r="BO9" s="209"/>
    </row>
    <row r="10" spans="1:6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</row>
    <row r="11" spans="1:67" s="7" customFormat="1" ht="11.25" customHeight="1" x14ac:dyDescent="0.2">
      <c r="A11" s="211" t="s">
        <v>1</v>
      </c>
      <c r="B11" s="211"/>
      <c r="C11" s="70">
        <v>6778.6119916569633</v>
      </c>
      <c r="D11" s="123">
        <v>14.753123384789999</v>
      </c>
      <c r="E11" s="74">
        <v>1000.0569909053067</v>
      </c>
      <c r="F11" s="70">
        <v>4818.53630699512</v>
      </c>
      <c r="G11" s="70">
        <v>8738.6876763188102</v>
      </c>
      <c r="H11" s="146">
        <v>1879.2753402387041</v>
      </c>
      <c r="I11" s="147">
        <v>31.850762851199999</v>
      </c>
      <c r="J11" s="148">
        <v>598.56353194055725</v>
      </c>
      <c r="K11" s="146">
        <v>706.11237517614995</v>
      </c>
      <c r="L11" s="146">
        <v>3052.4383053012498</v>
      </c>
      <c r="M11" s="146">
        <v>607.58950000000004</v>
      </c>
      <c r="N11" s="147">
        <v>51.392391603509999</v>
      </c>
      <c r="O11" s="148">
        <v>312.25477518181378</v>
      </c>
      <c r="P11" s="146">
        <v>0</v>
      </c>
      <c r="Q11" s="146">
        <v>1219.59761335699</v>
      </c>
      <c r="R11" s="146">
        <v>1212.8538220749831</v>
      </c>
      <c r="S11" s="147">
        <v>30.139137654340001</v>
      </c>
      <c r="T11" s="148">
        <v>365.54368298113184</v>
      </c>
      <c r="U11" s="146">
        <v>496.40136865585998</v>
      </c>
      <c r="V11" s="146">
        <v>1929.30627549411</v>
      </c>
      <c r="W11" s="146">
        <v>292.55508285714291</v>
      </c>
      <c r="X11" s="147">
        <v>53.609922817330002</v>
      </c>
      <c r="Y11" s="148">
        <v>156.83855411790157</v>
      </c>
      <c r="Z11" s="146">
        <v>0</v>
      </c>
      <c r="AA11" s="146">
        <v>599.95300031555996</v>
      </c>
      <c r="AB11" s="70">
        <v>0</v>
      </c>
      <c r="AC11" s="70" t="s">
        <v>689</v>
      </c>
      <c r="AD11" s="70" t="s">
        <v>689</v>
      </c>
      <c r="AE11" s="70" t="s">
        <v>689</v>
      </c>
      <c r="AF11" s="70" t="s">
        <v>689</v>
      </c>
      <c r="AG11" s="146">
        <v>937.54179291727598</v>
      </c>
      <c r="AH11" s="147">
        <v>37.34683346776</v>
      </c>
      <c r="AI11" s="148">
        <v>350.14217209144624</v>
      </c>
      <c r="AJ11" s="146">
        <v>251.27574614943001</v>
      </c>
      <c r="AK11" s="146">
        <v>1623.8078396851199</v>
      </c>
      <c r="AL11" s="146">
        <v>141.69847647058819</v>
      </c>
      <c r="AM11" s="147">
        <v>76.967821026729993</v>
      </c>
      <c r="AN11" s="148">
        <v>109.06222976748344</v>
      </c>
      <c r="AO11" s="146">
        <v>0</v>
      </c>
      <c r="AP11" s="146">
        <v>355.45651888847999</v>
      </c>
      <c r="AQ11" s="146">
        <v>376.64069425287369</v>
      </c>
      <c r="AR11" s="147">
        <v>41.772559929940002</v>
      </c>
      <c r="AS11" s="148">
        <v>157.33245972733658</v>
      </c>
      <c r="AT11" s="146">
        <v>68.274739588200006</v>
      </c>
      <c r="AU11" s="146">
        <v>685.00664891754002</v>
      </c>
      <c r="AV11" s="70">
        <v>0</v>
      </c>
      <c r="AW11" s="70" t="s">
        <v>689</v>
      </c>
      <c r="AX11" s="70" t="s">
        <v>689</v>
      </c>
      <c r="AY11" s="70" t="s">
        <v>689</v>
      </c>
      <c r="AZ11" s="70" t="s">
        <v>689</v>
      </c>
      <c r="BA11" s="70">
        <v>0</v>
      </c>
      <c r="BB11" s="70" t="s">
        <v>689</v>
      </c>
      <c r="BC11" s="70" t="s">
        <v>689</v>
      </c>
      <c r="BD11" s="70" t="s">
        <v>689</v>
      </c>
      <c r="BE11" s="70" t="s">
        <v>689</v>
      </c>
      <c r="BF11" s="146">
        <v>1330.4572828453961</v>
      </c>
      <c r="BG11" s="147">
        <v>36.905015769999999</v>
      </c>
      <c r="BH11" s="148">
        <v>491.00547004723256</v>
      </c>
      <c r="BI11" s="146">
        <v>368.10424534069</v>
      </c>
      <c r="BJ11" s="146">
        <v>2292.81032035011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</row>
    <row r="12" spans="1:67" ht="11.25" customHeight="1" x14ac:dyDescent="0.2">
      <c r="A12" s="212" t="s">
        <v>31</v>
      </c>
      <c r="B12" s="212"/>
      <c r="C12" s="169">
        <v>119.2621371100165</v>
      </c>
      <c r="D12" s="164">
        <v>38.302943936059997</v>
      </c>
      <c r="E12" s="163">
        <v>45.680909514197864</v>
      </c>
      <c r="F12" s="169">
        <v>29.729199681160001</v>
      </c>
      <c r="G12" s="169">
        <v>208.79507453887001</v>
      </c>
      <c r="H12" s="72">
        <v>0</v>
      </c>
      <c r="I12" s="72" t="s">
        <v>689</v>
      </c>
      <c r="J12" s="72" t="s">
        <v>689</v>
      </c>
      <c r="K12" s="72" t="s">
        <v>689</v>
      </c>
      <c r="L12" s="72" t="s">
        <v>689</v>
      </c>
      <c r="M12" s="157">
        <v>6.7778</v>
      </c>
      <c r="N12" s="152">
        <v>96.863442603349995</v>
      </c>
      <c r="O12" s="151">
        <v>6.5652104127699893</v>
      </c>
      <c r="P12" s="157">
        <v>0</v>
      </c>
      <c r="Q12" s="157">
        <v>19.645375959959999</v>
      </c>
      <c r="R12" s="157">
        <v>47.503100000000003</v>
      </c>
      <c r="S12" s="152">
        <v>57.097096195820001</v>
      </c>
      <c r="T12" s="151">
        <v>27.122890702997999</v>
      </c>
      <c r="U12" s="157">
        <v>0</v>
      </c>
      <c r="V12" s="157">
        <v>100.66298893449</v>
      </c>
      <c r="W12" s="72">
        <v>0</v>
      </c>
      <c r="X12" s="72" t="s">
        <v>689</v>
      </c>
      <c r="Y12" s="72" t="s">
        <v>689</v>
      </c>
      <c r="Z12" s="72" t="s">
        <v>689</v>
      </c>
      <c r="AA12" s="72" t="s">
        <v>689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157">
        <v>22.202704761904801</v>
      </c>
      <c r="AH12" s="152">
        <v>96.863442603349995</v>
      </c>
      <c r="AI12" s="151">
        <v>21.506304183439347</v>
      </c>
      <c r="AJ12" s="157">
        <v>0</v>
      </c>
      <c r="AK12" s="157">
        <v>64.354286402010004</v>
      </c>
      <c r="AL12" s="72">
        <v>0</v>
      </c>
      <c r="AM12" s="72" t="s">
        <v>689</v>
      </c>
      <c r="AN12" s="72" t="s">
        <v>689</v>
      </c>
      <c r="AO12" s="72" t="s">
        <v>689</v>
      </c>
      <c r="AP12" s="72" t="s">
        <v>689</v>
      </c>
      <c r="AQ12" s="157">
        <v>20.575827586206898</v>
      </c>
      <c r="AR12" s="152">
        <v>96.863442603349995</v>
      </c>
      <c r="AS12" s="151">
        <v>19.930454944129931</v>
      </c>
      <c r="AT12" s="157">
        <v>0</v>
      </c>
      <c r="AU12" s="157">
        <v>59.638801472200001</v>
      </c>
      <c r="AV12" s="72">
        <v>0</v>
      </c>
      <c r="AW12" s="72" t="s">
        <v>689</v>
      </c>
      <c r="AX12" s="72" t="s">
        <v>689</v>
      </c>
      <c r="AY12" s="72" t="s">
        <v>689</v>
      </c>
      <c r="AZ12" s="72" t="s">
        <v>689</v>
      </c>
      <c r="BA12" s="72">
        <v>0</v>
      </c>
      <c r="BB12" s="72" t="s">
        <v>689</v>
      </c>
      <c r="BC12" s="72" t="s">
        <v>689</v>
      </c>
      <c r="BD12" s="72" t="s">
        <v>689</v>
      </c>
      <c r="BE12" s="72" t="s">
        <v>689</v>
      </c>
      <c r="BF12" s="157">
        <v>22.202704761904801</v>
      </c>
      <c r="BG12" s="152">
        <v>96.863442603349995</v>
      </c>
      <c r="BH12" s="151">
        <v>21.506304183439223</v>
      </c>
      <c r="BI12" s="157">
        <v>0</v>
      </c>
      <c r="BJ12" s="157">
        <v>64.354286402010004</v>
      </c>
      <c r="BK12" s="72">
        <v>0</v>
      </c>
      <c r="BL12" s="72" t="s">
        <v>689</v>
      </c>
      <c r="BM12" s="72" t="s">
        <v>689</v>
      </c>
      <c r="BN12" s="72" t="s">
        <v>689</v>
      </c>
      <c r="BO12" s="72" t="s">
        <v>689</v>
      </c>
    </row>
    <row r="13" spans="1:67" ht="11.25" customHeight="1" x14ac:dyDescent="0.2">
      <c r="A13" s="212" t="s">
        <v>32</v>
      </c>
      <c r="B13" s="212"/>
      <c r="C13" s="170">
        <v>652.86193663865527</v>
      </c>
      <c r="D13" s="166">
        <v>23.924074410260001</v>
      </c>
      <c r="E13" s="165">
        <v>156.19117551772138</v>
      </c>
      <c r="F13" s="170">
        <v>346.73285792095999</v>
      </c>
      <c r="G13" s="170">
        <v>958.99101535635998</v>
      </c>
      <c r="H13" s="157">
        <v>39.222676470588198</v>
      </c>
      <c r="I13" s="152">
        <v>98.577024283339995</v>
      </c>
      <c r="J13" s="151">
        <v>38.664547308986883</v>
      </c>
      <c r="K13" s="157">
        <v>0</v>
      </c>
      <c r="L13" s="157">
        <v>115.00379667475001</v>
      </c>
      <c r="M13" s="157">
        <v>85.4559</v>
      </c>
      <c r="N13" s="152">
        <v>72.090962887930004</v>
      </c>
      <c r="O13" s="151">
        <v>61.605981154546683</v>
      </c>
      <c r="P13" s="157">
        <v>0</v>
      </c>
      <c r="Q13" s="157">
        <v>206.20140429515999</v>
      </c>
      <c r="R13" s="157">
        <v>188.2937478991596</v>
      </c>
      <c r="S13" s="152">
        <v>44.262656605140002</v>
      </c>
      <c r="T13" s="151">
        <v>83.343815041555274</v>
      </c>
      <c r="U13" s="157">
        <v>24.94287208355</v>
      </c>
      <c r="V13" s="157">
        <v>351.64462371476998</v>
      </c>
      <c r="W13" s="157">
        <v>87.603482857142893</v>
      </c>
      <c r="X13" s="152">
        <v>70.553437468850007</v>
      </c>
      <c r="Y13" s="151">
        <v>61.807268498152574</v>
      </c>
      <c r="Z13" s="157">
        <v>0</v>
      </c>
      <c r="AA13" s="157">
        <v>208.74350309632001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157">
        <v>145.91917647058821</v>
      </c>
      <c r="AH13" s="152">
        <v>49.580422244609998</v>
      </c>
      <c r="AI13" s="151">
        <v>72.347343829975955</v>
      </c>
      <c r="AJ13" s="157">
        <v>4.1209881867</v>
      </c>
      <c r="AK13" s="157">
        <v>287.71736475447</v>
      </c>
      <c r="AL13" s="157">
        <v>39.222676470588198</v>
      </c>
      <c r="AM13" s="152">
        <v>98.577024283339995</v>
      </c>
      <c r="AN13" s="151">
        <v>38.664547308986933</v>
      </c>
      <c r="AO13" s="157">
        <v>0</v>
      </c>
      <c r="AP13" s="157">
        <v>115.00379667475001</v>
      </c>
      <c r="AQ13" s="157">
        <v>27.921600000000002</v>
      </c>
      <c r="AR13" s="152">
        <v>98.577024283339995</v>
      </c>
      <c r="AS13" s="151">
        <v>27.524282412296902</v>
      </c>
      <c r="AT13" s="157">
        <v>0</v>
      </c>
      <c r="AU13" s="157">
        <v>81.868202228409999</v>
      </c>
      <c r="AV13" s="72">
        <v>0</v>
      </c>
      <c r="AW13" s="72" t="s">
        <v>689</v>
      </c>
      <c r="AX13" s="72" t="s">
        <v>689</v>
      </c>
      <c r="AY13" s="72" t="s">
        <v>689</v>
      </c>
      <c r="AZ13" s="72" t="s">
        <v>689</v>
      </c>
      <c r="BA13" s="72">
        <v>0</v>
      </c>
      <c r="BB13" s="72" t="s">
        <v>689</v>
      </c>
      <c r="BC13" s="72" t="s">
        <v>689</v>
      </c>
      <c r="BD13" s="72" t="s">
        <v>689</v>
      </c>
      <c r="BE13" s="72" t="s">
        <v>689</v>
      </c>
      <c r="BF13" s="157">
        <v>39.222676470588198</v>
      </c>
      <c r="BG13" s="152">
        <v>98.577024283339995</v>
      </c>
      <c r="BH13" s="151">
        <v>38.664547308986876</v>
      </c>
      <c r="BI13" s="157">
        <v>0</v>
      </c>
      <c r="BJ13" s="157">
        <v>115.00379667475001</v>
      </c>
      <c r="BK13" s="72">
        <v>0</v>
      </c>
      <c r="BL13" s="72" t="s">
        <v>689</v>
      </c>
      <c r="BM13" s="72" t="s">
        <v>689</v>
      </c>
      <c r="BN13" s="72" t="s">
        <v>689</v>
      </c>
      <c r="BO13" s="72" t="s">
        <v>689</v>
      </c>
    </row>
    <row r="14" spans="1:67" ht="11.25" customHeight="1" x14ac:dyDescent="0.2">
      <c r="A14" s="212" t="s">
        <v>33</v>
      </c>
      <c r="B14" s="212"/>
      <c r="C14" s="73">
        <v>3207.7136988606749</v>
      </c>
      <c r="D14" s="140">
        <v>19.157023484909999</v>
      </c>
      <c r="E14" s="76">
        <v>614.50246661938002</v>
      </c>
      <c r="F14" s="73">
        <v>2003.3109958757</v>
      </c>
      <c r="G14" s="73">
        <v>4412.1164018456502</v>
      </c>
      <c r="H14" s="157">
        <v>517.29663043478308</v>
      </c>
      <c r="I14" s="152">
        <v>53.84448186977</v>
      </c>
      <c r="J14" s="151">
        <v>278.53569038736691</v>
      </c>
      <c r="K14" s="157">
        <v>0</v>
      </c>
      <c r="L14" s="157">
        <v>1063.2165520030101</v>
      </c>
      <c r="M14" s="157">
        <v>103.3835</v>
      </c>
      <c r="N14" s="152">
        <v>72.004352923300004</v>
      </c>
      <c r="O14" s="151">
        <v>74.440620204458895</v>
      </c>
      <c r="P14" s="157">
        <v>0</v>
      </c>
      <c r="Q14" s="157">
        <v>249.28443458756001</v>
      </c>
      <c r="R14" s="157">
        <v>718.25158846153806</v>
      </c>
      <c r="S14" s="152">
        <v>41.801783280450003</v>
      </c>
      <c r="T14" s="151">
        <v>300.24197241709953</v>
      </c>
      <c r="U14" s="157">
        <v>129.78813587677001</v>
      </c>
      <c r="V14" s="157">
        <v>1306.71504104631</v>
      </c>
      <c r="W14" s="157">
        <v>204.95160000000001</v>
      </c>
      <c r="X14" s="152">
        <v>70.331937476169998</v>
      </c>
      <c r="Y14" s="151">
        <v>144.14643116841802</v>
      </c>
      <c r="Z14" s="157">
        <v>0</v>
      </c>
      <c r="AA14" s="157">
        <v>487.47341359006998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  <c r="AG14" s="157">
        <v>571.34911168478311</v>
      </c>
      <c r="AH14" s="152">
        <v>48.872627572029998</v>
      </c>
      <c r="AI14" s="151">
        <v>279.23332348977885</v>
      </c>
      <c r="AJ14" s="157">
        <v>24.061854361409999</v>
      </c>
      <c r="AK14" s="157">
        <v>1118.63636900816</v>
      </c>
      <c r="AL14" s="157">
        <v>102.47580000000001</v>
      </c>
      <c r="AM14" s="152">
        <v>99.514754314360005</v>
      </c>
      <c r="AN14" s="151">
        <v>101.97854060167055</v>
      </c>
      <c r="AO14" s="157">
        <v>0</v>
      </c>
      <c r="AP14" s="157">
        <v>302.35006677522</v>
      </c>
      <c r="AQ14" s="157">
        <v>328.1432666666667</v>
      </c>
      <c r="AR14" s="152">
        <v>46.814510291010002</v>
      </c>
      <c r="AS14" s="151">
        <v>153.61866334290895</v>
      </c>
      <c r="AT14" s="157">
        <v>27.05621916139</v>
      </c>
      <c r="AU14" s="157">
        <v>629.23031417193999</v>
      </c>
      <c r="AV14" s="72">
        <v>0</v>
      </c>
      <c r="AW14" s="72" t="s">
        <v>689</v>
      </c>
      <c r="AX14" s="72" t="s">
        <v>689</v>
      </c>
      <c r="AY14" s="72" t="s">
        <v>689</v>
      </c>
      <c r="AZ14" s="72" t="s">
        <v>689</v>
      </c>
      <c r="BA14" s="72">
        <v>0</v>
      </c>
      <c r="BB14" s="72" t="s">
        <v>689</v>
      </c>
      <c r="BC14" s="72" t="s">
        <v>689</v>
      </c>
      <c r="BD14" s="72" t="s">
        <v>689</v>
      </c>
      <c r="BE14" s="72" t="s">
        <v>689</v>
      </c>
      <c r="BF14" s="157">
        <v>661.86220161290294</v>
      </c>
      <c r="BG14" s="152">
        <v>42.784411757789996</v>
      </c>
      <c r="BH14" s="151">
        <v>283.17384960726213</v>
      </c>
      <c r="BI14" s="157">
        <v>106.85165501912</v>
      </c>
      <c r="BJ14" s="157">
        <v>1216.8727482066799</v>
      </c>
      <c r="BK14" s="72">
        <v>0</v>
      </c>
      <c r="BL14" s="72" t="s">
        <v>689</v>
      </c>
      <c r="BM14" s="72" t="s">
        <v>689</v>
      </c>
      <c r="BN14" s="72" t="s">
        <v>689</v>
      </c>
      <c r="BO14" s="72" t="s">
        <v>689</v>
      </c>
    </row>
    <row r="15" spans="1:67" ht="11.25" customHeight="1" x14ac:dyDescent="0.2">
      <c r="A15" s="210" t="s">
        <v>34</v>
      </c>
      <c r="B15" s="210"/>
      <c r="C15" s="171">
        <v>2798.7742190476192</v>
      </c>
      <c r="D15" s="172">
        <v>27.584297193899999</v>
      </c>
      <c r="E15" s="173">
        <v>772.0221983684346</v>
      </c>
      <c r="F15" s="171">
        <v>1285.6385149800899</v>
      </c>
      <c r="G15" s="171">
        <v>4311.9099231151504</v>
      </c>
      <c r="H15" s="135">
        <v>1322.7560333333331</v>
      </c>
      <c r="I15" s="136">
        <v>39.946516001489996</v>
      </c>
      <c r="J15" s="137">
        <v>528.39495051616518</v>
      </c>
      <c r="K15" s="135">
        <v>287.12096070885002</v>
      </c>
      <c r="L15" s="135">
        <v>2358.3911059578099</v>
      </c>
      <c r="M15" s="135">
        <v>411.97230000000002</v>
      </c>
      <c r="N15" s="136">
        <v>72.057171665509998</v>
      </c>
      <c r="O15" s="137">
        <v>296.85558742534533</v>
      </c>
      <c r="P15" s="135">
        <v>0</v>
      </c>
      <c r="Q15" s="135">
        <v>993.79855996313995</v>
      </c>
      <c r="R15" s="135">
        <v>258.80538571428599</v>
      </c>
      <c r="S15" s="136">
        <v>73.103551628749997</v>
      </c>
      <c r="T15" s="137">
        <v>189.19592876361912</v>
      </c>
      <c r="U15" s="135">
        <v>0</v>
      </c>
      <c r="V15" s="135">
        <v>629.62259211257003</v>
      </c>
      <c r="W15" s="89">
        <v>0</v>
      </c>
      <c r="X15" s="89" t="s">
        <v>689</v>
      </c>
      <c r="Y15" s="89" t="s">
        <v>689</v>
      </c>
      <c r="Z15" s="89" t="s">
        <v>689</v>
      </c>
      <c r="AA15" s="89" t="s">
        <v>689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  <c r="AG15" s="135">
        <v>198.07079999999999</v>
      </c>
      <c r="AH15" s="136">
        <v>99.616402005569995</v>
      </c>
      <c r="AI15" s="137">
        <v>197.3110043836549</v>
      </c>
      <c r="AJ15" s="135">
        <v>0</v>
      </c>
      <c r="AK15" s="135">
        <v>584.79326234537996</v>
      </c>
      <c r="AL15" s="89">
        <v>0</v>
      </c>
      <c r="AM15" s="89" t="s">
        <v>689</v>
      </c>
      <c r="AN15" s="89" t="s">
        <v>689</v>
      </c>
      <c r="AO15" s="89" t="s">
        <v>689</v>
      </c>
      <c r="AP15" s="89" t="s">
        <v>689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  <c r="AV15" s="89">
        <v>0</v>
      </c>
      <c r="AW15" s="89" t="s">
        <v>689</v>
      </c>
      <c r="AX15" s="89" t="s">
        <v>689</v>
      </c>
      <c r="AY15" s="89" t="s">
        <v>689</v>
      </c>
      <c r="AZ15" s="89" t="s">
        <v>689</v>
      </c>
      <c r="BA15" s="89">
        <v>0</v>
      </c>
      <c r="BB15" s="89" t="s">
        <v>689</v>
      </c>
      <c r="BC15" s="89" t="s">
        <v>689</v>
      </c>
      <c r="BD15" s="89" t="s">
        <v>689</v>
      </c>
      <c r="BE15" s="89" t="s">
        <v>689</v>
      </c>
      <c r="BF15" s="135">
        <v>607.16970000000003</v>
      </c>
      <c r="BG15" s="136">
        <v>65.661156513600005</v>
      </c>
      <c r="BH15" s="137">
        <v>398.67464702018327</v>
      </c>
      <c r="BI15" s="135">
        <v>0</v>
      </c>
      <c r="BJ15" s="135">
        <v>1388.55764970876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</row>
    <row r="16" spans="1:67" s="42" customFormat="1" ht="11.25" customHeight="1" x14ac:dyDescent="0.2">
      <c r="A16" s="37"/>
    </row>
    <row r="17" spans="1:115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115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115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115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115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115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115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115" s="42" customFormat="1" ht="11.25" customHeight="1" thickTop="1" x14ac:dyDescent="0.2">
      <c r="A24" s="37"/>
    </row>
    <row r="25" spans="1:115" s="42" customFormat="1" ht="11.25" customHeight="1" x14ac:dyDescent="0.2">
      <c r="A25" s="10" t="s">
        <v>624</v>
      </c>
    </row>
    <row r="26" spans="1:115" s="42" customFormat="1" ht="11.25" customHeight="1" x14ac:dyDescent="0.2">
      <c r="A26" s="9" t="s">
        <v>630</v>
      </c>
    </row>
    <row r="27" spans="1:115" s="42" customFormat="1" ht="11.25" customHeight="1" x14ac:dyDescent="0.2">
      <c r="A27" s="9"/>
    </row>
    <row r="28" spans="1:115" s="42" customFormat="1" ht="11.25" customHeight="1" x14ac:dyDescent="0.2">
      <c r="A28" s="9"/>
    </row>
    <row r="29" spans="1:115" s="42" customFormat="1" ht="11.25" customHeight="1" x14ac:dyDescent="0.2">
      <c r="A29" s="9"/>
    </row>
    <row r="30" spans="1:115" s="42" customFormat="1" ht="11.25" customHeight="1" x14ac:dyDescent="0.2">
      <c r="A30" s="9"/>
    </row>
    <row r="31" spans="1:115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5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</row>
    <row r="33" spans="3:115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</row>
  </sheetData>
  <mergeCells count="82">
    <mergeCell ref="C7:G8"/>
    <mergeCell ref="A6:B10"/>
    <mergeCell ref="C9:C10"/>
    <mergeCell ref="D9:D10"/>
    <mergeCell ref="E9:E10"/>
    <mergeCell ref="F9:G9"/>
    <mergeCell ref="C6:BO6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L7:AP8"/>
    <mergeCell ref="AL9:AL10"/>
    <mergeCell ref="AM9:AM10"/>
    <mergeCell ref="AN9:AN10"/>
    <mergeCell ref="AO9:AP9"/>
    <mergeCell ref="AQ7:AU8"/>
    <mergeCell ref="AQ9:AQ10"/>
    <mergeCell ref="AR9:AR10"/>
    <mergeCell ref="AS9:AS10"/>
    <mergeCell ref="AT9:AU9"/>
    <mergeCell ref="AV7:AZ8"/>
    <mergeCell ref="AV9:AV10"/>
    <mergeCell ref="AW9:AW10"/>
    <mergeCell ref="AX9:AX10"/>
    <mergeCell ref="AY9:AZ9"/>
    <mergeCell ref="BA7:BE8"/>
    <mergeCell ref="BA9:BA10"/>
    <mergeCell ref="BB9:BB10"/>
    <mergeCell ref="BC9:BC10"/>
    <mergeCell ref="BD9:BE9"/>
    <mergeCell ref="BF7:BJ8"/>
    <mergeCell ref="BF9:BF10"/>
    <mergeCell ref="BG9:BG10"/>
    <mergeCell ref="BH9:BH10"/>
    <mergeCell ref="BI9:BJ9"/>
    <mergeCell ref="BK7:BO8"/>
    <mergeCell ref="BK9:BK10"/>
    <mergeCell ref="BL9:BL10"/>
    <mergeCell ref="BM9:BM10"/>
    <mergeCell ref="BN9:BO9"/>
    <mergeCell ref="A15:B15"/>
    <mergeCell ref="A14:B14"/>
    <mergeCell ref="A13:B13"/>
    <mergeCell ref="A12:B12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DD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53" customWidth="1"/>
    <col min="48" max="16384" width="15.7109375" style="53"/>
  </cols>
  <sheetData>
    <row r="1" spans="1:47" ht="11.25" customHeight="1" x14ac:dyDescent="0.2">
      <c r="A1" s="1" t="s">
        <v>770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AQ1" s="5"/>
      <c r="AR1" s="5"/>
      <c r="AS1" s="5"/>
      <c r="AT1" s="5"/>
      <c r="AU1" s="5" t="s">
        <v>25</v>
      </c>
    </row>
    <row r="2" spans="1:47" ht="11.25" customHeight="1" x14ac:dyDescent="0.2">
      <c r="A2" s="2" t="s">
        <v>613</v>
      </c>
    </row>
    <row r="3" spans="1:47" ht="11.25" customHeight="1" x14ac:dyDescent="0.2">
      <c r="A3" s="59"/>
    </row>
    <row r="4" spans="1:47" ht="11.25" customHeight="1" x14ac:dyDescent="0.2">
      <c r="A4" s="59"/>
    </row>
    <row r="5" spans="1:47" ht="11.25" customHeight="1" x14ac:dyDescent="0.2">
      <c r="A5" s="62"/>
    </row>
    <row r="6" spans="1:47" s="7" customFormat="1" ht="11.25" customHeight="1" x14ac:dyDescent="0.2">
      <c r="A6" s="204" t="s">
        <v>413</v>
      </c>
      <c r="B6" s="204"/>
      <c r="C6" s="250">
        <v>2018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</row>
    <row r="7" spans="1:47" s="7" customFormat="1" ht="11.25" customHeight="1" x14ac:dyDescent="0.2">
      <c r="A7" s="205"/>
      <c r="B7" s="205"/>
      <c r="C7" s="277" t="s">
        <v>1</v>
      </c>
      <c r="D7" s="277"/>
      <c r="E7" s="277"/>
      <c r="F7" s="277"/>
      <c r="G7" s="277"/>
      <c r="H7" s="224" t="s">
        <v>139</v>
      </c>
      <c r="I7" s="224"/>
      <c r="J7" s="224"/>
      <c r="K7" s="224"/>
      <c r="L7" s="224"/>
      <c r="M7" s="224" t="s">
        <v>420</v>
      </c>
      <c r="N7" s="224"/>
      <c r="O7" s="224"/>
      <c r="P7" s="224"/>
      <c r="Q7" s="224"/>
      <c r="R7" s="224" t="s">
        <v>140</v>
      </c>
      <c r="S7" s="224"/>
      <c r="T7" s="224"/>
      <c r="U7" s="224"/>
      <c r="V7" s="224"/>
      <c r="W7" s="224" t="s">
        <v>141</v>
      </c>
      <c r="X7" s="224"/>
      <c r="Y7" s="224"/>
      <c r="Z7" s="224"/>
      <c r="AA7" s="224"/>
      <c r="AB7" s="224" t="s">
        <v>142</v>
      </c>
      <c r="AC7" s="224"/>
      <c r="AD7" s="224"/>
      <c r="AE7" s="224"/>
      <c r="AF7" s="224"/>
      <c r="AG7" s="224" t="s">
        <v>611</v>
      </c>
      <c r="AH7" s="224"/>
      <c r="AI7" s="224"/>
      <c r="AJ7" s="224"/>
      <c r="AK7" s="224"/>
      <c r="AL7" s="224" t="s">
        <v>143</v>
      </c>
      <c r="AM7" s="224"/>
      <c r="AN7" s="224"/>
      <c r="AO7" s="224"/>
      <c r="AP7" s="224"/>
      <c r="AQ7" s="224" t="s">
        <v>45</v>
      </c>
      <c r="AR7" s="224"/>
      <c r="AS7" s="224"/>
      <c r="AT7" s="224"/>
      <c r="AU7" s="224"/>
    </row>
    <row r="8" spans="1:47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</row>
    <row r="9" spans="1:4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09" t="s">
        <v>667</v>
      </c>
      <c r="AU9" s="209"/>
    </row>
    <row r="10" spans="1:4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</row>
    <row r="11" spans="1:47" s="7" customFormat="1" ht="11.25" customHeight="1" x14ac:dyDescent="0.2">
      <c r="A11" s="211" t="s">
        <v>1</v>
      </c>
      <c r="B11" s="211"/>
      <c r="C11" s="70">
        <v>6778.6119916569633</v>
      </c>
      <c r="D11" s="123">
        <v>14.753123384789999</v>
      </c>
      <c r="E11" s="74">
        <v>1000.0569909053067</v>
      </c>
      <c r="F11" s="70">
        <v>4818.53630699512</v>
      </c>
      <c r="G11" s="70">
        <v>8738.6876763188102</v>
      </c>
      <c r="H11" s="146">
        <v>999.59650455407939</v>
      </c>
      <c r="I11" s="147">
        <v>36.597976661940002</v>
      </c>
      <c r="J11" s="148">
        <v>365.83209545030252</v>
      </c>
      <c r="K11" s="146">
        <v>282.57877308269002</v>
      </c>
      <c r="L11" s="146">
        <v>1716.6142360254701</v>
      </c>
      <c r="M11" s="146">
        <v>1418.858730434783</v>
      </c>
      <c r="N11" s="147">
        <v>33.971033599930003</v>
      </c>
      <c r="O11" s="148">
        <v>482.0009760514921</v>
      </c>
      <c r="P11" s="146">
        <v>474.15417686072999</v>
      </c>
      <c r="Q11" s="146">
        <v>2363.5632840088301</v>
      </c>
      <c r="R11" s="146">
        <v>523.76384700854692</v>
      </c>
      <c r="S11" s="147">
        <v>48.796486408130001</v>
      </c>
      <c r="T11" s="148">
        <v>255.57835441623959</v>
      </c>
      <c r="U11" s="146">
        <v>22.839477124719998</v>
      </c>
      <c r="V11" s="146">
        <v>1024.6882168923801</v>
      </c>
      <c r="W11" s="146">
        <v>399.86168285714291</v>
      </c>
      <c r="X11" s="147">
        <v>37.176962749449999</v>
      </c>
      <c r="Y11" s="148">
        <v>148.65642888514049</v>
      </c>
      <c r="Z11" s="146">
        <v>108.50043617194</v>
      </c>
      <c r="AA11" s="146">
        <v>691.22292954235002</v>
      </c>
      <c r="AB11" s="146">
        <v>1164.5998267682071</v>
      </c>
      <c r="AC11" s="147">
        <v>38.780928218349999</v>
      </c>
      <c r="AD11" s="148">
        <v>451.64262285000541</v>
      </c>
      <c r="AE11" s="146">
        <v>279.39655209901002</v>
      </c>
      <c r="AF11" s="146">
        <v>2049.8031014374001</v>
      </c>
      <c r="AG11" s="146">
        <v>1014.191461667276</v>
      </c>
      <c r="AH11" s="147">
        <v>40.661961935790004</v>
      </c>
      <c r="AI11" s="148">
        <v>412.39014609914369</v>
      </c>
      <c r="AJ11" s="146">
        <v>205.92162773377001</v>
      </c>
      <c r="AK11" s="146">
        <v>1822.46129560079</v>
      </c>
      <c r="AL11" s="146">
        <v>1257.739938366929</v>
      </c>
      <c r="AM11" s="147">
        <v>34.442140624990003</v>
      </c>
      <c r="AN11" s="148">
        <v>433.19255826902452</v>
      </c>
      <c r="AO11" s="146">
        <v>408.69812578889997</v>
      </c>
      <c r="AP11" s="146">
        <v>2106.7817509449601</v>
      </c>
      <c r="AQ11" s="70">
        <v>0</v>
      </c>
      <c r="AR11" s="70" t="s">
        <v>689</v>
      </c>
      <c r="AS11" s="70" t="s">
        <v>689</v>
      </c>
      <c r="AT11" s="70" t="s">
        <v>689</v>
      </c>
      <c r="AU11" s="70" t="s">
        <v>689</v>
      </c>
    </row>
    <row r="12" spans="1:47" ht="11.25" customHeight="1" x14ac:dyDescent="0.2">
      <c r="A12" s="212" t="s">
        <v>31</v>
      </c>
      <c r="B12" s="212"/>
      <c r="C12" s="169">
        <v>119.2621371100165</v>
      </c>
      <c r="D12" s="164">
        <v>38.302943936059997</v>
      </c>
      <c r="E12" s="163">
        <v>45.680909514197864</v>
      </c>
      <c r="F12" s="169">
        <v>29.729199681160001</v>
      </c>
      <c r="G12" s="169">
        <v>208.79507453887001</v>
      </c>
      <c r="H12" s="72">
        <v>0</v>
      </c>
      <c r="I12" s="72" t="s">
        <v>689</v>
      </c>
      <c r="J12" s="72" t="s">
        <v>689</v>
      </c>
      <c r="K12" s="72" t="s">
        <v>689</v>
      </c>
      <c r="L12" s="72" t="s">
        <v>689</v>
      </c>
      <c r="M12" s="72">
        <v>0</v>
      </c>
      <c r="N12" s="72" t="s">
        <v>689</v>
      </c>
      <c r="O12" s="72" t="s">
        <v>689</v>
      </c>
      <c r="P12" s="72" t="s">
        <v>689</v>
      </c>
      <c r="Q12" s="72" t="s">
        <v>689</v>
      </c>
      <c r="R12" s="72">
        <v>0</v>
      </c>
      <c r="S12" s="72" t="s">
        <v>689</v>
      </c>
      <c r="T12" s="72" t="s">
        <v>689</v>
      </c>
      <c r="U12" s="72" t="s">
        <v>689</v>
      </c>
      <c r="V12" s="72" t="s">
        <v>689</v>
      </c>
      <c r="W12" s="157">
        <v>11.1333</v>
      </c>
      <c r="X12" s="152">
        <v>96.863442603349995</v>
      </c>
      <c r="Y12" s="151">
        <v>10.784097655358908</v>
      </c>
      <c r="Z12" s="157">
        <v>0</v>
      </c>
      <c r="AA12" s="157">
        <v>32.269743010269998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157">
        <v>22.202704761904801</v>
      </c>
      <c r="AH12" s="152">
        <v>96.863442603349995</v>
      </c>
      <c r="AI12" s="151">
        <v>21.506304183439347</v>
      </c>
      <c r="AJ12" s="157">
        <v>0</v>
      </c>
      <c r="AK12" s="157">
        <v>64.354286402010004</v>
      </c>
      <c r="AL12" s="157">
        <v>85.926132348111693</v>
      </c>
      <c r="AM12" s="152">
        <v>45.318802295339999</v>
      </c>
      <c r="AN12" s="151">
        <v>38.940694038873332</v>
      </c>
      <c r="AO12" s="157">
        <v>9.6037744989299991</v>
      </c>
      <c r="AP12" s="157">
        <v>162.24849019729001</v>
      </c>
      <c r="AQ12" s="72">
        <v>0</v>
      </c>
      <c r="AR12" s="72" t="s">
        <v>689</v>
      </c>
      <c r="AS12" s="72" t="s">
        <v>689</v>
      </c>
      <c r="AT12" s="72" t="s">
        <v>689</v>
      </c>
      <c r="AU12" s="72" t="s">
        <v>689</v>
      </c>
    </row>
    <row r="13" spans="1:47" ht="11.25" customHeight="1" x14ac:dyDescent="0.2">
      <c r="A13" s="212" t="s">
        <v>32</v>
      </c>
      <c r="B13" s="212"/>
      <c r="C13" s="170">
        <v>652.86193663865527</v>
      </c>
      <c r="D13" s="166">
        <v>23.924074410260001</v>
      </c>
      <c r="E13" s="165">
        <v>156.19117551772138</v>
      </c>
      <c r="F13" s="170">
        <v>346.73285792095999</v>
      </c>
      <c r="G13" s="170">
        <v>958.99101535635998</v>
      </c>
      <c r="H13" s="157">
        <v>156.85615294117639</v>
      </c>
      <c r="I13" s="152">
        <v>49.163513602160002</v>
      </c>
      <c r="J13" s="151">
        <v>77.115996087061305</v>
      </c>
      <c r="K13" s="157">
        <v>5.7115779786100003</v>
      </c>
      <c r="L13" s="157">
        <v>308.00072790374003</v>
      </c>
      <c r="M13" s="157">
        <v>94.726200000000006</v>
      </c>
      <c r="N13" s="152">
        <v>70.351535052119999</v>
      </c>
      <c r="O13" s="151">
        <v>66.641335796541966</v>
      </c>
      <c r="P13" s="157">
        <v>0</v>
      </c>
      <c r="Q13" s="157">
        <v>225.34081804286001</v>
      </c>
      <c r="R13" s="72">
        <v>0</v>
      </c>
      <c r="S13" s="72" t="s">
        <v>689</v>
      </c>
      <c r="T13" s="72" t="s">
        <v>689</v>
      </c>
      <c r="U13" s="72" t="s">
        <v>689</v>
      </c>
      <c r="V13" s="72" t="s">
        <v>689</v>
      </c>
      <c r="W13" s="157">
        <v>82.222382857142904</v>
      </c>
      <c r="X13" s="152">
        <v>71.597330454819996</v>
      </c>
      <c r="Y13" s="151">
        <v>58.869031162057816</v>
      </c>
      <c r="Z13" s="157">
        <v>0</v>
      </c>
      <c r="AA13" s="157">
        <v>197.60356373953999</v>
      </c>
      <c r="AB13" s="157">
        <v>67.144276470588196</v>
      </c>
      <c r="AC13" s="152">
        <v>70.621617894069999</v>
      </c>
      <c r="AD13" s="151">
        <v>47.418374366793707</v>
      </c>
      <c r="AE13" s="157">
        <v>0</v>
      </c>
      <c r="AF13" s="157">
        <v>160.08258243494001</v>
      </c>
      <c r="AG13" s="157">
        <v>67.508376470588203</v>
      </c>
      <c r="AH13" s="152">
        <v>70.549846443480007</v>
      </c>
      <c r="AI13" s="151">
        <v>47.627055936485647</v>
      </c>
      <c r="AJ13" s="157">
        <v>0</v>
      </c>
      <c r="AK13" s="157">
        <v>160.85569079576999</v>
      </c>
      <c r="AL13" s="157">
        <v>184.40454789915961</v>
      </c>
      <c r="AM13" s="152">
        <v>44.242931635559998</v>
      </c>
      <c r="AN13" s="151">
        <v>81.585978059885349</v>
      </c>
      <c r="AO13" s="157">
        <v>24.498969258310002</v>
      </c>
      <c r="AP13" s="157">
        <v>344.31012654001</v>
      </c>
      <c r="AQ13" s="72">
        <v>0</v>
      </c>
      <c r="AR13" s="72" t="s">
        <v>689</v>
      </c>
      <c r="AS13" s="72" t="s">
        <v>689</v>
      </c>
      <c r="AT13" s="72" t="s">
        <v>689</v>
      </c>
      <c r="AU13" s="72" t="s">
        <v>689</v>
      </c>
    </row>
    <row r="14" spans="1:47" ht="11.25" customHeight="1" x14ac:dyDescent="0.2">
      <c r="A14" s="212" t="s">
        <v>33</v>
      </c>
      <c r="B14" s="212"/>
      <c r="C14" s="73">
        <v>3207.7136988606749</v>
      </c>
      <c r="D14" s="140">
        <v>19.157023484909999</v>
      </c>
      <c r="E14" s="76">
        <v>614.50246661937933</v>
      </c>
      <c r="F14" s="73">
        <v>2003.3109958757</v>
      </c>
      <c r="G14" s="73">
        <v>4412.1164018456502</v>
      </c>
      <c r="H14" s="157">
        <v>355.71355161290302</v>
      </c>
      <c r="I14" s="152">
        <v>57.831782263459999</v>
      </c>
      <c r="J14" s="151">
        <v>205.71548665038259</v>
      </c>
      <c r="K14" s="157">
        <v>0</v>
      </c>
      <c r="L14" s="157">
        <v>758.90849650976998</v>
      </c>
      <c r="M14" s="157">
        <v>735.73083043478312</v>
      </c>
      <c r="N14" s="152">
        <v>41.767958278739997</v>
      </c>
      <c r="O14" s="151">
        <v>307.29974629986299</v>
      </c>
      <c r="P14" s="157">
        <v>133.43439522877</v>
      </c>
      <c r="Q14" s="157">
        <v>1338.0272656407899</v>
      </c>
      <c r="R14" s="157">
        <v>391.73154700854678</v>
      </c>
      <c r="S14" s="152">
        <v>60.214942649560001</v>
      </c>
      <c r="T14" s="151">
        <v>235.88092637142535</v>
      </c>
      <c r="U14" s="157">
        <v>0</v>
      </c>
      <c r="V14" s="157">
        <v>854.04966733646995</v>
      </c>
      <c r="W14" s="157">
        <v>263.93020000000001</v>
      </c>
      <c r="X14" s="152">
        <v>49.110449941699997</v>
      </c>
      <c r="Y14" s="151">
        <v>129.61730875202485</v>
      </c>
      <c r="Z14" s="157">
        <v>9.8849430730299996</v>
      </c>
      <c r="AA14" s="157">
        <v>517.97545692696997</v>
      </c>
      <c r="AB14" s="157">
        <v>399.69653125000002</v>
      </c>
      <c r="AC14" s="152">
        <v>46.272094227730001</v>
      </c>
      <c r="AD14" s="151">
        <v>184.94795556494947</v>
      </c>
      <c r="AE14" s="157">
        <v>37.205199328390002</v>
      </c>
      <c r="AF14" s="157">
        <v>762.18786317161005</v>
      </c>
      <c r="AG14" s="157">
        <v>554.08388043478294</v>
      </c>
      <c r="AH14" s="152">
        <v>51.332828556949998</v>
      </c>
      <c r="AI14" s="151">
        <v>284.42692840527576</v>
      </c>
      <c r="AJ14" s="157">
        <v>0</v>
      </c>
      <c r="AK14" s="157">
        <v>1111.55041634246</v>
      </c>
      <c r="AL14" s="157">
        <v>506.82715811965778</v>
      </c>
      <c r="AM14" s="152">
        <v>49.133375961520002</v>
      </c>
      <c r="AN14" s="151">
        <v>249.02129307402831</v>
      </c>
      <c r="AO14" s="157">
        <v>18.754392310979998</v>
      </c>
      <c r="AP14" s="157">
        <v>994.89992392833005</v>
      </c>
      <c r="AQ14" s="72">
        <v>0</v>
      </c>
      <c r="AR14" s="72" t="s">
        <v>689</v>
      </c>
      <c r="AS14" s="72" t="s">
        <v>689</v>
      </c>
      <c r="AT14" s="72" t="s">
        <v>689</v>
      </c>
      <c r="AU14" s="72" t="s">
        <v>689</v>
      </c>
    </row>
    <row r="15" spans="1:47" ht="11.25" customHeight="1" x14ac:dyDescent="0.2">
      <c r="A15" s="210" t="s">
        <v>34</v>
      </c>
      <c r="B15" s="210"/>
      <c r="C15" s="171">
        <v>2798.7742190476192</v>
      </c>
      <c r="D15" s="172">
        <v>27.584297193899999</v>
      </c>
      <c r="E15" s="173">
        <v>772.02219836843426</v>
      </c>
      <c r="F15" s="171">
        <v>1285.6385149800899</v>
      </c>
      <c r="G15" s="171">
        <v>4311.9099231151504</v>
      </c>
      <c r="H15" s="135">
        <v>487.02679999999998</v>
      </c>
      <c r="I15" s="136">
        <v>60.062204267070001</v>
      </c>
      <c r="J15" s="137">
        <v>292.51903145137896</v>
      </c>
      <c r="K15" s="135">
        <v>0</v>
      </c>
      <c r="L15" s="135">
        <v>1060.35356643723</v>
      </c>
      <c r="M15" s="135">
        <v>588.40170000000001</v>
      </c>
      <c r="N15" s="136">
        <v>62.084983932249997</v>
      </c>
      <c r="O15" s="137">
        <v>365.30910090207203</v>
      </c>
      <c r="P15" s="135">
        <v>0</v>
      </c>
      <c r="Q15" s="135">
        <v>1304.39438099275</v>
      </c>
      <c r="R15" s="135">
        <v>132.03229999999999</v>
      </c>
      <c r="S15" s="136">
        <v>74.519227295639993</v>
      </c>
      <c r="T15" s="137">
        <v>98.389449740667672</v>
      </c>
      <c r="U15" s="135">
        <v>0</v>
      </c>
      <c r="V15" s="135">
        <v>324.87207795042002</v>
      </c>
      <c r="W15" s="135">
        <v>42.575800000000001</v>
      </c>
      <c r="X15" s="136">
        <v>97.3026380222</v>
      </c>
      <c r="Y15" s="137">
        <v>41.42737655905389</v>
      </c>
      <c r="Z15" s="135">
        <v>0</v>
      </c>
      <c r="AA15" s="135">
        <v>123.77196602972001</v>
      </c>
      <c r="AB15" s="135">
        <v>697.75901904761895</v>
      </c>
      <c r="AC15" s="136">
        <v>58.659276351789998</v>
      </c>
      <c r="AD15" s="137">
        <v>409.30039125267092</v>
      </c>
      <c r="AE15" s="135">
        <v>0</v>
      </c>
      <c r="AF15" s="135">
        <v>1499.97304476099</v>
      </c>
      <c r="AG15" s="135">
        <v>370.3965</v>
      </c>
      <c r="AH15" s="136">
        <v>79.374444866939996</v>
      </c>
      <c r="AI15" s="137">
        <v>294.00016568158492</v>
      </c>
      <c r="AJ15" s="135">
        <v>0</v>
      </c>
      <c r="AK15" s="135">
        <v>946.62623618470002</v>
      </c>
      <c r="AL15" s="135">
        <v>480.58210000000003</v>
      </c>
      <c r="AM15" s="136">
        <v>71.31793139717</v>
      </c>
      <c r="AN15" s="137">
        <v>342.74121238506518</v>
      </c>
      <c r="AO15" s="135">
        <v>0</v>
      </c>
      <c r="AP15" s="135">
        <v>1152.3425322922999</v>
      </c>
      <c r="AQ15" s="89">
        <v>0</v>
      </c>
      <c r="AR15" s="89" t="s">
        <v>689</v>
      </c>
      <c r="AS15" s="89" t="s">
        <v>689</v>
      </c>
      <c r="AT15" s="89" t="s">
        <v>689</v>
      </c>
      <c r="AU15" s="89" t="s">
        <v>689</v>
      </c>
    </row>
    <row r="16" spans="1:47" s="42" customFormat="1" ht="11.25" customHeight="1" x14ac:dyDescent="0.2">
      <c r="A16" s="37"/>
    </row>
    <row r="17" spans="1:108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108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108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108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108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108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108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108" s="42" customFormat="1" ht="11.25" customHeight="1" thickTop="1" x14ac:dyDescent="0.2">
      <c r="A24" s="37"/>
    </row>
    <row r="25" spans="1:108" s="42" customFormat="1" ht="11.25" customHeight="1" x14ac:dyDescent="0.2">
      <c r="A25" s="10" t="s">
        <v>624</v>
      </c>
    </row>
    <row r="26" spans="1:108" s="42" customFormat="1" ht="11.25" customHeight="1" x14ac:dyDescent="0.2">
      <c r="A26" s="9" t="s">
        <v>630</v>
      </c>
    </row>
    <row r="27" spans="1:108" s="42" customFormat="1" ht="11.25" customHeight="1" x14ac:dyDescent="0.2">
      <c r="A27" s="9"/>
    </row>
    <row r="28" spans="1:108" s="42" customFormat="1" ht="11.25" customHeight="1" x14ac:dyDescent="0.2">
      <c r="A28" s="9"/>
    </row>
    <row r="29" spans="1:108" s="42" customFormat="1" ht="11.25" customHeight="1" x14ac:dyDescent="0.2">
      <c r="A29" s="9"/>
    </row>
    <row r="30" spans="1:108" s="42" customFormat="1" ht="11.25" customHeight="1" x14ac:dyDescent="0.2">
      <c r="A30" s="9"/>
    </row>
    <row r="31" spans="1:10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0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</row>
    <row r="33" spans="2:10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</row>
    <row r="34" spans="2:108" s="42" customFormat="1" ht="11.25" customHeight="1" x14ac:dyDescent="0.2">
      <c r="B34" s="11"/>
    </row>
  </sheetData>
  <mergeCells count="62">
    <mergeCell ref="C7:G8"/>
    <mergeCell ref="A6:B10"/>
    <mergeCell ref="C9:C10"/>
    <mergeCell ref="D9:D10"/>
    <mergeCell ref="E9:E10"/>
    <mergeCell ref="F9:G9"/>
    <mergeCell ref="C6:AU6"/>
    <mergeCell ref="M9:M10"/>
    <mergeCell ref="N9:N10"/>
    <mergeCell ref="O9:O10"/>
    <mergeCell ref="P9:Q9"/>
    <mergeCell ref="H7:L8"/>
    <mergeCell ref="H9:H10"/>
    <mergeCell ref="I9:I10"/>
    <mergeCell ref="J9:J10"/>
    <mergeCell ref="K9:L9"/>
    <mergeCell ref="M7:Q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W7:AA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Q7:AU8"/>
    <mergeCell ref="A15:B15"/>
    <mergeCell ref="A14:B14"/>
    <mergeCell ref="A13:B13"/>
    <mergeCell ref="A12:B12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CT4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2" width="8.28515625" style="53" customWidth="1"/>
    <col min="23" max="16384" width="15.7109375" style="53"/>
  </cols>
  <sheetData>
    <row r="1" spans="1:22" ht="11.25" customHeight="1" x14ac:dyDescent="0.2">
      <c r="A1" s="1" t="s">
        <v>771</v>
      </c>
      <c r="B1" s="53"/>
      <c r="R1" s="5"/>
      <c r="S1" s="5"/>
      <c r="T1" s="5"/>
      <c r="U1" s="5"/>
      <c r="V1" s="5" t="s">
        <v>28</v>
      </c>
    </row>
    <row r="2" spans="1:22" ht="11.25" customHeight="1" x14ac:dyDescent="0.2">
      <c r="A2" s="1" t="s">
        <v>639</v>
      </c>
    </row>
    <row r="3" spans="1:22" ht="11.25" customHeight="1" x14ac:dyDescent="0.2">
      <c r="A3" s="2" t="s">
        <v>613</v>
      </c>
    </row>
    <row r="4" spans="1:22" ht="11.25" customHeight="1" x14ac:dyDescent="0.2">
      <c r="A4" s="59"/>
    </row>
    <row r="5" spans="1:22" ht="11.25" customHeight="1" x14ac:dyDescent="0.2">
      <c r="A5" s="62"/>
    </row>
    <row r="6" spans="1:22" s="7" customFormat="1" ht="11.25" customHeight="1" x14ac:dyDescent="0.2">
      <c r="A6" s="204" t="s">
        <v>413</v>
      </c>
      <c r="B6" s="204"/>
      <c r="C6" s="250">
        <v>2018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</row>
    <row r="7" spans="1:22" s="7" customFormat="1" ht="11.25" customHeight="1" x14ac:dyDescent="0.2">
      <c r="A7" s="205"/>
      <c r="B7" s="205"/>
      <c r="C7" s="277" t="s">
        <v>1</v>
      </c>
      <c r="D7" s="277"/>
      <c r="E7" s="277"/>
      <c r="F7" s="277"/>
      <c r="G7" s="277"/>
      <c r="H7" s="224" t="s">
        <v>144</v>
      </c>
      <c r="I7" s="224"/>
      <c r="J7" s="224"/>
      <c r="K7" s="224"/>
      <c r="L7" s="224"/>
      <c r="M7" s="224" t="s">
        <v>145</v>
      </c>
      <c r="N7" s="224"/>
      <c r="O7" s="224"/>
      <c r="P7" s="224"/>
      <c r="Q7" s="224"/>
      <c r="R7" s="224" t="s">
        <v>146</v>
      </c>
      <c r="S7" s="224"/>
      <c r="T7" s="224"/>
      <c r="U7" s="224"/>
      <c r="V7" s="224"/>
    </row>
    <row r="8" spans="1:22" s="7" customFormat="1" ht="11.25" customHeight="1" x14ac:dyDescent="0.2">
      <c r="A8" s="205"/>
      <c r="B8" s="205"/>
      <c r="C8" s="219"/>
      <c r="D8" s="219"/>
      <c r="E8" s="219"/>
      <c r="F8" s="219"/>
      <c r="G8" s="219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</row>
    <row r="9" spans="1:2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09" t="s">
        <v>667</v>
      </c>
      <c r="V9" s="209"/>
    </row>
    <row r="10" spans="1:2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</row>
    <row r="11" spans="1:22" s="7" customFormat="1" ht="11.25" customHeight="1" x14ac:dyDescent="0.2">
      <c r="A11" s="211" t="s">
        <v>1</v>
      </c>
      <c r="B11" s="211"/>
      <c r="C11" s="70">
        <v>6778.6119916569633</v>
      </c>
      <c r="D11" s="123">
        <v>14.753123384789999</v>
      </c>
      <c r="E11" s="74">
        <v>1000.0569909053067</v>
      </c>
      <c r="F11" s="70">
        <v>4818.53630699512</v>
      </c>
      <c r="G11" s="70">
        <v>8738.6876763188102</v>
      </c>
      <c r="H11" s="134">
        <v>2246.0784808980452</v>
      </c>
      <c r="I11" s="138">
        <v>27.405703767249999</v>
      </c>
      <c r="J11" s="139">
        <v>615.55361485475589</v>
      </c>
      <c r="K11" s="134">
        <v>1039.6155652293201</v>
      </c>
      <c r="L11" s="134">
        <v>3452.5413965667699</v>
      </c>
      <c r="M11" s="134">
        <v>2221.4705253790821</v>
      </c>
      <c r="N11" s="138">
        <v>22.066027597270001</v>
      </c>
      <c r="O11" s="139">
        <v>490.19029919545346</v>
      </c>
      <c r="P11" s="134">
        <v>1260.7151933851101</v>
      </c>
      <c r="Q11" s="134">
        <v>3182.2258573730601</v>
      </c>
      <c r="R11" s="134">
        <v>2311.0629853798382</v>
      </c>
      <c r="S11" s="138">
        <v>27.124484769439999</v>
      </c>
      <c r="T11" s="139">
        <v>626.86392748143203</v>
      </c>
      <c r="U11" s="134">
        <v>1082.4322643089399</v>
      </c>
      <c r="V11" s="134">
        <v>3539.6937064507401</v>
      </c>
    </row>
    <row r="12" spans="1:22" ht="11.25" customHeight="1" x14ac:dyDescent="0.2">
      <c r="A12" s="212" t="s">
        <v>31</v>
      </c>
      <c r="B12" s="212"/>
      <c r="C12" s="169">
        <v>119.2621371100165</v>
      </c>
      <c r="D12" s="164">
        <v>38.302943936059997</v>
      </c>
      <c r="E12" s="163">
        <v>45.680909514197864</v>
      </c>
      <c r="F12" s="169">
        <v>29.729199681160001</v>
      </c>
      <c r="G12" s="169">
        <v>208.79507453887001</v>
      </c>
      <c r="H12" s="157">
        <v>36.369799999999998</v>
      </c>
      <c r="I12" s="152">
        <v>68.487907330740001</v>
      </c>
      <c r="J12" s="151">
        <v>24.908914920374261</v>
      </c>
      <c r="K12" s="157">
        <v>0</v>
      </c>
      <c r="L12" s="157">
        <v>85.190376137900003</v>
      </c>
      <c r="M12" s="157">
        <v>82.892337110016499</v>
      </c>
      <c r="N12" s="152">
        <v>46.323870274089998</v>
      </c>
      <c r="O12" s="151">
        <v>38.398938710004387</v>
      </c>
      <c r="P12" s="157">
        <v>7.6318001938500002</v>
      </c>
      <c r="Q12" s="157">
        <v>158.15287402618</v>
      </c>
      <c r="R12" s="72">
        <v>0</v>
      </c>
      <c r="S12" s="72" t="s">
        <v>689</v>
      </c>
      <c r="T12" s="72" t="s">
        <v>689</v>
      </c>
      <c r="U12" s="72" t="s">
        <v>689</v>
      </c>
      <c r="V12" s="72" t="s">
        <v>689</v>
      </c>
    </row>
    <row r="13" spans="1:22" ht="11.25" customHeight="1" x14ac:dyDescent="0.2">
      <c r="A13" s="212" t="s">
        <v>32</v>
      </c>
      <c r="B13" s="212"/>
      <c r="C13" s="170">
        <v>652.86193663865527</v>
      </c>
      <c r="D13" s="166">
        <v>23.924074410260001</v>
      </c>
      <c r="E13" s="165">
        <v>156.19117551772138</v>
      </c>
      <c r="F13" s="170">
        <v>346.73285792095999</v>
      </c>
      <c r="G13" s="170">
        <v>958.99101535635998</v>
      </c>
      <c r="H13" s="157">
        <v>160.00804789915961</v>
      </c>
      <c r="I13" s="152">
        <v>49.15201099766</v>
      </c>
      <c r="J13" s="151">
        <v>78.647173300537276</v>
      </c>
      <c r="K13" s="157">
        <v>5.8624207442299996</v>
      </c>
      <c r="L13" s="157">
        <v>314.15367505409</v>
      </c>
      <c r="M13" s="157">
        <v>392.67728873949568</v>
      </c>
      <c r="N13" s="152">
        <v>31.52791789051</v>
      </c>
      <c r="O13" s="151">
        <v>123.80297316845433</v>
      </c>
      <c r="P13" s="157">
        <v>150.02792015035001</v>
      </c>
      <c r="Q13" s="157">
        <v>635.32665732863995</v>
      </c>
      <c r="R13" s="157">
        <v>100.17659999999999</v>
      </c>
      <c r="S13" s="152">
        <v>57.502240062730003</v>
      </c>
      <c r="T13" s="151">
        <v>57.603789018683486</v>
      </c>
      <c r="U13" s="157">
        <v>0</v>
      </c>
      <c r="V13" s="157">
        <v>213.07795184966</v>
      </c>
    </row>
    <row r="14" spans="1:22" ht="11.25" customHeight="1" x14ac:dyDescent="0.2">
      <c r="A14" s="212" t="s">
        <v>33</v>
      </c>
      <c r="B14" s="212"/>
      <c r="C14" s="73">
        <v>3207.7136988606749</v>
      </c>
      <c r="D14" s="140">
        <v>19.157023484909999</v>
      </c>
      <c r="E14" s="76">
        <v>614.50246661937956</v>
      </c>
      <c r="F14" s="73">
        <v>2003.3109958757</v>
      </c>
      <c r="G14" s="73">
        <v>4412.1164018456502</v>
      </c>
      <c r="H14" s="157">
        <v>1105.3181996655519</v>
      </c>
      <c r="I14" s="152">
        <v>34.395829876329998</v>
      </c>
      <c r="J14" s="151">
        <v>380.18336754912082</v>
      </c>
      <c r="K14" s="157">
        <v>360.17249174813998</v>
      </c>
      <c r="L14" s="157">
        <v>1850.46390758296</v>
      </c>
      <c r="M14" s="157">
        <v>972.91809952956976</v>
      </c>
      <c r="N14" s="152">
        <v>31.079618301170001</v>
      </c>
      <c r="O14" s="151">
        <v>302.37923171682587</v>
      </c>
      <c r="P14" s="157">
        <v>380.26569569172</v>
      </c>
      <c r="Q14" s="157">
        <v>1565.5705033674201</v>
      </c>
      <c r="R14" s="157">
        <v>1129.477399665552</v>
      </c>
      <c r="S14" s="152">
        <v>34.118414822209999</v>
      </c>
      <c r="T14" s="151">
        <v>385.35978454100439</v>
      </c>
      <c r="U14" s="157">
        <v>374.18610087509001</v>
      </c>
      <c r="V14" s="157">
        <v>1884.76869845602</v>
      </c>
    </row>
    <row r="15" spans="1:22" ht="11.25" customHeight="1" x14ac:dyDescent="0.2">
      <c r="A15" s="210" t="s">
        <v>34</v>
      </c>
      <c r="B15" s="210"/>
      <c r="C15" s="171">
        <v>2798.7742190476192</v>
      </c>
      <c r="D15" s="172">
        <v>27.584297193899999</v>
      </c>
      <c r="E15" s="173">
        <v>772.02219836843506</v>
      </c>
      <c r="F15" s="171">
        <v>1285.6385149800899</v>
      </c>
      <c r="G15" s="171">
        <v>4311.9099231151504</v>
      </c>
      <c r="H15" s="135">
        <v>944.38243333333321</v>
      </c>
      <c r="I15" s="136">
        <v>50.5127535405</v>
      </c>
      <c r="J15" s="137">
        <v>477.03357102943517</v>
      </c>
      <c r="K15" s="135">
        <v>9.4138146991399996</v>
      </c>
      <c r="L15" s="135">
        <v>1879.3510519675301</v>
      </c>
      <c r="M15" s="135">
        <v>772.9828</v>
      </c>
      <c r="N15" s="136">
        <v>47.011285490520002</v>
      </c>
      <c r="O15" s="137">
        <v>363.3891509006084</v>
      </c>
      <c r="P15" s="135">
        <v>60.753151862240003</v>
      </c>
      <c r="Q15" s="135">
        <v>1485.21244813776</v>
      </c>
      <c r="R15" s="135">
        <v>1081.408985714286</v>
      </c>
      <c r="S15" s="136">
        <v>45.40909792854</v>
      </c>
      <c r="T15" s="137">
        <v>491.05806533101958</v>
      </c>
      <c r="U15" s="135">
        <v>118.9528633476</v>
      </c>
      <c r="V15" s="135">
        <v>2043.86510808098</v>
      </c>
    </row>
    <row r="16" spans="1:22" s="42" customFormat="1" ht="11.25" customHeight="1" x14ac:dyDescent="0.2">
      <c r="A16" s="37"/>
    </row>
    <row r="17" spans="1:98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98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98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98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98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98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98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98" s="42" customFormat="1" ht="11.25" customHeight="1" thickTop="1" x14ac:dyDescent="0.2">
      <c r="A24" s="37"/>
    </row>
    <row r="25" spans="1:98" s="42" customFormat="1" ht="11.25" customHeight="1" x14ac:dyDescent="0.2">
      <c r="A25" s="10" t="s">
        <v>624</v>
      </c>
    </row>
    <row r="26" spans="1:98" s="42" customFormat="1" ht="11.25" customHeight="1" x14ac:dyDescent="0.2">
      <c r="A26" s="9" t="s">
        <v>630</v>
      </c>
    </row>
    <row r="27" spans="1:98" s="42" customFormat="1" ht="11.25" customHeight="1" x14ac:dyDescent="0.2">
      <c r="A27" s="9"/>
    </row>
    <row r="28" spans="1:98" s="42" customFormat="1" ht="11.25" customHeight="1" x14ac:dyDescent="0.2">
      <c r="A28" s="9"/>
    </row>
    <row r="29" spans="1:98" s="42" customFormat="1" ht="11.25" customHeight="1" x14ac:dyDescent="0.2">
      <c r="A29" s="9"/>
    </row>
    <row r="30" spans="1:98" s="42" customFormat="1" ht="11.25" customHeight="1" x14ac:dyDescent="0.2">
      <c r="A30" s="9"/>
    </row>
    <row r="31" spans="1:9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9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</row>
    <row r="33" spans="1:9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</row>
    <row r="34" spans="1:98" s="42" customFormat="1" ht="11.25" customHeight="1" x14ac:dyDescent="0.2">
      <c r="B34" s="11"/>
    </row>
    <row r="35" spans="1:98" s="42" customFormat="1" ht="11.25" customHeight="1" x14ac:dyDescent="0.2">
      <c r="B35" s="11"/>
    </row>
    <row r="36" spans="1:98" s="42" customFormat="1" ht="11.25" customHeight="1" x14ac:dyDescent="0.2">
      <c r="A36" s="9"/>
    </row>
    <row r="37" spans="1:98" s="42" customFormat="1" ht="11.25" customHeight="1" x14ac:dyDescent="0.2">
      <c r="A37" s="9"/>
    </row>
    <row r="38" spans="1:98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</row>
    <row r="39" spans="1:98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</row>
    <row r="40" spans="1:98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</row>
    <row r="41" spans="1:98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ht="11.25" customHeight="1" x14ac:dyDescent="0.2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ht="11.25" customHeight="1" x14ac:dyDescent="0.2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</row>
  </sheetData>
  <mergeCells count="37">
    <mergeCell ref="C7:G8"/>
    <mergeCell ref="C9:C10"/>
    <mergeCell ref="D9:D10"/>
    <mergeCell ref="E9:E10"/>
    <mergeCell ref="F9:G9"/>
    <mergeCell ref="N9:N10"/>
    <mergeCell ref="O9:O10"/>
    <mergeCell ref="P9:Q9"/>
    <mergeCell ref="H9:H10"/>
    <mergeCell ref="I9:I10"/>
    <mergeCell ref="J9:J10"/>
    <mergeCell ref="K9:L9"/>
    <mergeCell ref="C6:V6"/>
    <mergeCell ref="R7:V8"/>
    <mergeCell ref="H7:L8"/>
    <mergeCell ref="A6:B10"/>
    <mergeCell ref="B17:G17"/>
    <mergeCell ref="A15:B15"/>
    <mergeCell ref="A13:B13"/>
    <mergeCell ref="A14:B14"/>
    <mergeCell ref="A11:B11"/>
    <mergeCell ref="A12:B12"/>
    <mergeCell ref="R9:R10"/>
    <mergeCell ref="S9:S10"/>
    <mergeCell ref="T9:T10"/>
    <mergeCell ref="U9:V9"/>
    <mergeCell ref="M7:Q8"/>
    <mergeCell ref="M9:M10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R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53" customWidth="1"/>
    <col min="43" max="16384" width="15.7109375" style="53"/>
  </cols>
  <sheetData>
    <row r="1" spans="1:42" ht="11.25" customHeight="1" x14ac:dyDescent="0.2">
      <c r="A1" s="1" t="s">
        <v>694</v>
      </c>
      <c r="B1" s="53"/>
      <c r="R1" s="5"/>
      <c r="S1" s="5"/>
      <c r="T1" s="5"/>
      <c r="U1" s="5"/>
      <c r="V1" s="5"/>
      <c r="W1" s="5"/>
      <c r="X1" s="5"/>
      <c r="Y1" s="5"/>
      <c r="Z1" s="5"/>
      <c r="AA1" s="5"/>
      <c r="AL1" s="5"/>
      <c r="AM1" s="5"/>
      <c r="AN1" s="5"/>
      <c r="AO1" s="5"/>
      <c r="AP1" s="5" t="s">
        <v>252</v>
      </c>
    </row>
    <row r="2" spans="1:42" ht="11.25" customHeight="1" x14ac:dyDescent="0.2">
      <c r="A2" s="2" t="s">
        <v>613</v>
      </c>
    </row>
    <row r="3" spans="1:42" ht="11.25" customHeight="1" x14ac:dyDescent="0.2">
      <c r="A3" s="63"/>
    </row>
    <row r="4" spans="1:42" ht="11.25" customHeight="1" x14ac:dyDescent="0.2">
      <c r="A4" s="63"/>
    </row>
    <row r="5" spans="1:42" ht="11.25" customHeight="1" x14ac:dyDescent="0.2">
      <c r="A5" s="62"/>
    </row>
    <row r="6" spans="1:42" s="7" customFormat="1" ht="11.25" customHeight="1" x14ac:dyDescent="0.2">
      <c r="A6" s="204" t="s">
        <v>413</v>
      </c>
      <c r="B6" s="204"/>
      <c r="C6" s="236" t="s">
        <v>1</v>
      </c>
      <c r="D6" s="236"/>
      <c r="E6" s="236"/>
      <c r="F6" s="236"/>
      <c r="G6" s="236"/>
      <c r="H6" s="232" t="s">
        <v>57</v>
      </c>
      <c r="I6" s="232"/>
      <c r="J6" s="232"/>
      <c r="K6" s="232"/>
      <c r="L6" s="232"/>
      <c r="M6" s="232" t="s">
        <v>58</v>
      </c>
      <c r="N6" s="232"/>
      <c r="O6" s="232"/>
      <c r="P6" s="232"/>
      <c r="Q6" s="232"/>
      <c r="R6" s="232" t="s">
        <v>59</v>
      </c>
      <c r="S6" s="232"/>
      <c r="T6" s="232"/>
      <c r="U6" s="232"/>
      <c r="V6" s="232"/>
      <c r="W6" s="232" t="s">
        <v>253</v>
      </c>
      <c r="X6" s="232"/>
      <c r="Y6" s="232"/>
      <c r="Z6" s="232"/>
      <c r="AA6" s="232"/>
      <c r="AB6" s="232" t="s">
        <v>60</v>
      </c>
      <c r="AC6" s="232"/>
      <c r="AD6" s="232"/>
      <c r="AE6" s="232"/>
      <c r="AF6" s="232"/>
      <c r="AG6" s="232" t="s">
        <v>61</v>
      </c>
      <c r="AH6" s="232"/>
      <c r="AI6" s="232"/>
      <c r="AJ6" s="232"/>
      <c r="AK6" s="232"/>
      <c r="AL6" s="232" t="s">
        <v>45</v>
      </c>
      <c r="AM6" s="232"/>
      <c r="AN6" s="232"/>
      <c r="AO6" s="232"/>
      <c r="AP6" s="232"/>
    </row>
    <row r="7" spans="1:42" s="7" customFormat="1" ht="11.25" customHeight="1" x14ac:dyDescent="0.2">
      <c r="A7" s="205"/>
      <c r="B7" s="205"/>
      <c r="C7" s="237"/>
      <c r="D7" s="237"/>
      <c r="E7" s="237"/>
      <c r="F7" s="237"/>
      <c r="G7" s="237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</row>
    <row r="8" spans="1:42" s="7" customFormat="1" ht="11.25" customHeight="1" x14ac:dyDescent="0.2">
      <c r="A8" s="205"/>
      <c r="B8" s="205"/>
      <c r="C8" s="238"/>
      <c r="D8" s="238"/>
      <c r="E8" s="238"/>
      <c r="F8" s="238"/>
      <c r="G8" s="238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</row>
    <row r="9" spans="1:42" s="7" customFormat="1" ht="22.15" customHeight="1" x14ac:dyDescent="0.2">
      <c r="A9" s="205"/>
      <c r="B9" s="205"/>
      <c r="C9" s="239" t="s">
        <v>664</v>
      </c>
      <c r="D9" s="239" t="s">
        <v>665</v>
      </c>
      <c r="E9" s="239" t="s">
        <v>666</v>
      </c>
      <c r="F9" s="241" t="s">
        <v>667</v>
      </c>
      <c r="G9" s="241"/>
      <c r="H9" s="229" t="s">
        <v>664</v>
      </c>
      <c r="I9" s="229" t="s">
        <v>665</v>
      </c>
      <c r="J9" s="229" t="s">
        <v>666</v>
      </c>
      <c r="K9" s="235" t="s">
        <v>667</v>
      </c>
      <c r="L9" s="235"/>
      <c r="M9" s="229" t="s">
        <v>664</v>
      </c>
      <c r="N9" s="229" t="s">
        <v>665</v>
      </c>
      <c r="O9" s="229" t="s">
        <v>666</v>
      </c>
      <c r="P9" s="235" t="s">
        <v>667</v>
      </c>
      <c r="Q9" s="235"/>
      <c r="R9" s="229" t="s">
        <v>664</v>
      </c>
      <c r="S9" s="229" t="s">
        <v>665</v>
      </c>
      <c r="T9" s="229" t="s">
        <v>666</v>
      </c>
      <c r="U9" s="235" t="s">
        <v>667</v>
      </c>
      <c r="V9" s="235"/>
      <c r="W9" s="229" t="s">
        <v>664</v>
      </c>
      <c r="X9" s="229" t="s">
        <v>665</v>
      </c>
      <c r="Y9" s="229" t="s">
        <v>666</v>
      </c>
      <c r="Z9" s="235" t="s">
        <v>667</v>
      </c>
      <c r="AA9" s="235"/>
      <c r="AB9" s="229" t="s">
        <v>664</v>
      </c>
      <c r="AC9" s="229" t="s">
        <v>665</v>
      </c>
      <c r="AD9" s="229" t="s">
        <v>666</v>
      </c>
      <c r="AE9" s="235" t="s">
        <v>667</v>
      </c>
      <c r="AF9" s="235"/>
      <c r="AG9" s="229" t="s">
        <v>664</v>
      </c>
      <c r="AH9" s="229" t="s">
        <v>665</v>
      </c>
      <c r="AI9" s="229" t="s">
        <v>666</v>
      </c>
      <c r="AJ9" s="235" t="s">
        <v>667</v>
      </c>
      <c r="AK9" s="235"/>
      <c r="AL9" s="229" t="s">
        <v>664</v>
      </c>
      <c r="AM9" s="229" t="s">
        <v>665</v>
      </c>
      <c r="AN9" s="229" t="s">
        <v>666</v>
      </c>
      <c r="AO9" s="231" t="s">
        <v>667</v>
      </c>
      <c r="AP9" s="231"/>
    </row>
    <row r="10" spans="1:42" s="7" customFormat="1" ht="22.15" customHeight="1" x14ac:dyDescent="0.2">
      <c r="A10" s="206"/>
      <c r="B10" s="206"/>
      <c r="C10" s="239"/>
      <c r="D10" s="240"/>
      <c r="E10" s="239"/>
      <c r="F10" s="87" t="s">
        <v>668</v>
      </c>
      <c r="G10" s="87" t="s">
        <v>669</v>
      </c>
      <c r="H10" s="229"/>
      <c r="I10" s="230"/>
      <c r="J10" s="229"/>
      <c r="K10" s="86" t="s">
        <v>668</v>
      </c>
      <c r="L10" s="86" t="s">
        <v>669</v>
      </c>
      <c r="M10" s="229"/>
      <c r="N10" s="230"/>
      <c r="O10" s="229"/>
      <c r="P10" s="86" t="s">
        <v>668</v>
      </c>
      <c r="Q10" s="86" t="s">
        <v>669</v>
      </c>
      <c r="R10" s="229"/>
      <c r="S10" s="230"/>
      <c r="T10" s="229"/>
      <c r="U10" s="86" t="s">
        <v>668</v>
      </c>
      <c r="V10" s="86" t="s">
        <v>669</v>
      </c>
      <c r="W10" s="229"/>
      <c r="X10" s="230"/>
      <c r="Y10" s="229"/>
      <c r="Z10" s="86" t="s">
        <v>668</v>
      </c>
      <c r="AA10" s="86" t="s">
        <v>669</v>
      </c>
      <c r="AB10" s="229"/>
      <c r="AC10" s="230"/>
      <c r="AD10" s="229"/>
      <c r="AE10" s="86" t="s">
        <v>668</v>
      </c>
      <c r="AF10" s="86" t="s">
        <v>669</v>
      </c>
      <c r="AG10" s="229"/>
      <c r="AH10" s="230"/>
      <c r="AI10" s="229"/>
      <c r="AJ10" s="86" t="s">
        <v>668</v>
      </c>
      <c r="AK10" s="86" t="s">
        <v>669</v>
      </c>
      <c r="AL10" s="229"/>
      <c r="AM10" s="230"/>
      <c r="AN10" s="229"/>
      <c r="AO10" s="86" t="s">
        <v>668</v>
      </c>
      <c r="AP10" s="86" t="s">
        <v>669</v>
      </c>
    </row>
    <row r="11" spans="1:42" s="7" customFormat="1" ht="11.25" customHeight="1" x14ac:dyDescent="0.2">
      <c r="A11" s="211" t="s">
        <v>1</v>
      </c>
      <c r="B11" s="211"/>
      <c r="C11" s="77">
        <v>273909.41990907508</v>
      </c>
      <c r="D11" s="94">
        <v>1.3564151229600001</v>
      </c>
      <c r="E11" s="96">
        <v>3715.3487948501697</v>
      </c>
      <c r="F11" s="77">
        <v>266627.47008116823</v>
      </c>
      <c r="G11" s="77">
        <v>281191.36973698903</v>
      </c>
      <c r="H11" s="103">
        <v>1410.1711349445809</v>
      </c>
      <c r="I11" s="110">
        <v>36.414702046080002</v>
      </c>
      <c r="J11" s="111">
        <v>513.50961712993114</v>
      </c>
      <c r="K11" s="103">
        <v>403.71077965499001</v>
      </c>
      <c r="L11" s="103">
        <v>2416.6314902341701</v>
      </c>
      <c r="M11" s="77">
        <v>204663.36077005221</v>
      </c>
      <c r="N11" s="94">
        <v>1.9578255454</v>
      </c>
      <c r="O11" s="96">
        <v>4006.9515592299672</v>
      </c>
      <c r="P11" s="77">
        <v>196809.88002616738</v>
      </c>
      <c r="Q11" s="77">
        <v>212516.84151394165</v>
      </c>
      <c r="R11" s="77">
        <v>6660.8585355207151</v>
      </c>
      <c r="S11" s="94">
        <v>17.203141837619999</v>
      </c>
      <c r="T11" s="96">
        <v>1145.8769414690698</v>
      </c>
      <c r="U11" s="77">
        <v>4414.9809995264905</v>
      </c>
      <c r="V11" s="77">
        <v>8906.7360715149407</v>
      </c>
      <c r="W11" s="77">
        <v>59239.775962731641</v>
      </c>
      <c r="X11" s="94">
        <v>4.0404431053599996</v>
      </c>
      <c r="Y11" s="96">
        <v>2393.5494435154742</v>
      </c>
      <c r="Z11" s="77">
        <v>54548.505258225479</v>
      </c>
      <c r="AA11" s="77">
        <v>63931.046667237657</v>
      </c>
      <c r="AB11" s="103">
        <v>1935.2535058274011</v>
      </c>
      <c r="AC11" s="110">
        <v>34.43153499692</v>
      </c>
      <c r="AD11" s="111">
        <v>666.3374881379907</v>
      </c>
      <c r="AE11" s="103">
        <v>629.25602752809004</v>
      </c>
      <c r="AF11" s="103">
        <v>3241.2509841267101</v>
      </c>
      <c r="AG11" s="77">
        <v>0</v>
      </c>
      <c r="AH11" s="77" t="s">
        <v>689</v>
      </c>
      <c r="AI11" s="77" t="s">
        <v>689</v>
      </c>
      <c r="AJ11" s="77" t="s">
        <v>689</v>
      </c>
      <c r="AK11" s="77" t="s">
        <v>689</v>
      </c>
      <c r="AL11" s="77">
        <v>0</v>
      </c>
      <c r="AM11" s="77" t="s">
        <v>689</v>
      </c>
      <c r="AN11" s="77" t="s">
        <v>689</v>
      </c>
      <c r="AO11" s="77" t="s">
        <v>689</v>
      </c>
      <c r="AP11" s="77" t="s">
        <v>689</v>
      </c>
    </row>
    <row r="12" spans="1:42" ht="11.25" customHeight="1" x14ac:dyDescent="0.2">
      <c r="A12" s="212" t="s">
        <v>31</v>
      </c>
      <c r="B12" s="212"/>
      <c r="C12" s="77">
        <v>11206.95891464837</v>
      </c>
      <c r="D12" s="94">
        <v>1.30350464693</v>
      </c>
      <c r="E12" s="96">
        <v>146.08323023202419</v>
      </c>
      <c r="F12" s="77">
        <v>10920.64104464833</v>
      </c>
      <c r="G12" s="77">
        <v>11493.2767846484</v>
      </c>
      <c r="H12" s="78">
        <v>0</v>
      </c>
      <c r="I12" s="78" t="s">
        <v>689</v>
      </c>
      <c r="J12" s="78" t="s">
        <v>689</v>
      </c>
      <c r="K12" s="78" t="s">
        <v>689</v>
      </c>
      <c r="L12" s="78" t="s">
        <v>689</v>
      </c>
      <c r="M12" s="78">
        <v>3102.5492414570408</v>
      </c>
      <c r="N12" s="95">
        <v>6.6145556869100002</v>
      </c>
      <c r="O12" s="97">
        <v>205.21984728997612</v>
      </c>
      <c r="P12" s="78">
        <v>2700.3257318558899</v>
      </c>
      <c r="Q12" s="78">
        <v>3504.7727510581899</v>
      </c>
      <c r="R12" s="106">
        <v>105.4107054268373</v>
      </c>
      <c r="S12" s="104">
        <v>36.342146024820003</v>
      </c>
      <c r="T12" s="105">
        <v>38.308512492017172</v>
      </c>
      <c r="U12" s="106">
        <v>30.327400641179999</v>
      </c>
      <c r="V12" s="106">
        <v>180.49401021249</v>
      </c>
      <c r="W12" s="78">
        <v>7998.9989677645181</v>
      </c>
      <c r="X12" s="95">
        <v>2.7483611299100001</v>
      </c>
      <c r="Y12" s="97">
        <v>219.84137841171454</v>
      </c>
      <c r="Z12" s="78">
        <v>7568.1177837659297</v>
      </c>
      <c r="AA12" s="78">
        <v>8429.8801517631091</v>
      </c>
      <c r="AB12" s="78">
        <v>0</v>
      </c>
      <c r="AC12" s="78" t="s">
        <v>689</v>
      </c>
      <c r="AD12" s="78" t="s">
        <v>689</v>
      </c>
      <c r="AE12" s="78" t="s">
        <v>689</v>
      </c>
      <c r="AF12" s="78" t="s">
        <v>689</v>
      </c>
      <c r="AG12" s="78">
        <v>0</v>
      </c>
      <c r="AH12" s="78" t="s">
        <v>689</v>
      </c>
      <c r="AI12" s="78" t="s">
        <v>689</v>
      </c>
      <c r="AJ12" s="78" t="s">
        <v>689</v>
      </c>
      <c r="AK12" s="78" t="s">
        <v>689</v>
      </c>
      <c r="AL12" s="78">
        <v>0</v>
      </c>
      <c r="AM12" s="78" t="s">
        <v>689</v>
      </c>
      <c r="AN12" s="78" t="s">
        <v>689</v>
      </c>
      <c r="AO12" s="78" t="s">
        <v>689</v>
      </c>
      <c r="AP12" s="78" t="s">
        <v>689</v>
      </c>
    </row>
    <row r="13" spans="1:42" ht="11.25" customHeight="1" x14ac:dyDescent="0.2">
      <c r="A13" s="212" t="s">
        <v>32</v>
      </c>
      <c r="B13" s="212"/>
      <c r="C13" s="77">
        <v>18721.00610000001</v>
      </c>
      <c r="D13" s="94">
        <v>1.2535971830799999</v>
      </c>
      <c r="E13" s="96">
        <v>234.68600511372361</v>
      </c>
      <c r="F13" s="77">
        <v>18261.029982301548</v>
      </c>
      <c r="G13" s="77">
        <v>19180.982217698489</v>
      </c>
      <c r="H13" s="78">
        <v>0</v>
      </c>
      <c r="I13" s="78" t="s">
        <v>689</v>
      </c>
      <c r="J13" s="78" t="s">
        <v>689</v>
      </c>
      <c r="K13" s="78" t="s">
        <v>689</v>
      </c>
      <c r="L13" s="78" t="s">
        <v>689</v>
      </c>
      <c r="M13" s="78">
        <v>8527.2012189892066</v>
      </c>
      <c r="N13" s="95">
        <v>4.9434217463600003</v>
      </c>
      <c r="O13" s="97">
        <v>421.53551941574005</v>
      </c>
      <c r="P13" s="78">
        <v>7701.0067827299999</v>
      </c>
      <c r="Q13" s="78">
        <v>9353.3956552484196</v>
      </c>
      <c r="R13" s="106">
        <v>98.949968883684704</v>
      </c>
      <c r="S13" s="104">
        <v>52.667223814700002</v>
      </c>
      <c r="T13" s="105">
        <v>52.114201576542555</v>
      </c>
      <c r="U13" s="106">
        <v>0</v>
      </c>
      <c r="V13" s="106">
        <v>201.09192705677</v>
      </c>
      <c r="W13" s="78">
        <v>10094.854912127101</v>
      </c>
      <c r="X13" s="95">
        <v>4.4112706348100001</v>
      </c>
      <c r="Y13" s="97">
        <v>445.31137036519925</v>
      </c>
      <c r="Z13" s="78">
        <v>9222.0606643051597</v>
      </c>
      <c r="AA13" s="78">
        <v>10967.64915994904</v>
      </c>
      <c r="AB13" s="78">
        <v>0</v>
      </c>
      <c r="AC13" s="78" t="s">
        <v>689</v>
      </c>
      <c r="AD13" s="78" t="s">
        <v>689</v>
      </c>
      <c r="AE13" s="78" t="s">
        <v>689</v>
      </c>
      <c r="AF13" s="78" t="s">
        <v>689</v>
      </c>
      <c r="AG13" s="78">
        <v>0</v>
      </c>
      <c r="AH13" s="78" t="s">
        <v>689</v>
      </c>
      <c r="AI13" s="78" t="s">
        <v>689</v>
      </c>
      <c r="AJ13" s="78" t="s">
        <v>689</v>
      </c>
      <c r="AK13" s="78" t="s">
        <v>689</v>
      </c>
      <c r="AL13" s="78">
        <v>0</v>
      </c>
      <c r="AM13" s="78" t="s">
        <v>689</v>
      </c>
      <c r="AN13" s="78" t="s">
        <v>689</v>
      </c>
      <c r="AO13" s="78" t="s">
        <v>689</v>
      </c>
      <c r="AP13" s="78" t="s">
        <v>689</v>
      </c>
    </row>
    <row r="14" spans="1:42" ht="11.25" customHeight="1" x14ac:dyDescent="0.2">
      <c r="A14" s="212" t="s">
        <v>33</v>
      </c>
      <c r="B14" s="212"/>
      <c r="C14" s="77">
        <v>102154.99129999999</v>
      </c>
      <c r="D14" s="94">
        <v>1.23770081308</v>
      </c>
      <c r="E14" s="96">
        <v>1264.3731579270002</v>
      </c>
      <c r="F14" s="77">
        <v>99676.86544744375</v>
      </c>
      <c r="G14" s="77">
        <v>104633.1171525558</v>
      </c>
      <c r="H14" s="106">
        <v>276.75085736434198</v>
      </c>
      <c r="I14" s="104">
        <v>70.331937476169998</v>
      </c>
      <c r="J14" s="105">
        <v>194.64423996626482</v>
      </c>
      <c r="K14" s="106">
        <v>0</v>
      </c>
      <c r="L14" s="106">
        <v>658.24655749637998</v>
      </c>
      <c r="M14" s="78">
        <v>75601.465348252677</v>
      </c>
      <c r="N14" s="95">
        <v>2.34196262174</v>
      </c>
      <c r="O14" s="97">
        <v>1770.5580599428188</v>
      </c>
      <c r="P14" s="78">
        <v>72131.235318227744</v>
      </c>
      <c r="Q14" s="78">
        <v>79071.695378277625</v>
      </c>
      <c r="R14" s="106">
        <v>794.21619737055471</v>
      </c>
      <c r="S14" s="104">
        <v>37.217700603780003</v>
      </c>
      <c r="T14" s="105">
        <v>295.58900648405978</v>
      </c>
      <c r="U14" s="106">
        <v>214.87239043584</v>
      </c>
      <c r="V14" s="106">
        <v>1373.56000430527</v>
      </c>
      <c r="W14" s="78">
        <v>25409.46479701257</v>
      </c>
      <c r="X14" s="95">
        <v>6.1178121647100001</v>
      </c>
      <c r="Y14" s="97">
        <v>1554.5033283380728</v>
      </c>
      <c r="Z14" s="78">
        <v>22362.694259622389</v>
      </c>
      <c r="AA14" s="78">
        <v>28456.235334402751</v>
      </c>
      <c r="AB14" s="106">
        <v>73.094099999999997</v>
      </c>
      <c r="AC14" s="104">
        <v>99.514754314360005</v>
      </c>
      <c r="AD14" s="105">
        <v>72.739414033290444</v>
      </c>
      <c r="AE14" s="106">
        <v>0</v>
      </c>
      <c r="AF14" s="106">
        <v>215.66073176179</v>
      </c>
      <c r="AG14" s="78">
        <v>0</v>
      </c>
      <c r="AH14" s="78" t="s">
        <v>689</v>
      </c>
      <c r="AI14" s="78" t="s">
        <v>689</v>
      </c>
      <c r="AJ14" s="78" t="s">
        <v>689</v>
      </c>
      <c r="AK14" s="78" t="s">
        <v>689</v>
      </c>
      <c r="AL14" s="78">
        <v>0</v>
      </c>
      <c r="AM14" s="78" t="s">
        <v>689</v>
      </c>
      <c r="AN14" s="78" t="s">
        <v>689</v>
      </c>
      <c r="AO14" s="78" t="s">
        <v>689</v>
      </c>
      <c r="AP14" s="78" t="s">
        <v>689</v>
      </c>
    </row>
    <row r="15" spans="1:42" ht="11.25" customHeight="1" x14ac:dyDescent="0.2">
      <c r="A15" s="210" t="s">
        <v>34</v>
      </c>
      <c r="B15" s="210"/>
      <c r="C15" s="85">
        <v>141826.46359443021</v>
      </c>
      <c r="D15" s="101">
        <v>2.4555620657400001</v>
      </c>
      <c r="E15" s="102">
        <v>3482.6368392005861</v>
      </c>
      <c r="F15" s="85">
        <v>135000.6208183647</v>
      </c>
      <c r="G15" s="85">
        <v>148652.30637049544</v>
      </c>
      <c r="H15" s="107">
        <v>1133.4202775802389</v>
      </c>
      <c r="I15" s="108">
        <v>41.925332644009998</v>
      </c>
      <c r="J15" s="109">
        <v>475.1902216301213</v>
      </c>
      <c r="K15" s="107">
        <v>202.06455737962</v>
      </c>
      <c r="L15" s="107">
        <v>2064.7759977808601</v>
      </c>
      <c r="M15" s="84">
        <v>117432.1449613555</v>
      </c>
      <c r="N15" s="98">
        <v>3.0348105212499998</v>
      </c>
      <c r="O15" s="99">
        <v>3563.8430906166709</v>
      </c>
      <c r="P15" s="84">
        <v>110447.14085719525</v>
      </c>
      <c r="Q15" s="84">
        <v>124417.14906551605</v>
      </c>
      <c r="R15" s="84">
        <v>5662.2816638396362</v>
      </c>
      <c r="S15" s="98">
        <v>19.518718347810001</v>
      </c>
      <c r="T15" s="99">
        <v>1105.2048100243508</v>
      </c>
      <c r="U15" s="84">
        <v>3496.12004065154</v>
      </c>
      <c r="V15" s="84">
        <v>7828.4432870277396</v>
      </c>
      <c r="W15" s="84">
        <v>15736.45728582739</v>
      </c>
      <c r="X15" s="98">
        <v>11.12696424095</v>
      </c>
      <c r="Y15" s="99">
        <v>1750.9899749857516</v>
      </c>
      <c r="Z15" s="84">
        <v>12304.579997564721</v>
      </c>
      <c r="AA15" s="84">
        <v>19168.334574090051</v>
      </c>
      <c r="AB15" s="107">
        <v>1862.1594058274011</v>
      </c>
      <c r="AC15" s="108">
        <v>35.569208525249998</v>
      </c>
      <c r="AD15" s="109">
        <v>662.35536213134083</v>
      </c>
      <c r="AE15" s="107">
        <v>563.96675108301997</v>
      </c>
      <c r="AF15" s="107">
        <v>3160.3520605717799</v>
      </c>
      <c r="AG15" s="84">
        <v>0</v>
      </c>
      <c r="AH15" s="84" t="s">
        <v>689</v>
      </c>
      <c r="AI15" s="84" t="s">
        <v>689</v>
      </c>
      <c r="AJ15" s="84" t="s">
        <v>689</v>
      </c>
      <c r="AK15" s="84" t="s">
        <v>689</v>
      </c>
      <c r="AL15" s="84">
        <v>0</v>
      </c>
      <c r="AM15" s="84" t="s">
        <v>689</v>
      </c>
      <c r="AN15" s="84" t="s">
        <v>689</v>
      </c>
      <c r="AO15" s="84" t="s">
        <v>689</v>
      </c>
      <c r="AP15" s="84" t="s">
        <v>689</v>
      </c>
    </row>
    <row r="16" spans="1:42" s="22" customFormat="1" ht="11.25" customHeight="1" x14ac:dyDescent="0.2">
      <c r="A16" s="9"/>
    </row>
    <row r="17" spans="1:12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2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2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2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2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2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2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22" s="22" customFormat="1" ht="11.25" customHeight="1" thickTop="1" x14ac:dyDescent="0.2">
      <c r="A24" s="9"/>
    </row>
    <row r="25" spans="1:122" s="42" customFormat="1" ht="11.25" customHeight="1" x14ac:dyDescent="0.2">
      <c r="A25" s="10" t="s">
        <v>624</v>
      </c>
    </row>
    <row r="26" spans="1:122" s="42" customFormat="1" ht="11.25" customHeight="1" x14ac:dyDescent="0.2">
      <c r="A26" s="9" t="s">
        <v>630</v>
      </c>
    </row>
    <row r="27" spans="1:122" s="42" customFormat="1" ht="11.25" customHeight="1" x14ac:dyDescent="0.2">
      <c r="A27" s="9"/>
    </row>
    <row r="28" spans="1:122" s="42" customFormat="1" ht="11.25" customHeight="1" x14ac:dyDescent="0.2">
      <c r="A28" s="9"/>
    </row>
    <row r="29" spans="1:122" s="42" customFormat="1" ht="11.25" customHeight="1" x14ac:dyDescent="0.2">
      <c r="A29" s="9"/>
    </row>
    <row r="30" spans="1:122" s="42" customFormat="1" ht="11.25" customHeight="1" x14ac:dyDescent="0.2">
      <c r="A30" s="9"/>
    </row>
    <row r="31" spans="1:12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2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</row>
    <row r="33" spans="3:12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3:122" ht="11.25" customHeight="1" x14ac:dyDescent="0.2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3:122" ht="11.25" customHeight="1" x14ac:dyDescent="0.2"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3:122" ht="11.25" customHeight="1" x14ac:dyDescent="0.2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3:122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</sheetData>
  <mergeCells count="56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L9:AL10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DL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53" customWidth="1"/>
    <col min="68" max="16384" width="15.7109375" style="53"/>
  </cols>
  <sheetData>
    <row r="1" spans="1:67" ht="11.25" customHeight="1" x14ac:dyDescent="0.2">
      <c r="A1" s="1" t="s">
        <v>772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F1" s="5"/>
      <c r="BG1" s="5"/>
      <c r="BH1" s="5"/>
      <c r="BI1" s="5"/>
      <c r="BJ1" s="5"/>
      <c r="BK1" s="3"/>
      <c r="BL1" s="3"/>
      <c r="BM1" s="3"/>
      <c r="BN1" s="3"/>
      <c r="BO1" s="3" t="s">
        <v>612</v>
      </c>
    </row>
    <row r="2" spans="1:67" ht="11.25" customHeight="1" x14ac:dyDescent="0.2">
      <c r="A2" s="2" t="s">
        <v>613</v>
      </c>
    </row>
    <row r="3" spans="1:67" ht="11.25" customHeight="1" x14ac:dyDescent="0.2">
      <c r="A3" s="59"/>
    </row>
    <row r="4" spans="1:67" ht="11.25" customHeight="1" x14ac:dyDescent="0.2">
      <c r="A4" s="59"/>
    </row>
    <row r="5" spans="1:67" ht="11.25" customHeight="1" x14ac:dyDescent="0.2">
      <c r="A5" s="62"/>
    </row>
    <row r="6" spans="1:67" s="7" customFormat="1" ht="11.25" customHeight="1" x14ac:dyDescent="0.2">
      <c r="A6" s="204" t="s">
        <v>413</v>
      </c>
      <c r="B6" s="204"/>
      <c r="C6" s="250">
        <v>2018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</row>
    <row r="7" spans="1:67" s="7" customFormat="1" ht="11.25" customHeight="1" x14ac:dyDescent="0.2">
      <c r="A7" s="205"/>
      <c r="B7" s="205"/>
      <c r="C7" s="225" t="s">
        <v>1</v>
      </c>
      <c r="D7" s="225"/>
      <c r="E7" s="225"/>
      <c r="F7" s="225"/>
      <c r="G7" s="225"/>
      <c r="H7" s="224" t="s">
        <v>147</v>
      </c>
      <c r="I7" s="224"/>
      <c r="J7" s="224"/>
      <c r="K7" s="224"/>
      <c r="L7" s="224"/>
      <c r="M7" s="224" t="s">
        <v>421</v>
      </c>
      <c r="N7" s="224"/>
      <c r="O7" s="224"/>
      <c r="P7" s="224"/>
      <c r="Q7" s="224"/>
      <c r="R7" s="224" t="s">
        <v>148</v>
      </c>
      <c r="S7" s="224"/>
      <c r="T7" s="224"/>
      <c r="U7" s="224"/>
      <c r="V7" s="224"/>
      <c r="W7" s="224" t="s">
        <v>149</v>
      </c>
      <c r="X7" s="224"/>
      <c r="Y7" s="224"/>
      <c r="Z7" s="224"/>
      <c r="AA7" s="224"/>
      <c r="AB7" s="224" t="s">
        <v>150</v>
      </c>
      <c r="AC7" s="224"/>
      <c r="AD7" s="224"/>
      <c r="AE7" s="224"/>
      <c r="AF7" s="224"/>
      <c r="AG7" s="224" t="s">
        <v>151</v>
      </c>
      <c r="AH7" s="224"/>
      <c r="AI7" s="224"/>
      <c r="AJ7" s="224"/>
      <c r="AK7" s="224"/>
      <c r="AL7" s="224" t="s">
        <v>152</v>
      </c>
      <c r="AM7" s="224"/>
      <c r="AN7" s="224"/>
      <c r="AO7" s="224"/>
      <c r="AP7" s="224"/>
      <c r="AQ7" s="224" t="s">
        <v>153</v>
      </c>
      <c r="AR7" s="224"/>
      <c r="AS7" s="224"/>
      <c r="AT7" s="224"/>
      <c r="AU7" s="224"/>
      <c r="AV7" s="224" t="s">
        <v>154</v>
      </c>
      <c r="AW7" s="224"/>
      <c r="AX7" s="224"/>
      <c r="AY7" s="224"/>
      <c r="AZ7" s="224"/>
      <c r="BA7" s="224" t="s">
        <v>155</v>
      </c>
      <c r="BB7" s="224"/>
      <c r="BC7" s="224"/>
      <c r="BD7" s="224"/>
      <c r="BE7" s="224"/>
      <c r="BF7" s="224" t="s">
        <v>156</v>
      </c>
      <c r="BG7" s="224"/>
      <c r="BH7" s="224"/>
      <c r="BI7" s="224"/>
      <c r="BJ7" s="224"/>
      <c r="BK7" s="224" t="s">
        <v>45</v>
      </c>
      <c r="BL7" s="224"/>
      <c r="BM7" s="224"/>
      <c r="BN7" s="224"/>
      <c r="BO7" s="224"/>
    </row>
    <row r="8" spans="1:6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</row>
    <row r="9" spans="1:6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09" t="s">
        <v>667</v>
      </c>
      <c r="BO9" s="209"/>
    </row>
    <row r="10" spans="1:6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</row>
    <row r="11" spans="1:67" ht="11.25" customHeight="1" x14ac:dyDescent="0.2">
      <c r="A11" s="211" t="s">
        <v>1</v>
      </c>
      <c r="B11" s="211"/>
      <c r="C11" s="70">
        <v>80683.972888397591</v>
      </c>
      <c r="D11" s="123">
        <v>3.9354794049800002</v>
      </c>
      <c r="E11" s="74">
        <v>3175.3011361422846</v>
      </c>
      <c r="F11" s="70">
        <v>74460.497021489937</v>
      </c>
      <c r="G11" s="70">
        <v>86907.448755305566</v>
      </c>
      <c r="H11" s="70">
        <v>23521.255024820559</v>
      </c>
      <c r="I11" s="123">
        <v>8.0121794483799995</v>
      </c>
      <c r="J11" s="74">
        <v>1884.5651611006012</v>
      </c>
      <c r="K11" s="70">
        <v>19827.575182544551</v>
      </c>
      <c r="L11" s="70">
        <v>27214.934867096559</v>
      </c>
      <c r="M11" s="70">
        <v>19479.513001973919</v>
      </c>
      <c r="N11" s="123">
        <v>8.4157180171199997</v>
      </c>
      <c r="O11" s="74">
        <v>1639.3408853545113</v>
      </c>
      <c r="P11" s="70">
        <v>16266.46390829514</v>
      </c>
      <c r="Q11" s="70">
        <v>22692.562095652662</v>
      </c>
      <c r="R11" s="70">
        <v>17613.3391612427</v>
      </c>
      <c r="S11" s="123">
        <v>9.1345694666000004</v>
      </c>
      <c r="T11" s="74">
        <v>1608.9027010714801</v>
      </c>
      <c r="U11" s="70">
        <v>14459.947812513459</v>
      </c>
      <c r="V11" s="70">
        <v>20766.73050997192</v>
      </c>
      <c r="W11" s="134">
        <v>2504.6127999999999</v>
      </c>
      <c r="X11" s="138">
        <v>27.177037234779998</v>
      </c>
      <c r="Y11" s="139">
        <v>680.67955324294451</v>
      </c>
      <c r="Z11" s="134">
        <v>1170.50539063105</v>
      </c>
      <c r="AA11" s="134">
        <v>3838.7202093689498</v>
      </c>
      <c r="AB11" s="146">
        <v>937.89210000000003</v>
      </c>
      <c r="AC11" s="147">
        <v>46.916953205429998</v>
      </c>
      <c r="AD11" s="148">
        <v>440.03039767439395</v>
      </c>
      <c r="AE11" s="146">
        <v>75.448368455370002</v>
      </c>
      <c r="AF11" s="146">
        <v>1800.3358315446301</v>
      </c>
      <c r="AG11" s="146">
        <v>705.53459999999995</v>
      </c>
      <c r="AH11" s="147">
        <v>50.556189979069998</v>
      </c>
      <c r="AI11" s="148">
        <v>356.69141274403648</v>
      </c>
      <c r="AJ11" s="146">
        <v>6.4322774269999998</v>
      </c>
      <c r="AK11" s="146">
        <v>1404.636922573</v>
      </c>
      <c r="AL11" s="134">
        <v>2494.55998125</v>
      </c>
      <c r="AM11" s="138">
        <v>26.540966782790001</v>
      </c>
      <c r="AN11" s="139">
        <v>662.08033600032525</v>
      </c>
      <c r="AO11" s="134">
        <v>1196.9063678172199</v>
      </c>
      <c r="AP11" s="134">
        <v>3792.2135946827798</v>
      </c>
      <c r="AQ11" s="146">
        <v>1419.9265857142859</v>
      </c>
      <c r="AR11" s="147">
        <v>35.695327530039997</v>
      </c>
      <c r="AS11" s="148">
        <v>506.84744545689568</v>
      </c>
      <c r="AT11" s="146">
        <v>426.52384696267001</v>
      </c>
      <c r="AU11" s="146">
        <v>2413.3293244658998</v>
      </c>
      <c r="AV11" s="70">
        <v>8763.0986766385049</v>
      </c>
      <c r="AW11" s="123">
        <v>12.77225799605</v>
      </c>
      <c r="AX11" s="74">
        <v>1119.2455714282924</v>
      </c>
      <c r="AY11" s="70">
        <v>6569.4176667831598</v>
      </c>
      <c r="AZ11" s="70">
        <v>10956.77968649385</v>
      </c>
      <c r="BA11" s="134">
        <v>3244.2409567578629</v>
      </c>
      <c r="BB11" s="138">
        <v>21.681034053760001</v>
      </c>
      <c r="BC11" s="139">
        <v>703.38498662082577</v>
      </c>
      <c r="BD11" s="134">
        <v>1865.6317157149001</v>
      </c>
      <c r="BE11" s="134">
        <v>4622.8501978008298</v>
      </c>
      <c r="BF11" s="70">
        <v>0</v>
      </c>
      <c r="BG11" s="70" t="s">
        <v>689</v>
      </c>
      <c r="BH11" s="70" t="s">
        <v>689</v>
      </c>
      <c r="BI11" s="70" t="s">
        <v>689</v>
      </c>
      <c r="BJ11" s="70" t="s">
        <v>689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</row>
    <row r="12" spans="1:67" ht="11.25" customHeight="1" x14ac:dyDescent="0.2">
      <c r="A12" s="212" t="s">
        <v>31</v>
      </c>
      <c r="B12" s="212"/>
      <c r="C12" s="73">
        <v>3131.9054613126341</v>
      </c>
      <c r="D12" s="140">
        <v>6.7374929436900004</v>
      </c>
      <c r="E12" s="76">
        <v>211.01190945909053</v>
      </c>
      <c r="F12" s="73">
        <v>2718.3297184638</v>
      </c>
      <c r="G12" s="73">
        <v>3545.48120416146</v>
      </c>
      <c r="H12" s="72">
        <v>752.33452778026549</v>
      </c>
      <c r="I12" s="127">
        <v>15.5461237594</v>
      </c>
      <c r="J12" s="75">
        <v>116.95885677339629</v>
      </c>
      <c r="K12" s="72">
        <v>523.09938083144004</v>
      </c>
      <c r="L12" s="72">
        <v>981.56967472909002</v>
      </c>
      <c r="M12" s="72">
        <v>831.16867648156415</v>
      </c>
      <c r="N12" s="127">
        <v>14.03903409752</v>
      </c>
      <c r="O12" s="75">
        <v>116.68805389918448</v>
      </c>
      <c r="P12" s="72">
        <v>602.46429341309999</v>
      </c>
      <c r="Q12" s="72">
        <v>1059.8730595500299</v>
      </c>
      <c r="R12" s="72">
        <v>1242.5776278772951</v>
      </c>
      <c r="S12" s="127">
        <v>11.73825938887</v>
      </c>
      <c r="T12" s="75">
        <v>145.85698506830366</v>
      </c>
      <c r="U12" s="72">
        <v>956.70319024982996</v>
      </c>
      <c r="V12" s="72">
        <v>1528.45206550476</v>
      </c>
      <c r="W12" s="157">
        <v>61.170499999999997</v>
      </c>
      <c r="X12" s="152">
        <v>50.992369652400001</v>
      </c>
      <c r="Y12" s="151">
        <v>31.192287478222827</v>
      </c>
      <c r="Z12" s="157">
        <v>3.4739947270000002E-2</v>
      </c>
      <c r="AA12" s="157">
        <v>122.30626005273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  <c r="AL12" s="157">
        <v>56.523600000000002</v>
      </c>
      <c r="AM12" s="152">
        <v>55.843143837630002</v>
      </c>
      <c r="AN12" s="151">
        <v>31.564555250206084</v>
      </c>
      <c r="AO12" s="157">
        <v>0</v>
      </c>
      <c r="AP12" s="157">
        <v>118.38899147843</v>
      </c>
      <c r="AQ12" s="72">
        <v>0</v>
      </c>
      <c r="AR12" s="72" t="s">
        <v>689</v>
      </c>
      <c r="AS12" s="72" t="s">
        <v>689</v>
      </c>
      <c r="AT12" s="72" t="s">
        <v>689</v>
      </c>
      <c r="AU12" s="72" t="s">
        <v>689</v>
      </c>
      <c r="AV12" s="157">
        <v>145.12600158730149</v>
      </c>
      <c r="AW12" s="152">
        <v>36.418725054559999</v>
      </c>
      <c r="AX12" s="151">
        <v>52.853039500757859</v>
      </c>
      <c r="AY12" s="157">
        <v>41.53594769235</v>
      </c>
      <c r="AZ12" s="157">
        <v>248.71605548226</v>
      </c>
      <c r="BA12" s="157">
        <v>43.004527586206898</v>
      </c>
      <c r="BB12" s="152">
        <v>60.127346072590001</v>
      </c>
      <c r="BC12" s="151">
        <v>25.857481128642036</v>
      </c>
      <c r="BD12" s="157">
        <v>0</v>
      </c>
      <c r="BE12" s="157">
        <v>93.684259329270006</v>
      </c>
      <c r="BF12" s="72">
        <v>0</v>
      </c>
      <c r="BG12" s="72" t="s">
        <v>689</v>
      </c>
      <c r="BH12" s="72" t="s">
        <v>689</v>
      </c>
      <c r="BI12" s="72" t="s">
        <v>689</v>
      </c>
      <c r="BJ12" s="72" t="s">
        <v>689</v>
      </c>
      <c r="BK12" s="72">
        <v>0</v>
      </c>
      <c r="BL12" s="72" t="s">
        <v>689</v>
      </c>
      <c r="BM12" s="72" t="s">
        <v>689</v>
      </c>
      <c r="BN12" s="72" t="s">
        <v>689</v>
      </c>
      <c r="BO12" s="72" t="s">
        <v>689</v>
      </c>
    </row>
    <row r="13" spans="1:67" ht="11.25" customHeight="1" x14ac:dyDescent="0.2">
      <c r="A13" s="212" t="s">
        <v>32</v>
      </c>
      <c r="B13" s="212"/>
      <c r="C13" s="73">
        <v>6943.6472157724656</v>
      </c>
      <c r="D13" s="140">
        <v>6.29159564303</v>
      </c>
      <c r="E13" s="76">
        <v>436.86620569505345</v>
      </c>
      <c r="F13" s="73">
        <v>6087.4051865475203</v>
      </c>
      <c r="G13" s="73">
        <v>7799.8892449974201</v>
      </c>
      <c r="H13" s="72">
        <v>1691.543294827623</v>
      </c>
      <c r="I13" s="127">
        <v>14.946421709619999</v>
      </c>
      <c r="J13" s="75">
        <v>252.82519424577387</v>
      </c>
      <c r="K13" s="72">
        <v>1196.0150197215801</v>
      </c>
      <c r="L13" s="72">
        <v>2187.0715699336702</v>
      </c>
      <c r="M13" s="72">
        <v>2397.177194386446</v>
      </c>
      <c r="N13" s="127">
        <v>11.99419322947</v>
      </c>
      <c r="O13" s="75">
        <v>287.52206474740746</v>
      </c>
      <c r="P13" s="72">
        <v>1833.64430272095</v>
      </c>
      <c r="Q13" s="72">
        <v>2960.7100860519399</v>
      </c>
      <c r="R13" s="72">
        <v>1850.4312159394531</v>
      </c>
      <c r="S13" s="127">
        <v>14.426784374249999</v>
      </c>
      <c r="T13" s="75">
        <v>266.95772151743097</v>
      </c>
      <c r="U13" s="72">
        <v>1327.20369637043</v>
      </c>
      <c r="V13" s="72">
        <v>2373.6587355084798</v>
      </c>
      <c r="W13" s="157">
        <v>118.46380000000001</v>
      </c>
      <c r="X13" s="152">
        <v>49.229267428340002</v>
      </c>
      <c r="Y13" s="151">
        <v>58.318860907769668</v>
      </c>
      <c r="Z13" s="157">
        <v>4.1609330013700001</v>
      </c>
      <c r="AA13" s="157">
        <v>232.76666699863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  <c r="AL13" s="157">
        <v>185.70679999999999</v>
      </c>
      <c r="AM13" s="152">
        <v>44.506519676529997</v>
      </c>
      <c r="AN13" s="151">
        <v>82.651633482663243</v>
      </c>
      <c r="AO13" s="157">
        <v>23.712575110580001</v>
      </c>
      <c r="AP13" s="157">
        <v>347.70102488942001</v>
      </c>
      <c r="AQ13" s="157">
        <v>65.751800000000003</v>
      </c>
      <c r="AR13" s="152">
        <v>70.427701560900005</v>
      </c>
      <c r="AS13" s="151">
        <v>46.307481474921595</v>
      </c>
      <c r="AT13" s="157">
        <v>0</v>
      </c>
      <c r="AU13" s="157">
        <v>156.5127959056</v>
      </c>
      <c r="AV13" s="157">
        <v>346.85767821428578</v>
      </c>
      <c r="AW13" s="152">
        <v>35.04103208918</v>
      </c>
      <c r="AX13" s="151">
        <v>121.54251032686822</v>
      </c>
      <c r="AY13" s="157">
        <v>108.63873538304</v>
      </c>
      <c r="AZ13" s="157">
        <v>585.07662104553003</v>
      </c>
      <c r="BA13" s="157">
        <v>287.71543240465422</v>
      </c>
      <c r="BB13" s="152">
        <v>38.020877595439998</v>
      </c>
      <c r="BC13" s="151">
        <v>109.3919323777735</v>
      </c>
      <c r="BD13" s="157">
        <v>73.311184744979997</v>
      </c>
      <c r="BE13" s="157">
        <v>502.11968006433</v>
      </c>
      <c r="BF13" s="72">
        <v>0</v>
      </c>
      <c r="BG13" s="72" t="s">
        <v>689</v>
      </c>
      <c r="BH13" s="72" t="s">
        <v>689</v>
      </c>
      <c r="BI13" s="72" t="s">
        <v>689</v>
      </c>
      <c r="BJ13" s="72" t="s">
        <v>689</v>
      </c>
      <c r="BK13" s="72">
        <v>0</v>
      </c>
      <c r="BL13" s="72" t="s">
        <v>689</v>
      </c>
      <c r="BM13" s="72" t="s">
        <v>689</v>
      </c>
      <c r="BN13" s="72" t="s">
        <v>689</v>
      </c>
      <c r="BO13" s="72" t="s">
        <v>689</v>
      </c>
    </row>
    <row r="14" spans="1:67" ht="11.25" customHeight="1" x14ac:dyDescent="0.2">
      <c r="A14" s="212" t="s">
        <v>33</v>
      </c>
      <c r="B14" s="212"/>
      <c r="C14" s="73">
        <v>34477.511083766898</v>
      </c>
      <c r="D14" s="140">
        <v>5.0536703173999999</v>
      </c>
      <c r="E14" s="76">
        <v>1742.3797438187755</v>
      </c>
      <c r="F14" s="73">
        <v>31062.5095384901</v>
      </c>
      <c r="G14" s="73">
        <v>37892.512629043769</v>
      </c>
      <c r="H14" s="72">
        <v>10989.19217768885</v>
      </c>
      <c r="I14" s="127">
        <v>10.21990835223</v>
      </c>
      <c r="J14" s="75">
        <v>1123.0853692105375</v>
      </c>
      <c r="K14" s="72">
        <v>8787.9853024723907</v>
      </c>
      <c r="L14" s="72">
        <v>13190.39905290531</v>
      </c>
      <c r="M14" s="72">
        <v>8945.8006812890362</v>
      </c>
      <c r="N14" s="127">
        <v>11.38303728687</v>
      </c>
      <c r="O14" s="75">
        <v>1018.3038271599482</v>
      </c>
      <c r="P14" s="72">
        <v>6949.9618547362998</v>
      </c>
      <c r="Q14" s="72">
        <v>10941.639507841781</v>
      </c>
      <c r="R14" s="72">
        <v>7003.7043032684351</v>
      </c>
      <c r="S14" s="127">
        <v>13.02868771967</v>
      </c>
      <c r="T14" s="75">
        <v>912.49076248208337</v>
      </c>
      <c r="U14" s="72">
        <v>5215.2552725781097</v>
      </c>
      <c r="V14" s="72">
        <v>8792.1533339587604</v>
      </c>
      <c r="W14" s="157">
        <v>622.06190000000004</v>
      </c>
      <c r="X14" s="152">
        <v>45.765269198539997</v>
      </c>
      <c r="Y14" s="151">
        <v>284.68830311655154</v>
      </c>
      <c r="Z14" s="157">
        <v>64.083079071750007</v>
      </c>
      <c r="AA14" s="157">
        <v>1180.04072092825</v>
      </c>
      <c r="AB14" s="157">
        <v>240.3048</v>
      </c>
      <c r="AC14" s="152">
        <v>71.090512455460001</v>
      </c>
      <c r="AD14" s="151">
        <v>170.83391377507783</v>
      </c>
      <c r="AE14" s="157">
        <v>0</v>
      </c>
      <c r="AF14" s="157">
        <v>575.13311833716</v>
      </c>
      <c r="AG14" s="157">
        <v>137.82900000000001</v>
      </c>
      <c r="AH14" s="152">
        <v>99.514754314360005</v>
      </c>
      <c r="AI14" s="151">
        <v>137.16019072393368</v>
      </c>
      <c r="AJ14" s="157">
        <v>0</v>
      </c>
      <c r="AK14" s="157">
        <v>406.65803393154999</v>
      </c>
      <c r="AL14" s="157">
        <v>640.25348124999994</v>
      </c>
      <c r="AM14" s="152">
        <v>36.231100687469997</v>
      </c>
      <c r="AN14" s="151">
        <v>231.97088344673745</v>
      </c>
      <c r="AO14" s="157">
        <v>185.59890423247001</v>
      </c>
      <c r="AP14" s="157">
        <v>1094.9080582675299</v>
      </c>
      <c r="AQ14" s="157">
        <v>182.40809999999999</v>
      </c>
      <c r="AR14" s="152">
        <v>73.620061844009996</v>
      </c>
      <c r="AS14" s="151">
        <v>134.28895602848425</v>
      </c>
      <c r="AT14" s="157">
        <v>0</v>
      </c>
      <c r="AU14" s="157">
        <v>445.60961733729999</v>
      </c>
      <c r="AV14" s="72">
        <v>3875.4194435035852</v>
      </c>
      <c r="AW14" s="127">
        <v>16.1985231108</v>
      </c>
      <c r="AX14" s="75">
        <v>627.76071419635298</v>
      </c>
      <c r="AY14" s="72">
        <v>2645.0310527696201</v>
      </c>
      <c r="AZ14" s="72">
        <v>5105.8078342375402</v>
      </c>
      <c r="BA14" s="153">
        <v>1840.5371967670019</v>
      </c>
      <c r="BB14" s="150">
        <v>26.153607857010002</v>
      </c>
      <c r="BC14" s="149">
        <v>481.36688090487229</v>
      </c>
      <c r="BD14" s="153">
        <v>897.07544684310005</v>
      </c>
      <c r="BE14" s="153">
        <v>2783.9989466909101</v>
      </c>
      <c r="BF14" s="72">
        <v>0</v>
      </c>
      <c r="BG14" s="72" t="s">
        <v>689</v>
      </c>
      <c r="BH14" s="72" t="s">
        <v>689</v>
      </c>
      <c r="BI14" s="72" t="s">
        <v>689</v>
      </c>
      <c r="BJ14" s="72" t="s">
        <v>689</v>
      </c>
      <c r="BK14" s="72">
        <v>0</v>
      </c>
      <c r="BL14" s="72" t="s">
        <v>689</v>
      </c>
      <c r="BM14" s="72" t="s">
        <v>689</v>
      </c>
      <c r="BN14" s="72" t="s">
        <v>689</v>
      </c>
      <c r="BO14" s="72" t="s">
        <v>689</v>
      </c>
    </row>
    <row r="15" spans="1:67" ht="11.25" customHeight="1" x14ac:dyDescent="0.2">
      <c r="A15" s="210" t="s">
        <v>34</v>
      </c>
      <c r="B15" s="210"/>
      <c r="C15" s="90">
        <v>36130.909127545769</v>
      </c>
      <c r="D15" s="141">
        <v>7.22329286053</v>
      </c>
      <c r="E15" s="142">
        <v>2609.8413794528897</v>
      </c>
      <c r="F15" s="90">
        <v>31015.714018455899</v>
      </c>
      <c r="G15" s="90">
        <v>41246.10423663562</v>
      </c>
      <c r="H15" s="89">
        <v>10088.185024523809</v>
      </c>
      <c r="I15" s="126">
        <v>14.74500107728</v>
      </c>
      <c r="J15" s="91">
        <v>1487.5029905436238</v>
      </c>
      <c r="K15" s="89">
        <v>7172.7327361627604</v>
      </c>
      <c r="L15" s="89">
        <v>13003.637312884861</v>
      </c>
      <c r="M15" s="89">
        <v>7305.3664498168509</v>
      </c>
      <c r="N15" s="126">
        <v>17.065261888239998</v>
      </c>
      <c r="O15" s="91">
        <v>1246.6799165571422</v>
      </c>
      <c r="P15" s="89">
        <v>4861.9187131155204</v>
      </c>
      <c r="Q15" s="89">
        <v>9748.8141865181806</v>
      </c>
      <c r="R15" s="89">
        <v>7516.6260141575067</v>
      </c>
      <c r="S15" s="126">
        <v>17.15828260052</v>
      </c>
      <c r="T15" s="91">
        <v>1289.7239335334414</v>
      </c>
      <c r="U15" s="89">
        <v>4988.8135544326997</v>
      </c>
      <c r="V15" s="89">
        <v>10044.43847388231</v>
      </c>
      <c r="W15" s="135">
        <v>1702.9166</v>
      </c>
      <c r="X15" s="136">
        <v>36.09914300786</v>
      </c>
      <c r="Y15" s="137">
        <v>614.73829873851514</v>
      </c>
      <c r="Z15" s="135">
        <v>498.05167455511997</v>
      </c>
      <c r="AA15" s="135">
        <v>2907.7815254448801</v>
      </c>
      <c r="AB15" s="135">
        <v>697.58730000000003</v>
      </c>
      <c r="AC15" s="136">
        <v>58.131094858449998</v>
      </c>
      <c r="AD15" s="137">
        <v>405.51513508348705</v>
      </c>
      <c r="AE15" s="135">
        <v>0</v>
      </c>
      <c r="AF15" s="135">
        <v>1492.3823599495099</v>
      </c>
      <c r="AG15" s="135">
        <v>567.7056</v>
      </c>
      <c r="AH15" s="136">
        <v>57.999360265500002</v>
      </c>
      <c r="AI15" s="137">
        <v>329.26561619141279</v>
      </c>
      <c r="AJ15" s="135">
        <v>0</v>
      </c>
      <c r="AK15" s="135">
        <v>1213.0543490825401</v>
      </c>
      <c r="AL15" s="135">
        <v>1612.0761</v>
      </c>
      <c r="AM15" s="136">
        <v>38.073196636650003</v>
      </c>
      <c r="AN15" s="137">
        <v>613.76890348546294</v>
      </c>
      <c r="AO15" s="135">
        <v>409.11115433789001</v>
      </c>
      <c r="AP15" s="135">
        <v>2815.0410456621098</v>
      </c>
      <c r="AQ15" s="135">
        <v>1171.766685714286</v>
      </c>
      <c r="AR15" s="136">
        <v>41.5215016306</v>
      </c>
      <c r="AS15" s="137">
        <v>486.53512351567213</v>
      </c>
      <c r="AT15" s="135">
        <v>218.17536640985</v>
      </c>
      <c r="AU15" s="135">
        <v>2125.3580050187202</v>
      </c>
      <c r="AV15" s="143">
        <v>4395.6955533333339</v>
      </c>
      <c r="AW15" s="144">
        <v>20.863452159769999</v>
      </c>
      <c r="AX15" s="145">
        <v>917.09383885865532</v>
      </c>
      <c r="AY15" s="143">
        <v>2598.2246587268401</v>
      </c>
      <c r="AZ15" s="143">
        <v>6193.1664479398296</v>
      </c>
      <c r="BA15" s="135">
        <v>1072.9838</v>
      </c>
      <c r="BB15" s="136">
        <v>46.636398459189998</v>
      </c>
      <c r="BC15" s="137">
        <v>500.40100037053645</v>
      </c>
      <c r="BD15" s="135">
        <v>92.215861445960002</v>
      </c>
      <c r="BE15" s="135">
        <v>2053.75173855404</v>
      </c>
      <c r="BF15" s="89">
        <v>0</v>
      </c>
      <c r="BG15" s="89" t="s">
        <v>689</v>
      </c>
      <c r="BH15" s="89" t="s">
        <v>689</v>
      </c>
      <c r="BI15" s="89" t="s">
        <v>689</v>
      </c>
      <c r="BJ15" s="89" t="s">
        <v>689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</row>
    <row r="16" spans="1:67" s="42" customFormat="1" ht="11.25" customHeight="1" x14ac:dyDescent="0.2">
      <c r="A16" s="37"/>
    </row>
    <row r="17" spans="1:116" s="42" customFormat="1" ht="39.75" customHeight="1" x14ac:dyDescent="0.2">
      <c r="A17" s="168" t="s">
        <v>674</v>
      </c>
      <c r="B17" s="276" t="s">
        <v>675</v>
      </c>
      <c r="C17" s="276"/>
      <c r="D17" s="276"/>
      <c r="E17" s="276"/>
      <c r="F17" s="276"/>
      <c r="G17" s="276"/>
    </row>
    <row r="18" spans="1:116" s="42" customFormat="1" ht="11.25" customHeight="1" thickBot="1" x14ac:dyDescent="0.25">
      <c r="A18" s="66"/>
      <c r="B18" s="42" t="s">
        <v>676</v>
      </c>
      <c r="C18" s="167"/>
      <c r="D18" s="167"/>
      <c r="E18" s="167"/>
      <c r="F18" s="167"/>
      <c r="G18" s="167"/>
    </row>
    <row r="19" spans="1:116" s="42" customFormat="1" ht="11.25" customHeight="1" thickTop="1" thickBot="1" x14ac:dyDescent="0.25">
      <c r="A19" s="66"/>
      <c r="B19" s="187" t="s">
        <v>677</v>
      </c>
      <c r="C19" s="189"/>
      <c r="D19" s="187" t="s">
        <v>678</v>
      </c>
      <c r="E19" s="188"/>
      <c r="F19" s="188"/>
      <c r="G19" s="189"/>
    </row>
    <row r="20" spans="1:116" s="42" customFormat="1" ht="11.25" customHeight="1" thickTop="1" thickBot="1" x14ac:dyDescent="0.25">
      <c r="A20" s="66"/>
      <c r="B20" s="197" t="s">
        <v>679</v>
      </c>
      <c r="C20" s="198"/>
      <c r="D20" s="187" t="s">
        <v>682</v>
      </c>
      <c r="E20" s="188"/>
      <c r="F20" s="188"/>
      <c r="G20" s="189"/>
    </row>
    <row r="21" spans="1:116" s="42" customFormat="1" ht="11.25" customHeight="1" thickTop="1" thickBot="1" x14ac:dyDescent="0.25">
      <c r="A21" s="66"/>
      <c r="B21" s="199" t="s">
        <v>680</v>
      </c>
      <c r="C21" s="200"/>
      <c r="D21" s="187" t="s">
        <v>683</v>
      </c>
      <c r="E21" s="188"/>
      <c r="F21" s="188"/>
      <c r="G21" s="189"/>
    </row>
    <row r="22" spans="1:116" s="42" customFormat="1" ht="11.25" customHeight="1" thickTop="1" x14ac:dyDescent="0.2">
      <c r="A22" s="66"/>
      <c r="B22" s="183" t="s">
        <v>681</v>
      </c>
      <c r="C22" s="184"/>
      <c r="D22" s="190" t="s">
        <v>684</v>
      </c>
      <c r="E22" s="191"/>
      <c r="F22" s="191"/>
      <c r="G22" s="192"/>
    </row>
    <row r="23" spans="1:116" s="42" customFormat="1" ht="57.75" customHeight="1" thickBot="1" x14ac:dyDescent="0.25">
      <c r="A23" s="66"/>
      <c r="B23" s="185"/>
      <c r="C23" s="186"/>
      <c r="D23" s="193" t="s">
        <v>685</v>
      </c>
      <c r="E23" s="194"/>
      <c r="F23" s="194"/>
      <c r="G23" s="195"/>
    </row>
    <row r="24" spans="1:116" s="42" customFormat="1" ht="11.25" customHeight="1" thickTop="1" x14ac:dyDescent="0.2">
      <c r="A24" s="37"/>
    </row>
    <row r="25" spans="1:116" s="42" customFormat="1" ht="11.25" customHeight="1" x14ac:dyDescent="0.2">
      <c r="A25" s="10" t="s">
        <v>624</v>
      </c>
    </row>
    <row r="26" spans="1:116" s="42" customFormat="1" ht="11.25" customHeight="1" x14ac:dyDescent="0.2">
      <c r="A26" s="9" t="s">
        <v>630</v>
      </c>
    </row>
    <row r="27" spans="1:116" s="42" customFormat="1" ht="11.25" customHeight="1" x14ac:dyDescent="0.2">
      <c r="A27" s="9"/>
    </row>
    <row r="28" spans="1:116" s="42" customFormat="1" ht="11.25" customHeight="1" x14ac:dyDescent="0.2">
      <c r="A28" s="9"/>
    </row>
    <row r="29" spans="1:116" s="42" customFormat="1" ht="11.25" customHeight="1" x14ac:dyDescent="0.2">
      <c r="A29" s="9"/>
    </row>
    <row r="30" spans="1:116" s="42" customFormat="1" ht="11.25" customHeight="1" x14ac:dyDescent="0.2">
      <c r="A30" s="9"/>
    </row>
    <row r="31" spans="1:116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6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</row>
    <row r="33" spans="3:116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</row>
  </sheetData>
  <mergeCells count="82">
    <mergeCell ref="C7:G8"/>
    <mergeCell ref="A6:B10"/>
    <mergeCell ref="C9:C10"/>
    <mergeCell ref="D9:D10"/>
    <mergeCell ref="E9:E10"/>
    <mergeCell ref="F9:G9"/>
    <mergeCell ref="C6:BO6"/>
    <mergeCell ref="H7:L8"/>
    <mergeCell ref="H9:H10"/>
    <mergeCell ref="I9:I10"/>
    <mergeCell ref="J9:J10"/>
    <mergeCell ref="K9:L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AG7:AK8"/>
    <mergeCell ref="AG9:AG10"/>
    <mergeCell ref="AH9:AH10"/>
    <mergeCell ref="AI9:AI10"/>
    <mergeCell ref="AJ9:AK9"/>
    <mergeCell ref="AL7:AP8"/>
    <mergeCell ref="AL9:AL10"/>
    <mergeCell ref="AM9:AM10"/>
    <mergeCell ref="AN9:AN10"/>
    <mergeCell ref="AO9:AP9"/>
    <mergeCell ref="AQ7:AU8"/>
    <mergeCell ref="AQ9:AQ10"/>
    <mergeCell ref="AR9:AR10"/>
    <mergeCell ref="AS9:AS10"/>
    <mergeCell ref="AT9:AU9"/>
    <mergeCell ref="AV7:AZ8"/>
    <mergeCell ref="AV9:AV10"/>
    <mergeCell ref="AW9:AW10"/>
    <mergeCell ref="AX9:AX10"/>
    <mergeCell ref="AY9:AZ9"/>
    <mergeCell ref="BA7:BE8"/>
    <mergeCell ref="BA9:BA10"/>
    <mergeCell ref="BB9:BB10"/>
    <mergeCell ref="BC9:BC10"/>
    <mergeCell ref="BD9:BE9"/>
    <mergeCell ref="BF7:BJ8"/>
    <mergeCell ref="BF9:BF10"/>
    <mergeCell ref="BG9:BG10"/>
    <mergeCell ref="BH9:BH10"/>
    <mergeCell ref="BI9:BJ9"/>
    <mergeCell ref="BK7:BO8"/>
    <mergeCell ref="BK9:BK10"/>
    <mergeCell ref="BL9:BL10"/>
    <mergeCell ref="BM9:BM10"/>
    <mergeCell ref="BN9:BO9"/>
    <mergeCell ref="A15:B15"/>
    <mergeCell ref="A14:B14"/>
    <mergeCell ref="A13:B13"/>
    <mergeCell ref="A12:B12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EL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53" customWidth="1"/>
    <col min="68" max="16384" width="15.7109375" style="53"/>
  </cols>
  <sheetData>
    <row r="1" spans="1:67" ht="11.25" customHeight="1" x14ac:dyDescent="0.2">
      <c r="A1" s="1" t="s">
        <v>773</v>
      </c>
      <c r="B1" s="53"/>
      <c r="R1" s="5"/>
      <c r="S1" s="5"/>
      <c r="T1" s="5"/>
      <c r="U1" s="5"/>
      <c r="V1" s="5"/>
      <c r="AL1" s="5"/>
      <c r="AM1" s="5"/>
      <c r="AN1" s="5"/>
      <c r="AO1" s="5"/>
      <c r="AP1" s="5"/>
      <c r="BA1" s="5"/>
      <c r="BB1" s="5"/>
      <c r="BC1" s="5"/>
      <c r="BD1" s="5"/>
      <c r="BE1" s="5"/>
      <c r="BK1" s="26"/>
      <c r="BL1" s="26"/>
      <c r="BM1" s="26"/>
      <c r="BN1" s="26"/>
      <c r="BO1" s="92" t="s">
        <v>300</v>
      </c>
    </row>
    <row r="2" spans="1:67" ht="11.25" customHeight="1" x14ac:dyDescent="0.2">
      <c r="A2" s="2" t="s">
        <v>613</v>
      </c>
    </row>
    <row r="3" spans="1:67" ht="11.25" customHeight="1" x14ac:dyDescent="0.2">
      <c r="A3" s="60"/>
    </row>
    <row r="4" spans="1:67" ht="11.25" customHeight="1" x14ac:dyDescent="0.2">
      <c r="A4" s="60"/>
    </row>
    <row r="5" spans="1:67" ht="11.25" customHeight="1" x14ac:dyDescent="0.2">
      <c r="A5" s="62"/>
    </row>
    <row r="6" spans="1:6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157</v>
      </c>
      <c r="I6" s="214"/>
      <c r="J6" s="214"/>
      <c r="K6" s="214"/>
      <c r="L6" s="214"/>
      <c r="M6" s="214" t="s">
        <v>421</v>
      </c>
      <c r="N6" s="214"/>
      <c r="O6" s="214"/>
      <c r="P6" s="214"/>
      <c r="Q6" s="214"/>
      <c r="R6" s="214" t="s">
        <v>158</v>
      </c>
      <c r="S6" s="214"/>
      <c r="T6" s="214"/>
      <c r="U6" s="214"/>
      <c r="V6" s="214"/>
      <c r="W6" s="214" t="s">
        <v>149</v>
      </c>
      <c r="X6" s="214"/>
      <c r="Y6" s="214"/>
      <c r="Z6" s="214"/>
      <c r="AA6" s="214"/>
      <c r="AB6" s="214" t="s">
        <v>150</v>
      </c>
      <c r="AC6" s="214"/>
      <c r="AD6" s="214"/>
      <c r="AE6" s="214"/>
      <c r="AF6" s="214"/>
      <c r="AG6" s="214" t="s">
        <v>151</v>
      </c>
      <c r="AH6" s="214"/>
      <c r="AI6" s="214"/>
      <c r="AJ6" s="214"/>
      <c r="AK6" s="214"/>
      <c r="AL6" s="214" t="s">
        <v>159</v>
      </c>
      <c r="AM6" s="214"/>
      <c r="AN6" s="214"/>
      <c r="AO6" s="214"/>
      <c r="AP6" s="214"/>
      <c r="AQ6" s="214" t="s">
        <v>392</v>
      </c>
      <c r="AR6" s="214"/>
      <c r="AS6" s="214"/>
      <c r="AT6" s="214"/>
      <c r="AU6" s="214"/>
      <c r="AV6" s="214" t="s">
        <v>154</v>
      </c>
      <c r="AW6" s="214"/>
      <c r="AX6" s="214"/>
      <c r="AY6" s="214"/>
      <c r="AZ6" s="214"/>
      <c r="BA6" s="214" t="s">
        <v>155</v>
      </c>
      <c r="BB6" s="214"/>
      <c r="BC6" s="214"/>
      <c r="BD6" s="214"/>
      <c r="BE6" s="214"/>
      <c r="BF6" s="214" t="s">
        <v>156</v>
      </c>
      <c r="BG6" s="214"/>
      <c r="BH6" s="214"/>
      <c r="BI6" s="214"/>
      <c r="BJ6" s="214"/>
      <c r="BK6" s="214" t="s">
        <v>45</v>
      </c>
      <c r="BL6" s="214"/>
      <c r="BM6" s="214"/>
      <c r="BN6" s="214"/>
      <c r="BO6" s="214"/>
    </row>
    <row r="7" spans="1:6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</row>
    <row r="8" spans="1:6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</row>
    <row r="9" spans="1:6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13" t="s">
        <v>667</v>
      </c>
      <c r="BE9" s="213"/>
      <c r="BF9" s="207" t="s">
        <v>664</v>
      </c>
      <c r="BG9" s="207" t="s">
        <v>665</v>
      </c>
      <c r="BH9" s="207" t="s">
        <v>666</v>
      </c>
      <c r="BI9" s="213" t="s">
        <v>667</v>
      </c>
      <c r="BJ9" s="213"/>
      <c r="BK9" s="207" t="s">
        <v>664</v>
      </c>
      <c r="BL9" s="207" t="s">
        <v>665</v>
      </c>
      <c r="BM9" s="207" t="s">
        <v>666</v>
      </c>
      <c r="BN9" s="209" t="s">
        <v>667</v>
      </c>
      <c r="BO9" s="209"/>
    </row>
    <row r="10" spans="1:6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  <c r="BF10" s="207"/>
      <c r="BG10" s="208"/>
      <c r="BH10" s="207"/>
      <c r="BI10" s="83" t="s">
        <v>668</v>
      </c>
      <c r="BJ10" s="83" t="s">
        <v>669</v>
      </c>
      <c r="BK10" s="207"/>
      <c r="BL10" s="208"/>
      <c r="BM10" s="207"/>
      <c r="BN10" s="83" t="s">
        <v>668</v>
      </c>
      <c r="BO10" s="83" t="s">
        <v>669</v>
      </c>
    </row>
    <row r="11" spans="1:67" s="7" customFormat="1" ht="11.25" customHeight="1" x14ac:dyDescent="0.2">
      <c r="A11" s="211" t="s">
        <v>1</v>
      </c>
      <c r="B11" s="211"/>
      <c r="C11" s="70">
        <v>148287.5835090779</v>
      </c>
      <c r="D11" s="123">
        <v>2.6025775580500001</v>
      </c>
      <c r="E11" s="74">
        <v>3859.2993697790284</v>
      </c>
      <c r="F11" s="70">
        <v>140723.49573875393</v>
      </c>
      <c r="G11" s="70">
        <v>155851.67127940356</v>
      </c>
      <c r="H11" s="70">
        <v>39846.105841794059</v>
      </c>
      <c r="I11" s="123">
        <v>6.2031227542599998</v>
      </c>
      <c r="J11" s="74">
        <v>2471.7028581581017</v>
      </c>
      <c r="K11" s="70">
        <v>35001.657259319509</v>
      </c>
      <c r="L11" s="70">
        <v>44690.554424268441</v>
      </c>
      <c r="M11" s="70">
        <v>46013.299412384396</v>
      </c>
      <c r="N11" s="123">
        <v>5.3556546634800002</v>
      </c>
      <c r="O11" s="74">
        <v>2464.313415802596</v>
      </c>
      <c r="P11" s="70">
        <v>41183.333870792449</v>
      </c>
      <c r="Q11" s="70">
        <v>50843.264953976111</v>
      </c>
      <c r="R11" s="70">
        <v>11243.905702103049</v>
      </c>
      <c r="S11" s="123">
        <v>11.00620438258</v>
      </c>
      <c r="T11" s="74">
        <v>1237.5272421584446</v>
      </c>
      <c r="U11" s="70">
        <v>8818.39687758537</v>
      </c>
      <c r="V11" s="70">
        <v>13669.4145266207</v>
      </c>
      <c r="W11" s="70">
        <v>8302.2076450633995</v>
      </c>
      <c r="X11" s="123">
        <v>14.63419061367</v>
      </c>
      <c r="Y11" s="74">
        <v>1214.9608919213724</v>
      </c>
      <c r="Z11" s="70">
        <v>5920.9280542729102</v>
      </c>
      <c r="AA11" s="70">
        <v>10683.487235853891</v>
      </c>
      <c r="AB11" s="70">
        <v>4955.2867078834224</v>
      </c>
      <c r="AC11" s="123">
        <v>19.623909312329999</v>
      </c>
      <c r="AD11" s="74">
        <v>972.42096972085074</v>
      </c>
      <c r="AE11" s="70">
        <v>3049.37662941909</v>
      </c>
      <c r="AF11" s="70">
        <v>6861.1967863477503</v>
      </c>
      <c r="AG11" s="134">
        <v>4147.2589615121524</v>
      </c>
      <c r="AH11" s="138">
        <v>21.857877044950001</v>
      </c>
      <c r="AI11" s="139">
        <v>906.50276454284506</v>
      </c>
      <c r="AJ11" s="134">
        <v>2370.5461911222301</v>
      </c>
      <c r="AK11" s="134">
        <v>5923.9717319020801</v>
      </c>
      <c r="AL11" s="70">
        <v>4295.4223779779131</v>
      </c>
      <c r="AM11" s="123">
        <v>19.38059935451</v>
      </c>
      <c r="AN11" s="74">
        <v>832.4786016597966</v>
      </c>
      <c r="AO11" s="70">
        <v>2663.7943008244902</v>
      </c>
      <c r="AP11" s="70">
        <v>5927.0504551313397</v>
      </c>
      <c r="AQ11" s="146">
        <v>921.83062398215657</v>
      </c>
      <c r="AR11" s="147">
        <v>44.025399674740001</v>
      </c>
      <c r="AS11" s="148">
        <v>405.83961653233655</v>
      </c>
      <c r="AT11" s="146">
        <v>126.39959207925</v>
      </c>
      <c r="AU11" s="146">
        <v>1717.26165588506</v>
      </c>
      <c r="AV11" s="70">
        <v>27824.950737182011</v>
      </c>
      <c r="AW11" s="123">
        <v>7.6992803825499996</v>
      </c>
      <c r="AX11" s="74">
        <v>2142.320973562842</v>
      </c>
      <c r="AY11" s="70">
        <v>23626.07878567413</v>
      </c>
      <c r="AZ11" s="70">
        <v>32023.822688689808</v>
      </c>
      <c r="BA11" s="146">
        <v>737.3154991958686</v>
      </c>
      <c r="BB11" s="147">
        <v>48.597039527820002</v>
      </c>
      <c r="BC11" s="148">
        <v>358.31350458892592</v>
      </c>
      <c r="BD11" s="146">
        <v>35.033935027269997</v>
      </c>
      <c r="BE11" s="146">
        <v>1439.5970633644699</v>
      </c>
      <c r="BF11" s="70">
        <v>0</v>
      </c>
      <c r="BG11" s="70" t="s">
        <v>689</v>
      </c>
      <c r="BH11" s="70" t="s">
        <v>689</v>
      </c>
      <c r="BI11" s="70" t="s">
        <v>689</v>
      </c>
      <c r="BJ11" s="70" t="s">
        <v>689</v>
      </c>
      <c r="BK11" s="70">
        <v>0</v>
      </c>
      <c r="BL11" s="70" t="s">
        <v>689</v>
      </c>
      <c r="BM11" s="70" t="s">
        <v>689</v>
      </c>
      <c r="BN11" s="70" t="s">
        <v>689</v>
      </c>
      <c r="BO11" s="70" t="s">
        <v>689</v>
      </c>
    </row>
    <row r="12" spans="1:67" ht="11.25" customHeight="1" x14ac:dyDescent="0.2">
      <c r="A12" s="212" t="s">
        <v>31</v>
      </c>
      <c r="B12" s="212"/>
      <c r="C12" s="73">
        <v>4768.8858146483808</v>
      </c>
      <c r="D12" s="140">
        <v>4.1717818111499998</v>
      </c>
      <c r="E12" s="76">
        <v>198.94751101000261</v>
      </c>
      <c r="F12" s="73">
        <v>4378.9558582548998</v>
      </c>
      <c r="G12" s="73">
        <v>5158.81577104186</v>
      </c>
      <c r="H12" s="72">
        <v>698.72434623441313</v>
      </c>
      <c r="I12" s="127">
        <v>14.315492101849999</v>
      </c>
      <c r="J12" s="75">
        <v>100.02582859890121</v>
      </c>
      <c r="K12" s="72">
        <v>502.67732465680001</v>
      </c>
      <c r="L12" s="72">
        <v>894.77136781203001</v>
      </c>
      <c r="M12" s="72">
        <v>2800.30939433303</v>
      </c>
      <c r="N12" s="127">
        <v>6.2506777062200003</v>
      </c>
      <c r="O12" s="75">
        <v>175.03831501689561</v>
      </c>
      <c r="P12" s="72">
        <v>2457.2406009853498</v>
      </c>
      <c r="Q12" s="72">
        <v>3143.3781876807102</v>
      </c>
      <c r="R12" s="72">
        <v>949.9818585458728</v>
      </c>
      <c r="S12" s="127">
        <v>11.63888040278</v>
      </c>
      <c r="T12" s="75">
        <v>110.56725236421437</v>
      </c>
      <c r="U12" s="72">
        <v>733.27402604247004</v>
      </c>
      <c r="V12" s="72">
        <v>1166.6896910492801</v>
      </c>
      <c r="W12" s="157">
        <v>55.105908218319797</v>
      </c>
      <c r="X12" s="152">
        <v>56.003347727719998</v>
      </c>
      <c r="Y12" s="151">
        <v>30.861153398022442</v>
      </c>
      <c r="Z12" s="157">
        <v>0</v>
      </c>
      <c r="AA12" s="157">
        <v>115.59265739980999</v>
      </c>
      <c r="AB12" s="72">
        <v>0</v>
      </c>
      <c r="AC12" s="72" t="s">
        <v>689</v>
      </c>
      <c r="AD12" s="72" t="s">
        <v>689</v>
      </c>
      <c r="AE12" s="72" t="s">
        <v>689</v>
      </c>
      <c r="AF12" s="72" t="s">
        <v>689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  <c r="AL12" s="72">
        <v>0</v>
      </c>
      <c r="AM12" s="72" t="s">
        <v>689</v>
      </c>
      <c r="AN12" s="72" t="s">
        <v>689</v>
      </c>
      <c r="AO12" s="72" t="s">
        <v>689</v>
      </c>
      <c r="AP12" s="72" t="s">
        <v>689</v>
      </c>
      <c r="AQ12" s="72">
        <v>0</v>
      </c>
      <c r="AR12" s="72" t="s">
        <v>689</v>
      </c>
      <c r="AS12" s="72" t="s">
        <v>689</v>
      </c>
      <c r="AT12" s="72" t="s">
        <v>689</v>
      </c>
      <c r="AU12" s="72" t="s">
        <v>689</v>
      </c>
      <c r="AV12" s="153">
        <v>264.76430731673241</v>
      </c>
      <c r="AW12" s="150">
        <v>23.89834609683</v>
      </c>
      <c r="AX12" s="149">
        <v>63.274290503414086</v>
      </c>
      <c r="AY12" s="153">
        <v>140.74897678272001</v>
      </c>
      <c r="AZ12" s="153">
        <v>388.77963785075002</v>
      </c>
      <c r="BA12" s="72">
        <v>0</v>
      </c>
      <c r="BB12" s="72" t="s">
        <v>689</v>
      </c>
      <c r="BC12" s="72" t="s">
        <v>689</v>
      </c>
      <c r="BD12" s="72" t="s">
        <v>689</v>
      </c>
      <c r="BE12" s="72" t="s">
        <v>689</v>
      </c>
      <c r="BF12" s="72">
        <v>0</v>
      </c>
      <c r="BG12" s="72" t="s">
        <v>689</v>
      </c>
      <c r="BH12" s="72" t="s">
        <v>689</v>
      </c>
      <c r="BI12" s="72" t="s">
        <v>689</v>
      </c>
      <c r="BJ12" s="72" t="s">
        <v>689</v>
      </c>
      <c r="BK12" s="72">
        <v>0</v>
      </c>
      <c r="BL12" s="72" t="s">
        <v>689</v>
      </c>
      <c r="BM12" s="72" t="s">
        <v>689</v>
      </c>
      <c r="BN12" s="72" t="s">
        <v>689</v>
      </c>
      <c r="BO12" s="72" t="s">
        <v>689</v>
      </c>
    </row>
    <row r="13" spans="1:67" ht="11.25" customHeight="1" x14ac:dyDescent="0.2">
      <c r="A13" s="212" t="s">
        <v>32</v>
      </c>
      <c r="B13" s="212"/>
      <c r="C13" s="73">
        <v>5875.2675999999983</v>
      </c>
      <c r="D13" s="140">
        <v>5.6259984950500002</v>
      </c>
      <c r="E13" s="76">
        <v>330.54246675644816</v>
      </c>
      <c r="F13" s="73">
        <v>5227.4162697963502</v>
      </c>
      <c r="G13" s="73">
        <v>6523.11893020364</v>
      </c>
      <c r="H13" s="72">
        <v>1307.352062904469</v>
      </c>
      <c r="I13" s="127">
        <v>14.043073118900001</v>
      </c>
      <c r="J13" s="75">
        <v>183.59240611506985</v>
      </c>
      <c r="K13" s="72">
        <v>947.51755908388998</v>
      </c>
      <c r="L13" s="72">
        <v>1667.1865667250499</v>
      </c>
      <c r="M13" s="72">
        <v>3044.092075554086</v>
      </c>
      <c r="N13" s="127">
        <v>8.9445738347799999</v>
      </c>
      <c r="O13" s="75">
        <v>272.28106329663098</v>
      </c>
      <c r="P13" s="72">
        <v>2510.4309978204401</v>
      </c>
      <c r="Q13" s="72">
        <v>3577.7531532877401</v>
      </c>
      <c r="R13" s="153">
        <v>723.69784758717435</v>
      </c>
      <c r="S13" s="150">
        <v>20.05821903595</v>
      </c>
      <c r="T13" s="149">
        <v>145.16089942747527</v>
      </c>
      <c r="U13" s="153">
        <v>439.18771274589</v>
      </c>
      <c r="V13" s="153">
        <v>1008.20798242846</v>
      </c>
      <c r="W13" s="157">
        <v>135.96609541939631</v>
      </c>
      <c r="X13" s="152">
        <v>44.74345091923</v>
      </c>
      <c r="Y13" s="151">
        <v>60.835923170777122</v>
      </c>
      <c r="Z13" s="157">
        <v>16.729877038430001</v>
      </c>
      <c r="AA13" s="157">
        <v>255.20231380036</v>
      </c>
      <c r="AB13" s="157">
        <v>25.126009836065599</v>
      </c>
      <c r="AC13" s="152">
        <v>98.577024283339995</v>
      </c>
      <c r="AD13" s="151">
        <v>24.768472817532309</v>
      </c>
      <c r="AE13" s="157">
        <v>0</v>
      </c>
      <c r="AF13" s="157">
        <v>73.671324510489995</v>
      </c>
      <c r="AG13" s="157">
        <v>37.647627027026999</v>
      </c>
      <c r="AH13" s="152">
        <v>98.577024283339995</v>
      </c>
      <c r="AI13" s="151">
        <v>37.111910436532973</v>
      </c>
      <c r="AJ13" s="157">
        <v>0</v>
      </c>
      <c r="AK13" s="157">
        <v>110.38563488011</v>
      </c>
      <c r="AL13" s="157">
        <v>37.394470588235301</v>
      </c>
      <c r="AM13" s="152">
        <v>98.577024283339995</v>
      </c>
      <c r="AN13" s="151">
        <v>36.862356352390535</v>
      </c>
      <c r="AO13" s="157">
        <v>0</v>
      </c>
      <c r="AP13" s="157">
        <v>109.64336142419999</v>
      </c>
      <c r="AQ13" s="72">
        <v>0</v>
      </c>
      <c r="AR13" s="72" t="s">
        <v>689</v>
      </c>
      <c r="AS13" s="72" t="s">
        <v>689</v>
      </c>
      <c r="AT13" s="72" t="s">
        <v>689</v>
      </c>
      <c r="AU13" s="72" t="s">
        <v>689</v>
      </c>
      <c r="AV13" s="153">
        <v>563.9914110835465</v>
      </c>
      <c r="AW13" s="150">
        <v>21.739137553980001</v>
      </c>
      <c r="AX13" s="149">
        <v>122.60686864808699</v>
      </c>
      <c r="AY13" s="153">
        <v>323.68636427606998</v>
      </c>
      <c r="AZ13" s="153">
        <v>804.29645789102005</v>
      </c>
      <c r="BA13" s="72">
        <v>0</v>
      </c>
      <c r="BB13" s="72" t="s">
        <v>689</v>
      </c>
      <c r="BC13" s="72" t="s">
        <v>689</v>
      </c>
      <c r="BD13" s="72" t="s">
        <v>689</v>
      </c>
      <c r="BE13" s="72" t="s">
        <v>689</v>
      </c>
      <c r="BF13" s="72">
        <v>0</v>
      </c>
      <c r="BG13" s="72" t="s">
        <v>689</v>
      </c>
      <c r="BH13" s="72" t="s">
        <v>689</v>
      </c>
      <c r="BI13" s="72" t="s">
        <v>689</v>
      </c>
      <c r="BJ13" s="72" t="s">
        <v>689</v>
      </c>
      <c r="BK13" s="72">
        <v>0</v>
      </c>
      <c r="BL13" s="72" t="s">
        <v>689</v>
      </c>
      <c r="BM13" s="72" t="s">
        <v>689</v>
      </c>
      <c r="BN13" s="72" t="s">
        <v>689</v>
      </c>
      <c r="BO13" s="72" t="s">
        <v>689</v>
      </c>
    </row>
    <row r="14" spans="1:67" ht="11.25" customHeight="1" x14ac:dyDescent="0.2">
      <c r="A14" s="212" t="s">
        <v>33</v>
      </c>
      <c r="B14" s="212"/>
      <c r="C14" s="73">
        <v>48664.097600000277</v>
      </c>
      <c r="D14" s="140">
        <v>3.6351703016800001</v>
      </c>
      <c r="E14" s="76">
        <v>1769.0228235369245</v>
      </c>
      <c r="F14" s="73">
        <v>45196.876578038668</v>
      </c>
      <c r="G14" s="73">
        <v>52131.318621961931</v>
      </c>
      <c r="H14" s="72">
        <v>12642.345272747219</v>
      </c>
      <c r="I14" s="127">
        <v>8.8345778924099996</v>
      </c>
      <c r="J14" s="75">
        <v>1116.8978405488101</v>
      </c>
      <c r="K14" s="72">
        <v>10453.265730861051</v>
      </c>
      <c r="L14" s="72">
        <v>14831.42481463339</v>
      </c>
      <c r="M14" s="72">
        <v>17961.763701876269</v>
      </c>
      <c r="N14" s="127">
        <v>7.3634694967999996</v>
      </c>
      <c r="O14" s="75">
        <v>1322.608991274315</v>
      </c>
      <c r="P14" s="72">
        <v>15369.497713349831</v>
      </c>
      <c r="Q14" s="72">
        <v>20554.029690402702</v>
      </c>
      <c r="R14" s="72">
        <v>4599.6397435902418</v>
      </c>
      <c r="S14" s="127">
        <v>15.29536247892</v>
      </c>
      <c r="T14" s="75">
        <v>703.53157150657375</v>
      </c>
      <c r="U14" s="72">
        <v>3220.7432014505298</v>
      </c>
      <c r="V14" s="72">
        <v>5978.5362857299497</v>
      </c>
      <c r="W14" s="153">
        <v>2594.7077655203539</v>
      </c>
      <c r="X14" s="150">
        <v>21.046128213229998</v>
      </c>
      <c r="Y14" s="149">
        <v>546.08552308994183</v>
      </c>
      <c r="Z14" s="153">
        <v>1524.3998077853801</v>
      </c>
      <c r="AA14" s="153">
        <v>3665.0157232553302</v>
      </c>
      <c r="AB14" s="157">
        <v>942.35566014935318</v>
      </c>
      <c r="AC14" s="152">
        <v>34.975210978630003</v>
      </c>
      <c r="AD14" s="151">
        <v>329.59088030626492</v>
      </c>
      <c r="AE14" s="157">
        <v>296.36940511623999</v>
      </c>
      <c r="AF14" s="157">
        <v>1588.3419151824701</v>
      </c>
      <c r="AG14" s="157">
        <v>791.16871682380201</v>
      </c>
      <c r="AH14" s="152">
        <v>40.548664099550003</v>
      </c>
      <c r="AI14" s="151">
        <v>320.80834544562595</v>
      </c>
      <c r="AJ14" s="157">
        <v>162.39591381051</v>
      </c>
      <c r="AK14" s="157">
        <v>1419.9415198371</v>
      </c>
      <c r="AL14" s="157">
        <v>1235.615274493475</v>
      </c>
      <c r="AM14" s="152">
        <v>30.967621536620001</v>
      </c>
      <c r="AN14" s="151">
        <v>382.64066185386611</v>
      </c>
      <c r="AO14" s="157">
        <v>485.65335823934998</v>
      </c>
      <c r="AP14" s="157">
        <v>1985.5771907476001</v>
      </c>
      <c r="AQ14" s="157">
        <v>192.0280643964567</v>
      </c>
      <c r="AR14" s="152">
        <v>76.885770458869999</v>
      </c>
      <c r="AS14" s="151">
        <v>147.64225680847687</v>
      </c>
      <c r="AT14" s="157">
        <v>0</v>
      </c>
      <c r="AU14" s="157">
        <v>481.40157033728002</v>
      </c>
      <c r="AV14" s="72">
        <v>7412.8269821603426</v>
      </c>
      <c r="AW14" s="127">
        <v>11.542812818410001</v>
      </c>
      <c r="AX14" s="75">
        <v>855.64874310329606</v>
      </c>
      <c r="AY14" s="72">
        <v>5735.78626226097</v>
      </c>
      <c r="AZ14" s="72">
        <v>9089.8677020597206</v>
      </c>
      <c r="BA14" s="157">
        <v>291.64641824261059</v>
      </c>
      <c r="BB14" s="152">
        <v>60.939916759589998</v>
      </c>
      <c r="BC14" s="151">
        <v>177.72908450936225</v>
      </c>
      <c r="BD14" s="157">
        <v>0</v>
      </c>
      <c r="BE14" s="157">
        <v>639.98902288623003</v>
      </c>
      <c r="BF14" s="72">
        <v>0</v>
      </c>
      <c r="BG14" s="72" t="s">
        <v>689</v>
      </c>
      <c r="BH14" s="72" t="s">
        <v>689</v>
      </c>
      <c r="BI14" s="72" t="s">
        <v>689</v>
      </c>
      <c r="BJ14" s="72" t="s">
        <v>689</v>
      </c>
      <c r="BK14" s="72">
        <v>0</v>
      </c>
      <c r="BL14" s="72" t="s">
        <v>689</v>
      </c>
      <c r="BM14" s="72" t="s">
        <v>689</v>
      </c>
      <c r="BN14" s="72" t="s">
        <v>689</v>
      </c>
      <c r="BO14" s="72" t="s">
        <v>689</v>
      </c>
    </row>
    <row r="15" spans="1:67" ht="11.25" customHeight="1" x14ac:dyDescent="0.2">
      <c r="A15" s="210" t="s">
        <v>34</v>
      </c>
      <c r="B15" s="210"/>
      <c r="C15" s="90">
        <v>88979.332494429982</v>
      </c>
      <c r="D15" s="141">
        <v>3.83034156037</v>
      </c>
      <c r="E15" s="142">
        <v>3408.2123526734254</v>
      </c>
      <c r="F15" s="90">
        <v>82299.359031525848</v>
      </c>
      <c r="G15" s="90">
        <v>95659.305957334349</v>
      </c>
      <c r="H15" s="89">
        <v>25197.68415990788</v>
      </c>
      <c r="I15" s="126">
        <v>8.7112245761199993</v>
      </c>
      <c r="J15" s="91">
        <v>2195.0268551510521</v>
      </c>
      <c r="K15" s="89">
        <v>20895.510578713711</v>
      </c>
      <c r="L15" s="89">
        <v>29499.857741102031</v>
      </c>
      <c r="M15" s="89">
        <v>22207.13424062089</v>
      </c>
      <c r="N15" s="126">
        <v>9.2491205851299991</v>
      </c>
      <c r="O15" s="91">
        <v>2053.9646244156875</v>
      </c>
      <c r="P15" s="89">
        <v>18181.437551246909</v>
      </c>
      <c r="Q15" s="89">
        <v>26232.830929994871</v>
      </c>
      <c r="R15" s="143">
        <v>4970.5862523797441</v>
      </c>
      <c r="S15" s="144">
        <v>20.1507177322</v>
      </c>
      <c r="T15" s="145">
        <v>1001.6088053525746</v>
      </c>
      <c r="U15" s="143">
        <v>3007.4690672905599</v>
      </c>
      <c r="V15" s="143">
        <v>6933.7034374689301</v>
      </c>
      <c r="W15" s="89">
        <v>5516.4278759053286</v>
      </c>
      <c r="X15" s="126">
        <v>19.635434284639999</v>
      </c>
      <c r="Y15" s="91">
        <v>1083.1745704330692</v>
      </c>
      <c r="Z15" s="89">
        <v>3393.4447288869301</v>
      </c>
      <c r="AA15" s="89">
        <v>7639.4110229237303</v>
      </c>
      <c r="AB15" s="143">
        <v>3987.8050378980038</v>
      </c>
      <c r="AC15" s="144">
        <v>22.933082216940001</v>
      </c>
      <c r="AD15" s="145">
        <v>914.52660799240846</v>
      </c>
      <c r="AE15" s="143">
        <v>2195.36582332935</v>
      </c>
      <c r="AF15" s="143">
        <v>5780.2442524666603</v>
      </c>
      <c r="AG15" s="143">
        <v>3318.4426176613242</v>
      </c>
      <c r="AH15" s="144">
        <v>25.524785732489999</v>
      </c>
      <c r="AI15" s="145">
        <v>847.02536781374704</v>
      </c>
      <c r="AJ15" s="143">
        <v>1658.30340275463</v>
      </c>
      <c r="AK15" s="143">
        <v>4978.5818325680202</v>
      </c>
      <c r="AL15" s="143">
        <v>3022.412632896202</v>
      </c>
      <c r="AM15" s="144">
        <v>24.431112867269999</v>
      </c>
      <c r="AN15" s="145">
        <v>738.40904165756308</v>
      </c>
      <c r="AO15" s="143">
        <v>1575.15750538868</v>
      </c>
      <c r="AP15" s="143">
        <v>4469.6677604037204</v>
      </c>
      <c r="AQ15" s="135">
        <v>729.8025595856999</v>
      </c>
      <c r="AR15" s="136">
        <v>51.799100399289998</v>
      </c>
      <c r="AS15" s="137">
        <v>378.03116055639339</v>
      </c>
      <c r="AT15" s="135">
        <v>0</v>
      </c>
      <c r="AU15" s="135">
        <v>1470.73001931009</v>
      </c>
      <c r="AV15" s="89">
        <v>19583.368036621348</v>
      </c>
      <c r="AW15" s="126">
        <v>10.00428225704</v>
      </c>
      <c r="AX15" s="91">
        <v>1959.1754138194435</v>
      </c>
      <c r="AY15" s="89">
        <v>15743.454786138989</v>
      </c>
      <c r="AZ15" s="89">
        <v>23423.28128710372</v>
      </c>
      <c r="BA15" s="135">
        <v>445.669080953258</v>
      </c>
      <c r="BB15" s="136">
        <v>69.811550272950001</v>
      </c>
      <c r="BC15" s="137">
        <v>311.12849450068438</v>
      </c>
      <c r="BD15" s="135">
        <v>0</v>
      </c>
      <c r="BE15" s="135">
        <v>1055.4697247387501</v>
      </c>
      <c r="BF15" s="89">
        <v>0</v>
      </c>
      <c r="BG15" s="89" t="s">
        <v>689</v>
      </c>
      <c r="BH15" s="89" t="s">
        <v>689</v>
      </c>
      <c r="BI15" s="89" t="s">
        <v>689</v>
      </c>
      <c r="BJ15" s="89" t="s">
        <v>689</v>
      </c>
      <c r="BK15" s="89">
        <v>0</v>
      </c>
      <c r="BL15" s="89" t="s">
        <v>689</v>
      </c>
      <c r="BM15" s="89" t="s">
        <v>689</v>
      </c>
      <c r="BN15" s="89" t="s">
        <v>689</v>
      </c>
      <c r="BO15" s="89" t="s">
        <v>689</v>
      </c>
    </row>
    <row r="16" spans="1:67" s="22" customFormat="1" ht="11.25" customHeight="1" x14ac:dyDescent="0.2">
      <c r="A16" s="9"/>
    </row>
    <row r="17" spans="1:142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42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42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42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42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42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42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42" s="22" customFormat="1" ht="11.25" customHeight="1" thickTop="1" x14ac:dyDescent="0.2">
      <c r="A24" s="9"/>
    </row>
    <row r="25" spans="1:142" s="42" customFormat="1" ht="11.25" customHeight="1" x14ac:dyDescent="0.2">
      <c r="A25" s="10" t="s">
        <v>624</v>
      </c>
    </row>
    <row r="26" spans="1:142" s="42" customFormat="1" ht="11.25" customHeight="1" x14ac:dyDescent="0.2">
      <c r="A26" s="9" t="s">
        <v>630</v>
      </c>
    </row>
    <row r="27" spans="1:142" s="42" customFormat="1" ht="11.25" customHeight="1" x14ac:dyDescent="0.2">
      <c r="A27" s="9"/>
    </row>
    <row r="28" spans="1:142" s="42" customFormat="1" ht="11.25" customHeight="1" x14ac:dyDescent="0.2">
      <c r="A28" s="9"/>
    </row>
    <row r="29" spans="1:142" s="42" customFormat="1" ht="11.25" customHeight="1" x14ac:dyDescent="0.2">
      <c r="A29" s="9"/>
    </row>
    <row r="30" spans="1:142" s="42" customFormat="1" ht="11.25" customHeight="1" x14ac:dyDescent="0.2">
      <c r="A30" s="9"/>
    </row>
    <row r="31" spans="1:142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42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</row>
    <row r="33" spans="1:142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</row>
    <row r="34" spans="1:142" s="42" customFormat="1" ht="11.25" customHeight="1" x14ac:dyDescent="0.2">
      <c r="B34" s="11"/>
    </row>
    <row r="35" spans="1:142" s="42" customFormat="1" ht="11.25" customHeight="1" x14ac:dyDescent="0.2">
      <c r="B35" s="11"/>
    </row>
    <row r="36" spans="1:142" s="42" customFormat="1" ht="11.25" customHeight="1" x14ac:dyDescent="0.2">
      <c r="A36" s="9"/>
    </row>
    <row r="37" spans="1:142" s="42" customFormat="1" ht="11.25" customHeight="1" x14ac:dyDescent="0.2">
      <c r="A37" s="9"/>
    </row>
  </sheetData>
  <mergeCells count="81">
    <mergeCell ref="C6:G8"/>
    <mergeCell ref="A6:B10"/>
    <mergeCell ref="C9:C10"/>
    <mergeCell ref="D9:D10"/>
    <mergeCell ref="E9:E10"/>
    <mergeCell ref="F9:G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P9:Q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AE9:AF9"/>
    <mergeCell ref="AG6:AK8"/>
    <mergeCell ref="AG9:AG10"/>
    <mergeCell ref="AH9:AH10"/>
    <mergeCell ref="AI9:AI10"/>
    <mergeCell ref="AJ9:AK9"/>
    <mergeCell ref="AL6:AP8"/>
    <mergeCell ref="AL9:AL10"/>
    <mergeCell ref="AM9:AM10"/>
    <mergeCell ref="AN9:AN10"/>
    <mergeCell ref="AO9:AP9"/>
    <mergeCell ref="AQ6:AU8"/>
    <mergeCell ref="AQ9:AQ10"/>
    <mergeCell ref="AR9:AR10"/>
    <mergeCell ref="AS9:AS10"/>
    <mergeCell ref="AT9:AU9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BK9:BK10"/>
    <mergeCell ref="BL9:BL10"/>
    <mergeCell ref="BM9:BM10"/>
    <mergeCell ref="BN9:BO9"/>
    <mergeCell ref="BF6:BJ8"/>
    <mergeCell ref="BF9:BF10"/>
    <mergeCell ref="BG9:BG10"/>
    <mergeCell ref="BH9:BH10"/>
    <mergeCell ref="BI9:BJ9"/>
    <mergeCell ref="BK6:BO8"/>
    <mergeCell ref="A15:B15"/>
    <mergeCell ref="A12:B12"/>
    <mergeCell ref="A13:B13"/>
    <mergeCell ref="A11:B11"/>
    <mergeCell ref="A14:B14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CP3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8" ht="11.25" customHeight="1" x14ac:dyDescent="0.2">
      <c r="A1" s="1" t="s">
        <v>774</v>
      </c>
      <c r="B1" s="53"/>
      <c r="C1" s="5"/>
      <c r="D1" s="5"/>
      <c r="E1" s="5"/>
      <c r="F1" s="5"/>
      <c r="G1" s="5" t="s">
        <v>301</v>
      </c>
    </row>
    <row r="2" spans="1:8" ht="11.25" customHeight="1" x14ac:dyDescent="0.2">
      <c r="A2" s="1" t="s">
        <v>544</v>
      </c>
    </row>
    <row r="3" spans="1:8" ht="11.25" customHeight="1" x14ac:dyDescent="0.2">
      <c r="A3" s="2" t="s">
        <v>613</v>
      </c>
    </row>
    <row r="4" spans="1:8" ht="11.25" customHeight="1" x14ac:dyDescent="0.2">
      <c r="A4" s="60"/>
    </row>
    <row r="5" spans="1:8" ht="11.25" customHeight="1" x14ac:dyDescent="0.2">
      <c r="A5" s="62"/>
    </row>
    <row r="6" spans="1:8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8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8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8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8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8" s="7" customFormat="1" ht="11.25" customHeight="1" x14ac:dyDescent="0.2">
      <c r="A11" s="211" t="s">
        <v>1</v>
      </c>
      <c r="B11" s="211"/>
      <c r="C11" s="70">
        <v>58919.596669196493</v>
      </c>
      <c r="D11" s="123">
        <v>4.7060577020399998</v>
      </c>
      <c r="E11" s="74">
        <v>2772.7902170636166</v>
      </c>
      <c r="F11" s="70">
        <v>53485.027707067013</v>
      </c>
      <c r="G11" s="70">
        <v>64354.16563132609</v>
      </c>
      <c r="H11" s="53"/>
    </row>
    <row r="12" spans="1:8" ht="11.25" customHeight="1" x14ac:dyDescent="0.2">
      <c r="A12" s="212" t="s">
        <v>31</v>
      </c>
      <c r="B12" s="212"/>
      <c r="C12" s="72">
        <v>3072.0832609915242</v>
      </c>
      <c r="D12" s="127">
        <v>6.9018628352700002</v>
      </c>
      <c r="E12" s="75">
        <v>212.03097285888217</v>
      </c>
      <c r="F12" s="72">
        <v>2656.5101905811298</v>
      </c>
      <c r="G12" s="72">
        <v>3487.6563314019099</v>
      </c>
    </row>
    <row r="13" spans="1:8" ht="11.25" customHeight="1" x14ac:dyDescent="0.2">
      <c r="A13" s="212" t="s">
        <v>32</v>
      </c>
      <c r="B13" s="212"/>
      <c r="C13" s="72">
        <v>5047.1064708388913</v>
      </c>
      <c r="D13" s="127">
        <v>7.8298593189399996</v>
      </c>
      <c r="E13" s="75">
        <v>395.18133634360055</v>
      </c>
      <c r="F13" s="72">
        <v>4272.56528424304</v>
      </c>
      <c r="G13" s="72">
        <v>5821.6476574347298</v>
      </c>
    </row>
    <row r="14" spans="1:8" ht="11.25" customHeight="1" x14ac:dyDescent="0.2">
      <c r="A14" s="212" t="s">
        <v>33</v>
      </c>
      <c r="B14" s="212"/>
      <c r="C14" s="72">
        <v>22741.61956592702</v>
      </c>
      <c r="D14" s="127">
        <v>6.5307033858899999</v>
      </c>
      <c r="E14" s="75">
        <v>1485.1877189980376</v>
      </c>
      <c r="F14" s="72">
        <v>19830.705126409772</v>
      </c>
      <c r="G14" s="72">
        <v>25652.5340054443</v>
      </c>
    </row>
    <row r="15" spans="1:8" ht="11.25" customHeight="1" x14ac:dyDescent="0.2">
      <c r="A15" s="210" t="s">
        <v>34</v>
      </c>
      <c r="B15" s="210"/>
      <c r="C15" s="89">
        <v>28058.787371439132</v>
      </c>
      <c r="D15" s="126">
        <v>8.1904544801300005</v>
      </c>
      <c r="E15" s="91">
        <v>2298.1422073351564</v>
      </c>
      <c r="F15" s="89">
        <v>23554.51141371097</v>
      </c>
      <c r="G15" s="89">
        <v>32563.0633291673</v>
      </c>
    </row>
    <row r="16" spans="1:8" s="22" customFormat="1" ht="11.25" customHeight="1" x14ac:dyDescent="0.2">
      <c r="A16" s="9"/>
      <c r="H16" s="53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  <c r="H17" s="53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  <c r="H18" s="53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  <c r="H19" s="53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  <c r="H20" s="53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  <c r="H21" s="53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  <c r="H22" s="53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  <c r="H23" s="53"/>
    </row>
    <row r="24" spans="1:94" s="22" customFormat="1" ht="11.25" customHeight="1" thickTop="1" x14ac:dyDescent="0.2">
      <c r="A24" s="9"/>
      <c r="H24" s="53"/>
    </row>
    <row r="25" spans="1:94" s="42" customFormat="1" ht="11.25" customHeight="1" x14ac:dyDescent="0.2">
      <c r="A25" s="10" t="s">
        <v>624</v>
      </c>
      <c r="H25" s="53"/>
    </row>
    <row r="26" spans="1:94" s="42" customFormat="1" ht="11.25" customHeight="1" x14ac:dyDescent="0.2">
      <c r="A26" s="9" t="s">
        <v>630</v>
      </c>
      <c r="H26" s="53"/>
    </row>
    <row r="27" spans="1:94" s="42" customFormat="1" ht="11.25" customHeight="1" x14ac:dyDescent="0.2">
      <c r="A27" s="9"/>
      <c r="H27" s="53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s="42" customFormat="1" ht="11.25" customHeight="1" x14ac:dyDescent="0.2">
      <c r="B34" s="11"/>
      <c r="H34" s="53"/>
    </row>
    <row r="35" spans="1:94" s="42" customFormat="1" ht="11.25" customHeight="1" x14ac:dyDescent="0.2">
      <c r="B35" s="11"/>
      <c r="H35" s="53"/>
    </row>
    <row r="36" spans="1:94" s="42" customFormat="1" ht="11.25" customHeight="1" x14ac:dyDescent="0.2">
      <c r="A36" s="9"/>
    </row>
    <row r="37" spans="1:94" s="42" customFormat="1" ht="11.25" customHeight="1" x14ac:dyDescent="0.2">
      <c r="A37" s="9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DJ4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775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304</v>
      </c>
    </row>
    <row r="2" spans="1:32" ht="11.25" customHeight="1" x14ac:dyDescent="0.2">
      <c r="A2" s="1" t="s">
        <v>597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414</v>
      </c>
      <c r="I6" s="214"/>
      <c r="J6" s="214"/>
      <c r="K6" s="214"/>
      <c r="L6" s="214"/>
      <c r="M6" s="214" t="s">
        <v>302</v>
      </c>
      <c r="N6" s="214"/>
      <c r="O6" s="214"/>
      <c r="P6" s="214"/>
      <c r="Q6" s="214"/>
      <c r="R6" s="214" t="s">
        <v>422</v>
      </c>
      <c r="S6" s="214"/>
      <c r="T6" s="214"/>
      <c r="U6" s="214"/>
      <c r="V6" s="214"/>
      <c r="W6" s="214" t="s">
        <v>303</v>
      </c>
      <c r="X6" s="214"/>
      <c r="Y6" s="214"/>
      <c r="Z6" s="214"/>
      <c r="AA6" s="214"/>
      <c r="AB6" s="214" t="s">
        <v>45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58919.596669196493</v>
      </c>
      <c r="D11" s="123">
        <v>4.7060577020399998</v>
      </c>
      <c r="E11" s="74">
        <v>2772.7902170636166</v>
      </c>
      <c r="F11" s="70">
        <v>53485.027707067013</v>
      </c>
      <c r="G11" s="70">
        <v>64354.16563132609</v>
      </c>
      <c r="H11" s="70">
        <v>31267.287306135731</v>
      </c>
      <c r="I11" s="123">
        <v>6.8506859574499996</v>
      </c>
      <c r="J11" s="74">
        <v>2142.023660757759</v>
      </c>
      <c r="K11" s="70">
        <v>27068.998077017972</v>
      </c>
      <c r="L11" s="70">
        <v>35465.576535253444</v>
      </c>
      <c r="M11" s="70">
        <v>30036.850207758071</v>
      </c>
      <c r="N11" s="123">
        <v>6.7011035412900002</v>
      </c>
      <c r="O11" s="74">
        <v>2012.8004329630639</v>
      </c>
      <c r="P11" s="70">
        <v>26091.833851083909</v>
      </c>
      <c r="Q11" s="70">
        <v>33981.866564432159</v>
      </c>
      <c r="R11" s="70">
        <v>20728.911152523258</v>
      </c>
      <c r="S11" s="123">
        <v>8.1846974448700003</v>
      </c>
      <c r="T11" s="74">
        <v>1696.5986614493745</v>
      </c>
      <c r="U11" s="70">
        <v>17403.638879863709</v>
      </c>
      <c r="V11" s="70">
        <v>24054.183425182811</v>
      </c>
      <c r="W11" s="70">
        <v>7843.8869791759034</v>
      </c>
      <c r="X11" s="123">
        <v>14.96160319677</v>
      </c>
      <c r="Y11" s="74">
        <v>1173.5712450273213</v>
      </c>
      <c r="Z11" s="70">
        <v>5543.7296056305804</v>
      </c>
      <c r="AA11" s="70">
        <v>10144.044352721219</v>
      </c>
      <c r="AB11" s="146">
        <v>15.6509</v>
      </c>
      <c r="AC11" s="147">
        <v>96.863442603349995</v>
      </c>
      <c r="AD11" s="148">
        <v>15.160000538407916</v>
      </c>
      <c r="AE11" s="146">
        <v>0</v>
      </c>
      <c r="AF11" s="146">
        <v>45.36395506089</v>
      </c>
    </row>
    <row r="12" spans="1:32" ht="11.25" customHeight="1" x14ac:dyDescent="0.2">
      <c r="A12" s="212" t="s">
        <v>31</v>
      </c>
      <c r="B12" s="212"/>
      <c r="C12" s="73">
        <v>3072.0832609915242</v>
      </c>
      <c r="D12" s="140">
        <v>6.9018628352700002</v>
      </c>
      <c r="E12" s="76">
        <v>212.03097285888217</v>
      </c>
      <c r="F12" s="73">
        <v>2656.5101905811298</v>
      </c>
      <c r="G12" s="73">
        <v>3487.6563314019099</v>
      </c>
      <c r="H12" s="72">
        <v>1370.5461319908111</v>
      </c>
      <c r="I12" s="127">
        <v>11.2578173766</v>
      </c>
      <c r="J12" s="75">
        <v>154.29358060156886</v>
      </c>
      <c r="K12" s="72">
        <v>1068.13627096602</v>
      </c>
      <c r="L12" s="72">
        <v>1672.9559930156099</v>
      </c>
      <c r="M12" s="72">
        <v>1669.2215964159529</v>
      </c>
      <c r="N12" s="127">
        <v>10.0103676545</v>
      </c>
      <c r="O12" s="75">
        <v>167.09521876947042</v>
      </c>
      <c r="P12" s="72">
        <v>1341.72098563896</v>
      </c>
      <c r="Q12" s="72">
        <v>1996.72220719295</v>
      </c>
      <c r="R12" s="72">
        <v>1415.811539749016</v>
      </c>
      <c r="S12" s="127">
        <v>11.05803991788</v>
      </c>
      <c r="T12" s="75">
        <v>156.56100522741369</v>
      </c>
      <c r="U12" s="72">
        <v>1108.95760811991</v>
      </c>
      <c r="V12" s="72">
        <v>1722.66547137813</v>
      </c>
      <c r="W12" s="157">
        <v>140.67586748077099</v>
      </c>
      <c r="X12" s="152">
        <v>38.057866809010001</v>
      </c>
      <c r="Y12" s="151">
        <v>53.538234278256077</v>
      </c>
      <c r="Z12" s="157">
        <v>35.742856499520002</v>
      </c>
      <c r="AA12" s="157">
        <v>245.60887846201999</v>
      </c>
      <c r="AB12" s="157">
        <v>15.6509</v>
      </c>
      <c r="AC12" s="152">
        <v>96.863442603349995</v>
      </c>
      <c r="AD12" s="151">
        <v>15.160000538407953</v>
      </c>
      <c r="AE12" s="157">
        <v>0</v>
      </c>
      <c r="AF12" s="157">
        <v>45.36395506089</v>
      </c>
    </row>
    <row r="13" spans="1:32" ht="11.25" customHeight="1" x14ac:dyDescent="0.2">
      <c r="A13" s="212" t="s">
        <v>32</v>
      </c>
      <c r="B13" s="212"/>
      <c r="C13" s="73">
        <v>5047.1064708388913</v>
      </c>
      <c r="D13" s="140">
        <v>7.8298593189399996</v>
      </c>
      <c r="E13" s="76">
        <v>395.18133634360055</v>
      </c>
      <c r="F13" s="73">
        <v>4272.56528424304</v>
      </c>
      <c r="G13" s="73">
        <v>5821.6476574347298</v>
      </c>
      <c r="H13" s="72">
        <v>2406.01401312184</v>
      </c>
      <c r="I13" s="127">
        <v>12.307293028069999</v>
      </c>
      <c r="J13" s="75">
        <v>296.11519489136401</v>
      </c>
      <c r="K13" s="72">
        <v>1825.6388958597199</v>
      </c>
      <c r="L13" s="72">
        <v>2986.38913038396</v>
      </c>
      <c r="M13" s="72">
        <v>2496.1014828162401</v>
      </c>
      <c r="N13" s="127">
        <v>11.929215505309999</v>
      </c>
      <c r="O13" s="75">
        <v>297.76532511648452</v>
      </c>
      <c r="P13" s="72">
        <v>1912.49216974309</v>
      </c>
      <c r="Q13" s="72">
        <v>3079.7107958893898</v>
      </c>
      <c r="R13" s="72">
        <v>2052.9848806006239</v>
      </c>
      <c r="S13" s="127">
        <v>13.320769342689999</v>
      </c>
      <c r="T13" s="75">
        <v>273.47338058508501</v>
      </c>
      <c r="U13" s="72">
        <v>1516.98690392346</v>
      </c>
      <c r="V13" s="72">
        <v>2588.9828572777901</v>
      </c>
      <c r="W13" s="153">
        <v>402.76117947892283</v>
      </c>
      <c r="X13" s="150">
        <v>28.564536221920001</v>
      </c>
      <c r="Y13" s="149">
        <v>115.04686300009458</v>
      </c>
      <c r="Z13" s="153">
        <v>177.27347146443</v>
      </c>
      <c r="AA13" s="153">
        <v>628.24888749342006</v>
      </c>
      <c r="AB13" s="72">
        <v>0</v>
      </c>
      <c r="AC13" s="72" t="s">
        <v>689</v>
      </c>
      <c r="AD13" s="72" t="s">
        <v>689</v>
      </c>
      <c r="AE13" s="72" t="s">
        <v>689</v>
      </c>
      <c r="AF13" s="72" t="s">
        <v>689</v>
      </c>
    </row>
    <row r="14" spans="1:32" ht="11.25" customHeight="1" x14ac:dyDescent="0.2">
      <c r="A14" s="212" t="s">
        <v>33</v>
      </c>
      <c r="B14" s="212"/>
      <c r="C14" s="73">
        <v>22741.61956592702</v>
      </c>
      <c r="D14" s="140">
        <v>6.5307033858899999</v>
      </c>
      <c r="E14" s="76">
        <v>1485.1877189980376</v>
      </c>
      <c r="F14" s="73">
        <v>19830.705126409772</v>
      </c>
      <c r="G14" s="73">
        <v>25652.5340054443</v>
      </c>
      <c r="H14" s="72">
        <v>10765.984789673479</v>
      </c>
      <c r="I14" s="127">
        <v>10.10788606296</v>
      </c>
      <c r="J14" s="75">
        <v>1088.2134760962233</v>
      </c>
      <c r="K14" s="72">
        <v>8633.1255690338003</v>
      </c>
      <c r="L14" s="72">
        <v>12898.84401031316</v>
      </c>
      <c r="M14" s="72">
        <v>11407.978419659739</v>
      </c>
      <c r="N14" s="127">
        <v>9.7121921367200006</v>
      </c>
      <c r="O14" s="75">
        <v>1107.9647830332399</v>
      </c>
      <c r="P14" s="72">
        <v>9236.4073487759197</v>
      </c>
      <c r="Q14" s="72">
        <v>13579.54949054357</v>
      </c>
      <c r="R14" s="72">
        <v>8833.4904473155584</v>
      </c>
      <c r="S14" s="127">
        <v>11.160426352869999</v>
      </c>
      <c r="T14" s="75">
        <v>985.85519576081674</v>
      </c>
      <c r="U14" s="72">
        <v>6901.2497696527298</v>
      </c>
      <c r="V14" s="72">
        <v>10765.731124978391</v>
      </c>
      <c r="W14" s="153">
        <v>2624.5335843261382</v>
      </c>
      <c r="X14" s="150">
        <v>20.776963869159999</v>
      </c>
      <c r="Y14" s="149">
        <v>545.29839454940554</v>
      </c>
      <c r="Z14" s="153">
        <v>1555.76837018182</v>
      </c>
      <c r="AA14" s="153">
        <v>3693.29879847046</v>
      </c>
      <c r="AB14" s="72">
        <v>0</v>
      </c>
      <c r="AC14" s="72" t="s">
        <v>689</v>
      </c>
      <c r="AD14" s="72" t="s">
        <v>689</v>
      </c>
      <c r="AE14" s="72" t="s">
        <v>689</v>
      </c>
      <c r="AF14" s="72" t="s">
        <v>689</v>
      </c>
    </row>
    <row r="15" spans="1:32" ht="11.25" customHeight="1" x14ac:dyDescent="0.2">
      <c r="A15" s="210" t="s">
        <v>34</v>
      </c>
      <c r="B15" s="210"/>
      <c r="C15" s="90">
        <v>28058.787371439132</v>
      </c>
      <c r="D15" s="141">
        <v>8.1904544801300005</v>
      </c>
      <c r="E15" s="142">
        <v>2298.1422073351564</v>
      </c>
      <c r="F15" s="90">
        <v>23554.51141371097</v>
      </c>
      <c r="G15" s="90">
        <v>32563.0633291673</v>
      </c>
      <c r="H15" s="89">
        <v>16724.742371349581</v>
      </c>
      <c r="I15" s="126">
        <v>10.849452256499999</v>
      </c>
      <c r="J15" s="91">
        <v>1814.5429386014118</v>
      </c>
      <c r="K15" s="89">
        <v>13168.303563289441</v>
      </c>
      <c r="L15" s="89">
        <v>20281.18117940973</v>
      </c>
      <c r="M15" s="89">
        <v>14463.54870886609</v>
      </c>
      <c r="N15" s="126">
        <v>11.37587671444</v>
      </c>
      <c r="O15" s="91">
        <v>1645.3554696530061</v>
      </c>
      <c r="P15" s="89">
        <v>11238.711246580309</v>
      </c>
      <c r="Q15" s="89">
        <v>17688.386171151891</v>
      </c>
      <c r="R15" s="89">
        <v>8426.6242848580569</v>
      </c>
      <c r="S15" s="126">
        <v>15.953426863920001</v>
      </c>
      <c r="T15" s="91">
        <v>1344.3353423817875</v>
      </c>
      <c r="U15" s="89">
        <v>5791.7754306454999</v>
      </c>
      <c r="V15" s="89">
        <v>11061.473139070609</v>
      </c>
      <c r="W15" s="143">
        <v>4675.9163478900691</v>
      </c>
      <c r="X15" s="144">
        <v>22.058030405330001</v>
      </c>
      <c r="Y15" s="145">
        <v>1031.4150497452647</v>
      </c>
      <c r="Z15" s="143">
        <v>2654.3799972768202</v>
      </c>
      <c r="AA15" s="143">
        <v>6697.4526985033199</v>
      </c>
      <c r="AB15" s="89">
        <v>0</v>
      </c>
      <c r="AC15" s="89" t="s">
        <v>689</v>
      </c>
      <c r="AD15" s="89" t="s">
        <v>689</v>
      </c>
      <c r="AE15" s="89" t="s">
        <v>689</v>
      </c>
      <c r="AF15" s="89" t="s">
        <v>689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57" t="s">
        <v>628</v>
      </c>
    </row>
    <row r="26" spans="1:114" s="42" customFormat="1" ht="11.25" customHeight="1" x14ac:dyDescent="0.2">
      <c r="A26" s="10" t="s">
        <v>624</v>
      </c>
    </row>
    <row r="27" spans="1:114" s="42" customFormat="1" ht="11.25" customHeight="1" x14ac:dyDescent="0.2">
      <c r="A27" s="9" t="s">
        <v>630</v>
      </c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1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  <row r="35" spans="1:114" s="42" customFormat="1" ht="11.25" customHeight="1" x14ac:dyDescent="0.2"/>
    <row r="36" spans="1:114" s="42" customFormat="1" ht="11.25" customHeight="1" x14ac:dyDescent="0.2"/>
    <row r="37" spans="1:114" s="42" customFormat="1" ht="11.25" customHeight="1" x14ac:dyDescent="0.2"/>
    <row r="38" spans="1:114" s="42" customFormat="1" ht="11.25" customHeight="1" x14ac:dyDescent="0.2">
      <c r="A38" s="9"/>
    </row>
    <row r="39" spans="1:114" s="42" customFormat="1" ht="11.25" customHeight="1" x14ac:dyDescent="0.2">
      <c r="A39" s="9"/>
    </row>
    <row r="40" spans="1:11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</row>
    <row r="41" spans="1:114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</row>
    <row r="42" spans="1:114" ht="11.25" customHeight="1" x14ac:dyDescent="0.2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</row>
    <row r="43" spans="1:114" ht="11.25" customHeight="1" x14ac:dyDescent="0.2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</row>
    <row r="44" spans="1:114" ht="11.25" customHeight="1" x14ac:dyDescent="0.2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</row>
  </sheetData>
  <mergeCells count="46"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6:B10"/>
    <mergeCell ref="B17:G17"/>
    <mergeCell ref="B19:C19"/>
    <mergeCell ref="D19:G19"/>
    <mergeCell ref="B20:C20"/>
    <mergeCell ref="A14:B14"/>
    <mergeCell ref="A15:B15"/>
    <mergeCell ref="A12:B12"/>
    <mergeCell ref="A13:B13"/>
    <mergeCell ref="A11:B11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DJ4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53" customWidth="1"/>
    <col min="33" max="16384" width="15.7109375" style="53"/>
  </cols>
  <sheetData>
    <row r="1" spans="1:32" ht="11.25" customHeight="1" x14ac:dyDescent="0.2">
      <c r="A1" s="1" t="s">
        <v>776</v>
      </c>
      <c r="B1" s="53"/>
      <c r="M1" s="5"/>
      <c r="N1" s="5"/>
      <c r="O1" s="5"/>
      <c r="P1" s="5"/>
      <c r="Q1" s="5"/>
      <c r="AB1" s="5"/>
      <c r="AC1" s="5"/>
      <c r="AD1" s="5"/>
      <c r="AE1" s="5"/>
      <c r="AF1" s="5" t="s">
        <v>308</v>
      </c>
    </row>
    <row r="2" spans="1:32" ht="11.25" customHeight="1" x14ac:dyDescent="0.2">
      <c r="A2" s="1" t="s">
        <v>545</v>
      </c>
    </row>
    <row r="3" spans="1:32" ht="11.25" customHeight="1" x14ac:dyDescent="0.2">
      <c r="A3" s="2" t="s">
        <v>613</v>
      </c>
    </row>
    <row r="4" spans="1:32" ht="11.25" customHeight="1" x14ac:dyDescent="0.2">
      <c r="A4" s="60"/>
    </row>
    <row r="5" spans="1:32" ht="11.25" customHeight="1" x14ac:dyDescent="0.2">
      <c r="A5" s="62"/>
    </row>
    <row r="6" spans="1:3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160</v>
      </c>
      <c r="I6" s="214"/>
      <c r="J6" s="214"/>
      <c r="K6" s="214"/>
      <c r="L6" s="214"/>
      <c r="M6" s="214" t="s">
        <v>305</v>
      </c>
      <c r="N6" s="214"/>
      <c r="O6" s="214"/>
      <c r="P6" s="214"/>
      <c r="Q6" s="214"/>
      <c r="R6" s="214" t="s">
        <v>161</v>
      </c>
      <c r="S6" s="214"/>
      <c r="T6" s="214"/>
      <c r="U6" s="214"/>
      <c r="V6" s="214"/>
      <c r="W6" s="214" t="s">
        <v>306</v>
      </c>
      <c r="X6" s="214"/>
      <c r="Y6" s="214"/>
      <c r="Z6" s="214"/>
      <c r="AA6" s="214"/>
      <c r="AB6" s="214" t="s">
        <v>307</v>
      </c>
      <c r="AC6" s="214"/>
      <c r="AD6" s="214"/>
      <c r="AE6" s="214"/>
      <c r="AF6" s="214"/>
    </row>
    <row r="7" spans="1:3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</row>
    <row r="8" spans="1:3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</row>
    <row r="9" spans="1:3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09" t="s">
        <v>667</v>
      </c>
      <c r="AF9" s="209"/>
    </row>
    <row r="10" spans="1:3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</row>
    <row r="11" spans="1:32" s="7" customFormat="1" ht="11.25" customHeight="1" x14ac:dyDescent="0.2">
      <c r="A11" s="211" t="s">
        <v>1</v>
      </c>
      <c r="B11" s="211"/>
      <c r="C11" s="70">
        <v>58919.596669196493</v>
      </c>
      <c r="D11" s="123">
        <v>4.7060577020399998</v>
      </c>
      <c r="E11" s="74">
        <v>2772.7902170636166</v>
      </c>
      <c r="F11" s="70">
        <v>53485.027707067013</v>
      </c>
      <c r="G11" s="70">
        <v>64354.16563132609</v>
      </c>
      <c r="H11" s="70">
        <v>28470.487553866929</v>
      </c>
      <c r="I11" s="123">
        <v>6.92519199995</v>
      </c>
      <c r="J11" s="74">
        <v>1971.63592642764</v>
      </c>
      <c r="K11" s="70">
        <v>24606.152147443569</v>
      </c>
      <c r="L11" s="70">
        <v>32334.822960290228</v>
      </c>
      <c r="M11" s="70">
        <v>27343.63887640939</v>
      </c>
      <c r="N11" s="123">
        <v>7.4570921587100001</v>
      </c>
      <c r="O11" s="74">
        <v>2039.0403505587822</v>
      </c>
      <c r="P11" s="70">
        <v>23347.193226290339</v>
      </c>
      <c r="Q11" s="70">
        <v>31340.084526528401</v>
      </c>
      <c r="R11" s="70">
        <v>41308.651181261288</v>
      </c>
      <c r="S11" s="123">
        <v>5.7601670399099998</v>
      </c>
      <c r="T11" s="74">
        <v>2379.447309974958</v>
      </c>
      <c r="U11" s="70">
        <v>36645.020150599761</v>
      </c>
      <c r="V11" s="70">
        <v>45972.282211922771</v>
      </c>
      <c r="W11" s="70">
        <v>14868.684737919581</v>
      </c>
      <c r="X11" s="123">
        <v>10.48323216589</v>
      </c>
      <c r="Y11" s="74">
        <v>1558.7187410904939</v>
      </c>
      <c r="Z11" s="70">
        <v>11813.65214335469</v>
      </c>
      <c r="AA11" s="70">
        <v>17923.717332484481</v>
      </c>
      <c r="AB11" s="146">
        <v>812.78383969882213</v>
      </c>
      <c r="AC11" s="147">
        <v>37.45277185626</v>
      </c>
      <c r="AD11" s="148">
        <v>304.41007716698061</v>
      </c>
      <c r="AE11" s="146">
        <v>216.15105192050001</v>
      </c>
      <c r="AF11" s="146">
        <v>1409.4166274771501</v>
      </c>
    </row>
    <row r="12" spans="1:32" ht="11.25" customHeight="1" x14ac:dyDescent="0.2">
      <c r="A12" s="212" t="s">
        <v>31</v>
      </c>
      <c r="B12" s="212"/>
      <c r="C12" s="73">
        <v>3072.0832609915242</v>
      </c>
      <c r="D12" s="140">
        <v>6.9018628352700002</v>
      </c>
      <c r="E12" s="76">
        <v>212.03097285888217</v>
      </c>
      <c r="F12" s="73">
        <v>2656.5101905811298</v>
      </c>
      <c r="G12" s="73">
        <v>3487.6563314019099</v>
      </c>
      <c r="H12" s="72">
        <v>1590.474967890493</v>
      </c>
      <c r="I12" s="127">
        <v>10.276354254279999</v>
      </c>
      <c r="J12" s="75">
        <v>163.44284202609481</v>
      </c>
      <c r="K12" s="72">
        <v>1270.13288398849</v>
      </c>
      <c r="L12" s="72">
        <v>1910.8170517925</v>
      </c>
      <c r="M12" s="72">
        <v>712.87984998562843</v>
      </c>
      <c r="N12" s="127">
        <v>15.5322801228</v>
      </c>
      <c r="O12" s="75">
        <v>110.72649523873135</v>
      </c>
      <c r="P12" s="72">
        <v>495.85990718338002</v>
      </c>
      <c r="Q12" s="72">
        <v>929.89979278787996</v>
      </c>
      <c r="R12" s="72">
        <v>1894.3174106495121</v>
      </c>
      <c r="S12" s="127">
        <v>9.2417380213300007</v>
      </c>
      <c r="T12" s="75">
        <v>175.06785238459986</v>
      </c>
      <c r="U12" s="72">
        <v>1551.1907251249299</v>
      </c>
      <c r="V12" s="72">
        <v>2237.4440961740902</v>
      </c>
      <c r="W12" s="157">
        <v>172.17503108591359</v>
      </c>
      <c r="X12" s="152">
        <v>34.052322887439999</v>
      </c>
      <c r="Y12" s="151">
        <v>58.629597516927937</v>
      </c>
      <c r="Z12" s="157">
        <v>57.263131524659997</v>
      </c>
      <c r="AA12" s="157">
        <v>287.08693064716999</v>
      </c>
      <c r="AB12" s="157">
        <v>146.9929298627566</v>
      </c>
      <c r="AC12" s="152">
        <v>34.697062248549997</v>
      </c>
      <c r="AD12" s="151">
        <v>51.002228375446798</v>
      </c>
      <c r="AE12" s="157">
        <v>47.030399115599998</v>
      </c>
      <c r="AF12" s="157">
        <v>246.95546060992001</v>
      </c>
    </row>
    <row r="13" spans="1:32" ht="11.25" customHeight="1" x14ac:dyDescent="0.2">
      <c r="A13" s="212" t="s">
        <v>32</v>
      </c>
      <c r="B13" s="212"/>
      <c r="C13" s="73">
        <v>5047.1064708388913</v>
      </c>
      <c r="D13" s="140">
        <v>7.8298593189399996</v>
      </c>
      <c r="E13" s="76">
        <v>395.18133634360055</v>
      </c>
      <c r="F13" s="73">
        <v>4272.56528424304</v>
      </c>
      <c r="G13" s="73">
        <v>5821.6476574347298</v>
      </c>
      <c r="H13" s="72">
        <v>3001.3259380352538</v>
      </c>
      <c r="I13" s="127">
        <v>10.588901773430001</v>
      </c>
      <c r="J13" s="75">
        <v>317.80745547908043</v>
      </c>
      <c r="K13" s="72">
        <v>2378.43477127796</v>
      </c>
      <c r="L13" s="72">
        <v>3624.2171047925499</v>
      </c>
      <c r="M13" s="72">
        <v>1722.9292043113639</v>
      </c>
      <c r="N13" s="127">
        <v>14.80327724803</v>
      </c>
      <c r="O13" s="75">
        <v>255.04998690141269</v>
      </c>
      <c r="P13" s="72">
        <v>1223.0404157272001</v>
      </c>
      <c r="Q13" s="72">
        <v>2222.8179928955301</v>
      </c>
      <c r="R13" s="72">
        <v>3366.5345267024691</v>
      </c>
      <c r="S13" s="127">
        <v>10.224304779760001</v>
      </c>
      <c r="T13" s="75">
        <v>344.20475052582628</v>
      </c>
      <c r="U13" s="72">
        <v>2691.9056123642699</v>
      </c>
      <c r="V13" s="72">
        <v>4041.16344104067</v>
      </c>
      <c r="W13" s="153">
        <v>647.90789936753674</v>
      </c>
      <c r="X13" s="150">
        <v>24.393587732090001</v>
      </c>
      <c r="Y13" s="149">
        <v>158.04798185536211</v>
      </c>
      <c r="Z13" s="153">
        <v>338.13954710180002</v>
      </c>
      <c r="AA13" s="153">
        <v>957.67625163328</v>
      </c>
      <c r="AB13" s="157">
        <v>176.7679098360656</v>
      </c>
      <c r="AC13" s="152">
        <v>45.010974514350004</v>
      </c>
      <c r="AD13" s="151">
        <v>79.564958845856182</v>
      </c>
      <c r="AE13" s="157">
        <v>20.82345606678</v>
      </c>
      <c r="AF13" s="157">
        <v>332.71236360534999</v>
      </c>
    </row>
    <row r="14" spans="1:32" ht="11.25" customHeight="1" x14ac:dyDescent="0.2">
      <c r="A14" s="212" t="s">
        <v>33</v>
      </c>
      <c r="B14" s="212"/>
      <c r="C14" s="73">
        <v>22741.61956592702</v>
      </c>
      <c r="D14" s="140">
        <v>6.5307033858899999</v>
      </c>
      <c r="E14" s="76">
        <v>1485.1877189980376</v>
      </c>
      <c r="F14" s="73">
        <v>19830.705126409772</v>
      </c>
      <c r="G14" s="73">
        <v>25652.5340054443</v>
      </c>
      <c r="H14" s="72">
        <v>11723.568724229201</v>
      </c>
      <c r="I14" s="127">
        <v>9.6498325608699993</v>
      </c>
      <c r="J14" s="75">
        <v>1131.3047520467098</v>
      </c>
      <c r="K14" s="72">
        <v>9506.2521546786902</v>
      </c>
      <c r="L14" s="72">
        <v>13940.8852937797</v>
      </c>
      <c r="M14" s="72">
        <v>9980.5757430019967</v>
      </c>
      <c r="N14" s="127">
        <v>10.577882315369999</v>
      </c>
      <c r="O14" s="75">
        <v>1055.733556490821</v>
      </c>
      <c r="P14" s="72">
        <v>7911.3759950096601</v>
      </c>
      <c r="Q14" s="72">
        <v>12049.775490994331</v>
      </c>
      <c r="R14" s="72">
        <v>14893.498948585209</v>
      </c>
      <c r="S14" s="127">
        <v>8.2053234266399997</v>
      </c>
      <c r="T14" s="75">
        <v>1222.0597582751107</v>
      </c>
      <c r="U14" s="72">
        <v>12498.30583541033</v>
      </c>
      <c r="V14" s="72">
        <v>17288.692061760081</v>
      </c>
      <c r="W14" s="72">
        <v>4761.6952173100481</v>
      </c>
      <c r="X14" s="127">
        <v>15.729591031609999</v>
      </c>
      <c r="Y14" s="75">
        <v>748.99518385472106</v>
      </c>
      <c r="Z14" s="72">
        <v>3293.6916323608798</v>
      </c>
      <c r="AA14" s="72">
        <v>6229.6988022592204</v>
      </c>
      <c r="AB14" s="157">
        <v>119.3882</v>
      </c>
      <c r="AC14" s="152">
        <v>99.514754314360005</v>
      </c>
      <c r="AD14" s="151">
        <v>118.80887391033093</v>
      </c>
      <c r="AE14" s="157">
        <v>0</v>
      </c>
      <c r="AF14" s="157">
        <v>352.24931390799998</v>
      </c>
    </row>
    <row r="15" spans="1:32" ht="11.25" customHeight="1" x14ac:dyDescent="0.2">
      <c r="A15" s="210" t="s">
        <v>34</v>
      </c>
      <c r="B15" s="210"/>
      <c r="C15" s="90">
        <v>28058.787371439132</v>
      </c>
      <c r="D15" s="141">
        <v>8.1904544801300005</v>
      </c>
      <c r="E15" s="142">
        <v>2298.1422073351564</v>
      </c>
      <c r="F15" s="90">
        <v>23554.51141371097</v>
      </c>
      <c r="G15" s="90">
        <v>32563.0633291673</v>
      </c>
      <c r="H15" s="89">
        <v>12155.11792371195</v>
      </c>
      <c r="I15" s="126">
        <v>12.955304689429999</v>
      </c>
      <c r="J15" s="91">
        <v>1574.7325623765628</v>
      </c>
      <c r="K15" s="89">
        <v>9068.6988161714999</v>
      </c>
      <c r="L15" s="89">
        <v>15241.53703125241</v>
      </c>
      <c r="M15" s="89">
        <v>14927.254079110369</v>
      </c>
      <c r="N15" s="126">
        <v>11.536952502669999</v>
      </c>
      <c r="O15" s="91">
        <v>1722.1502130592014</v>
      </c>
      <c r="P15" s="89">
        <v>11551.901685546451</v>
      </c>
      <c r="Q15" s="89">
        <v>18302.606472674292</v>
      </c>
      <c r="R15" s="89">
        <v>21154.300295324068</v>
      </c>
      <c r="S15" s="126">
        <v>9.4770219944999994</v>
      </c>
      <c r="T15" s="91">
        <v>2004.7976917705491</v>
      </c>
      <c r="U15" s="89">
        <v>17224.969023164871</v>
      </c>
      <c r="V15" s="89">
        <v>25083.631567483269</v>
      </c>
      <c r="W15" s="89">
        <v>9286.9065901560843</v>
      </c>
      <c r="X15" s="126">
        <v>14.60698880643</v>
      </c>
      <c r="Y15" s="91">
        <v>1356.5374060878726</v>
      </c>
      <c r="Z15" s="89">
        <v>6628.1421305425401</v>
      </c>
      <c r="AA15" s="89">
        <v>11945.671049769629</v>
      </c>
      <c r="AB15" s="135">
        <v>369.63479999999998</v>
      </c>
      <c r="AC15" s="136">
        <v>71.381939742029999</v>
      </c>
      <c r="AD15" s="137">
        <v>263.85249020155624</v>
      </c>
      <c r="AE15" s="135">
        <v>0</v>
      </c>
      <c r="AF15" s="135">
        <v>886.77617802624002</v>
      </c>
    </row>
    <row r="16" spans="1:32" s="22" customFormat="1" ht="11.25" customHeight="1" x14ac:dyDescent="0.2">
      <c r="A16" s="9"/>
    </row>
    <row r="17" spans="1:11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4" s="22" customFormat="1" ht="11.25" customHeight="1" thickTop="1" x14ac:dyDescent="0.2">
      <c r="A24" s="9"/>
    </row>
    <row r="25" spans="1:114" s="42" customFormat="1" ht="11.25" customHeight="1" x14ac:dyDescent="0.2">
      <c r="A25" s="57" t="s">
        <v>628</v>
      </c>
    </row>
    <row r="26" spans="1:114" s="42" customFormat="1" ht="11.25" customHeight="1" x14ac:dyDescent="0.2">
      <c r="A26" s="10" t="s">
        <v>624</v>
      </c>
    </row>
    <row r="27" spans="1:114" s="42" customFormat="1" ht="11.25" customHeight="1" x14ac:dyDescent="0.2">
      <c r="A27" s="9" t="s">
        <v>630</v>
      </c>
    </row>
    <row r="28" spans="1:114" s="42" customFormat="1" ht="11.25" customHeight="1" x14ac:dyDescent="0.2">
      <c r="A28" s="9"/>
    </row>
    <row r="29" spans="1:114" s="42" customFormat="1" ht="11.25" customHeight="1" x14ac:dyDescent="0.2">
      <c r="A29" s="9"/>
    </row>
    <row r="30" spans="1:114" s="42" customFormat="1" ht="11.25" customHeight="1" x14ac:dyDescent="0.2">
      <c r="A30" s="9"/>
    </row>
    <row r="31" spans="1:11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</row>
    <row r="33" spans="1:11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</row>
    <row r="34" spans="1:114" s="42" customFormat="1" ht="11.25" customHeight="1" x14ac:dyDescent="0.2"/>
    <row r="35" spans="1:114" s="42" customFormat="1" ht="11.25" customHeight="1" x14ac:dyDescent="0.2"/>
    <row r="36" spans="1:114" s="42" customFormat="1" ht="11.25" customHeight="1" x14ac:dyDescent="0.2"/>
    <row r="37" spans="1:114" s="42" customFormat="1" ht="11.25" customHeight="1" x14ac:dyDescent="0.2">
      <c r="A37" s="9"/>
    </row>
    <row r="38" spans="1:114" s="42" customFormat="1" ht="11.25" customHeight="1" x14ac:dyDescent="0.2">
      <c r="A38" s="9"/>
    </row>
    <row r="39" spans="1:11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</row>
    <row r="40" spans="1:11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</row>
    <row r="41" spans="1:114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</row>
    <row r="42" spans="1:114" ht="11.25" customHeight="1" x14ac:dyDescent="0.2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</row>
    <row r="43" spans="1:114" ht="11.25" customHeight="1" x14ac:dyDescent="0.2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</row>
    <row r="44" spans="1:114" ht="11.25" customHeight="1" x14ac:dyDescent="0.2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</row>
  </sheetData>
  <mergeCells count="46">
    <mergeCell ref="A6:B10"/>
    <mergeCell ref="C9:C10"/>
    <mergeCell ref="D9:D10"/>
    <mergeCell ref="E9:E10"/>
    <mergeCell ref="F9:G9"/>
    <mergeCell ref="Z9:AA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11:B11"/>
    <mergeCell ref="A12:B12"/>
    <mergeCell ref="A13:B13"/>
    <mergeCell ref="A14:B14"/>
    <mergeCell ref="AB6:AF8"/>
    <mergeCell ref="AB9:AB10"/>
    <mergeCell ref="AC9:AC10"/>
    <mergeCell ref="AD9:AD10"/>
    <mergeCell ref="AE9:AF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ED4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53" customWidth="1"/>
    <col min="58" max="16384" width="15.7109375" style="53"/>
  </cols>
  <sheetData>
    <row r="1" spans="1:57" ht="11.25" customHeight="1" x14ac:dyDescent="0.2">
      <c r="A1" s="1" t="s">
        <v>777</v>
      </c>
      <c r="B1" s="53"/>
      <c r="R1" s="5"/>
      <c r="S1" s="5"/>
      <c r="T1" s="5"/>
      <c r="U1" s="5"/>
      <c r="V1" s="5"/>
      <c r="BA1" s="5"/>
      <c r="BB1" s="5"/>
      <c r="BC1" s="5"/>
      <c r="BD1" s="5"/>
      <c r="BE1" s="5" t="s">
        <v>310</v>
      </c>
    </row>
    <row r="2" spans="1:57" ht="11.25" customHeight="1" x14ac:dyDescent="0.2">
      <c r="A2" s="1" t="s">
        <v>598</v>
      </c>
    </row>
    <row r="3" spans="1:57" ht="11.25" customHeight="1" x14ac:dyDescent="0.2">
      <c r="A3" s="2" t="s">
        <v>613</v>
      </c>
    </row>
    <row r="4" spans="1:57" ht="11.25" customHeight="1" x14ac:dyDescent="0.2">
      <c r="A4" s="60"/>
    </row>
    <row r="5" spans="1:57" ht="11.25" customHeight="1" x14ac:dyDescent="0.2">
      <c r="A5" s="62"/>
    </row>
    <row r="6" spans="1:5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233</v>
      </c>
      <c r="I6" s="214"/>
      <c r="J6" s="214"/>
      <c r="K6" s="214"/>
      <c r="L6" s="214"/>
      <c r="M6" s="214" t="s">
        <v>260</v>
      </c>
      <c r="N6" s="214"/>
      <c r="O6" s="214"/>
      <c r="P6" s="214"/>
      <c r="Q6" s="214"/>
      <c r="R6" s="214" t="s">
        <v>297</v>
      </c>
      <c r="S6" s="214"/>
      <c r="T6" s="214"/>
      <c r="U6" s="214"/>
      <c r="V6" s="214"/>
      <c r="W6" s="214" t="s">
        <v>282</v>
      </c>
      <c r="X6" s="214"/>
      <c r="Y6" s="214"/>
      <c r="Z6" s="214"/>
      <c r="AA6" s="214"/>
      <c r="AB6" s="214" t="s">
        <v>230</v>
      </c>
      <c r="AC6" s="214"/>
      <c r="AD6" s="214"/>
      <c r="AE6" s="214"/>
      <c r="AF6" s="214"/>
      <c r="AG6" s="214" t="s">
        <v>98</v>
      </c>
      <c r="AH6" s="214"/>
      <c r="AI6" s="214"/>
      <c r="AJ6" s="214"/>
      <c r="AK6" s="214"/>
      <c r="AL6" s="214" t="s">
        <v>672</v>
      </c>
      <c r="AM6" s="214"/>
      <c r="AN6" s="214"/>
      <c r="AO6" s="214"/>
      <c r="AP6" s="214"/>
      <c r="AQ6" s="214" t="s">
        <v>298</v>
      </c>
      <c r="AR6" s="214"/>
      <c r="AS6" s="214"/>
      <c r="AT6" s="214"/>
      <c r="AU6" s="214"/>
      <c r="AV6" s="214" t="s">
        <v>309</v>
      </c>
      <c r="AW6" s="214"/>
      <c r="AX6" s="214"/>
      <c r="AY6" s="214"/>
      <c r="AZ6" s="214"/>
      <c r="BA6" s="214" t="s">
        <v>283</v>
      </c>
      <c r="BB6" s="214"/>
      <c r="BC6" s="214"/>
      <c r="BD6" s="214"/>
      <c r="BE6" s="214"/>
    </row>
    <row r="7" spans="1:5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</row>
    <row r="8" spans="1:5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</row>
    <row r="9" spans="1:5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13" t="s">
        <v>667</v>
      </c>
      <c r="AZ9" s="213"/>
      <c r="BA9" s="207" t="s">
        <v>664</v>
      </c>
      <c r="BB9" s="207" t="s">
        <v>665</v>
      </c>
      <c r="BC9" s="207" t="s">
        <v>666</v>
      </c>
      <c r="BD9" s="209" t="s">
        <v>667</v>
      </c>
      <c r="BE9" s="209"/>
    </row>
    <row r="10" spans="1:5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  <c r="BA10" s="207"/>
      <c r="BB10" s="208"/>
      <c r="BC10" s="207"/>
      <c r="BD10" s="83" t="s">
        <v>668</v>
      </c>
      <c r="BE10" s="83" t="s">
        <v>669</v>
      </c>
    </row>
    <row r="11" spans="1:57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188280.39741119681</v>
      </c>
      <c r="I11" s="123">
        <v>2.0695847490300001</v>
      </c>
      <c r="J11" s="74">
        <v>3896.6223902364841</v>
      </c>
      <c r="K11" s="70">
        <v>180643.15786498267</v>
      </c>
      <c r="L11" s="70">
        <v>195917.63695741404</v>
      </c>
      <c r="M11" s="70">
        <v>26419.55919315961</v>
      </c>
      <c r="N11" s="123">
        <v>7.5952363734399997</v>
      </c>
      <c r="O11" s="74">
        <v>2006.6279695426445</v>
      </c>
      <c r="P11" s="70">
        <v>22486.640642485389</v>
      </c>
      <c r="Q11" s="70">
        <v>30352.477743833821</v>
      </c>
      <c r="R11" s="70">
        <v>24303.03006889734</v>
      </c>
      <c r="S11" s="123">
        <v>7.9752612703099999</v>
      </c>
      <c r="T11" s="74">
        <v>1938.2301445955691</v>
      </c>
      <c r="U11" s="70">
        <v>20504.168791740231</v>
      </c>
      <c r="V11" s="70">
        <v>28101.891346054381</v>
      </c>
      <c r="W11" s="70">
        <v>48041.845994792347</v>
      </c>
      <c r="X11" s="123">
        <v>5.5619029394800004</v>
      </c>
      <c r="Y11" s="74">
        <v>2672.0408445637968</v>
      </c>
      <c r="Z11" s="70">
        <v>42804.742174227438</v>
      </c>
      <c r="AA11" s="70">
        <v>53278.949815357213</v>
      </c>
      <c r="AB11" s="70">
        <v>55634.687323876293</v>
      </c>
      <c r="AC11" s="123">
        <v>4.8745717867999998</v>
      </c>
      <c r="AD11" s="74">
        <v>2711.9527719629073</v>
      </c>
      <c r="AE11" s="70">
        <v>50319.35756305547</v>
      </c>
      <c r="AF11" s="70">
        <v>60950.017084696919</v>
      </c>
      <c r="AG11" s="70">
        <v>51757.366960175168</v>
      </c>
      <c r="AH11" s="123">
        <v>5.4490981346999998</v>
      </c>
      <c r="AI11" s="74">
        <v>2820.3097175948697</v>
      </c>
      <c r="AJ11" s="70">
        <v>46229.661488441052</v>
      </c>
      <c r="AK11" s="70">
        <v>57285.072431909299</v>
      </c>
      <c r="AL11" s="70">
        <v>6728.3734605576583</v>
      </c>
      <c r="AM11" s="123">
        <v>15.516047633459999</v>
      </c>
      <c r="AN11" s="74">
        <v>1043.9776310974555</v>
      </c>
      <c r="AO11" s="70">
        <v>4682.2149029412603</v>
      </c>
      <c r="AP11" s="70">
        <v>8774.5320181740608</v>
      </c>
      <c r="AQ11" s="70">
        <v>11913.460460156601</v>
      </c>
      <c r="AR11" s="123">
        <v>10.75112227923</v>
      </c>
      <c r="AS11" s="74">
        <v>1280.8307017592826</v>
      </c>
      <c r="AT11" s="70">
        <v>9403.0784144153204</v>
      </c>
      <c r="AU11" s="70">
        <v>14423.84250589789</v>
      </c>
      <c r="AV11" s="70">
        <v>56404.704271103947</v>
      </c>
      <c r="AW11" s="123">
        <v>4.7796316600599997</v>
      </c>
      <c r="AX11" s="74">
        <v>2695.9371031024343</v>
      </c>
      <c r="AY11" s="70">
        <v>51120.764644437979</v>
      </c>
      <c r="AZ11" s="70">
        <v>61688.643897769733</v>
      </c>
      <c r="BA11" s="134">
        <v>3304.4638419688481</v>
      </c>
      <c r="BB11" s="138">
        <v>23.29415898897</v>
      </c>
      <c r="BC11" s="139">
        <v>769.74706108120563</v>
      </c>
      <c r="BD11" s="134">
        <v>1795.7873250441701</v>
      </c>
      <c r="BE11" s="134">
        <v>4813.14035889352</v>
      </c>
    </row>
    <row r="12" spans="1:57" ht="11.25" customHeight="1" x14ac:dyDescent="0.2">
      <c r="A12" s="212" t="s">
        <v>31</v>
      </c>
      <c r="B12" s="212"/>
      <c r="C12" s="73">
        <v>11206.95891464837</v>
      </c>
      <c r="D12" s="140">
        <v>1.30350464693</v>
      </c>
      <c r="E12" s="76">
        <v>146.08323023202419</v>
      </c>
      <c r="F12" s="73">
        <v>10920.64104464833</v>
      </c>
      <c r="G12" s="73">
        <v>11493.2767846484</v>
      </c>
      <c r="H12" s="72">
        <v>7959.6766696428176</v>
      </c>
      <c r="I12" s="127">
        <v>2.9942320538999998</v>
      </c>
      <c r="J12" s="75">
        <v>238.33119022888752</v>
      </c>
      <c r="K12" s="72">
        <v>7492.5561204016503</v>
      </c>
      <c r="L12" s="72">
        <v>8426.7972188839904</v>
      </c>
      <c r="M12" s="72">
        <v>750.39112896581332</v>
      </c>
      <c r="N12" s="127">
        <v>14.44524105785</v>
      </c>
      <c r="O12" s="75">
        <v>108.39580745581051</v>
      </c>
      <c r="P12" s="72">
        <v>537.93925027728994</v>
      </c>
      <c r="Q12" s="72">
        <v>962.84300765432999</v>
      </c>
      <c r="R12" s="72">
        <v>1072.707731254053</v>
      </c>
      <c r="S12" s="127">
        <v>12.014522695009999</v>
      </c>
      <c r="T12" s="75">
        <v>128.8807138226847</v>
      </c>
      <c r="U12" s="72">
        <v>820.10617385978003</v>
      </c>
      <c r="V12" s="72">
        <v>1325.30928864832</v>
      </c>
      <c r="W12" s="72">
        <v>726.95368898723473</v>
      </c>
      <c r="X12" s="127">
        <v>14.829835900799999</v>
      </c>
      <c r="Y12" s="75">
        <v>107.8060391516108</v>
      </c>
      <c r="Z12" s="72">
        <v>515.65773493416998</v>
      </c>
      <c r="AA12" s="72">
        <v>938.24964304030004</v>
      </c>
      <c r="AB12" s="72">
        <v>2220.4363877427149</v>
      </c>
      <c r="AC12" s="127">
        <v>7.7708941237199998</v>
      </c>
      <c r="AD12" s="75">
        <v>172.54776077606957</v>
      </c>
      <c r="AE12" s="72">
        <v>1882.2489910085901</v>
      </c>
      <c r="AF12" s="72">
        <v>2558.6237844768302</v>
      </c>
      <c r="AG12" s="72">
        <v>548.66429119461418</v>
      </c>
      <c r="AH12" s="127">
        <v>16.873030879430001</v>
      </c>
      <c r="AI12" s="75">
        <v>92.576295277667313</v>
      </c>
      <c r="AJ12" s="72">
        <v>367.21808662824998</v>
      </c>
      <c r="AK12" s="72">
        <v>730.11049576098003</v>
      </c>
      <c r="AL12" s="153">
        <v>191.07582034707681</v>
      </c>
      <c r="AM12" s="150">
        <v>29.342047191030002</v>
      </c>
      <c r="AN12" s="149">
        <v>56.065557376894262</v>
      </c>
      <c r="AO12" s="153">
        <v>81.189347115199993</v>
      </c>
      <c r="AP12" s="153">
        <v>300.96229357894998</v>
      </c>
      <c r="AQ12" s="72">
        <v>1891.319880009318</v>
      </c>
      <c r="AR12" s="127">
        <v>8.3127079012999996</v>
      </c>
      <c r="AS12" s="75">
        <v>157.2198971044717</v>
      </c>
      <c r="AT12" s="72">
        <v>1583.1745440314701</v>
      </c>
      <c r="AU12" s="72">
        <v>2199.4652159871698</v>
      </c>
      <c r="AV12" s="72">
        <v>2623.1178445374662</v>
      </c>
      <c r="AW12" s="127">
        <v>6.8845190690000004</v>
      </c>
      <c r="AX12" s="75">
        <v>180.5890482095611</v>
      </c>
      <c r="AY12" s="72">
        <v>2269.16981404437</v>
      </c>
      <c r="AZ12" s="72">
        <v>2977.0658750305602</v>
      </c>
      <c r="BA12" s="153">
        <v>202.40234266699571</v>
      </c>
      <c r="BB12" s="150">
        <v>28.754561824549999</v>
      </c>
      <c r="BC12" s="149">
        <v>58.199906756519844</v>
      </c>
      <c r="BD12" s="153">
        <v>88.332621520629999</v>
      </c>
      <c r="BE12" s="153">
        <v>316.47206381336002</v>
      </c>
    </row>
    <row r="13" spans="1:57" ht="11.25" customHeight="1" x14ac:dyDescent="0.2">
      <c r="A13" s="212" t="s">
        <v>32</v>
      </c>
      <c r="B13" s="212"/>
      <c r="C13" s="73">
        <v>18721.00610000001</v>
      </c>
      <c r="D13" s="140">
        <v>1.2535971830799999</v>
      </c>
      <c r="E13" s="76">
        <v>234.68600511372361</v>
      </c>
      <c r="F13" s="73">
        <v>18261.029982301548</v>
      </c>
      <c r="G13" s="73">
        <v>19180.982217698489</v>
      </c>
      <c r="H13" s="72">
        <v>14641.18038894404</v>
      </c>
      <c r="I13" s="127">
        <v>2.8316006852300002</v>
      </c>
      <c r="J13" s="75">
        <v>414.57976421917482</v>
      </c>
      <c r="K13" s="72">
        <v>13828.61898235537</v>
      </c>
      <c r="L13" s="72">
        <v>15453.741795532709</v>
      </c>
      <c r="M13" s="72">
        <v>1499.3969270030991</v>
      </c>
      <c r="N13" s="127">
        <v>15.413253308390001</v>
      </c>
      <c r="O13" s="75">
        <v>231.10584645714587</v>
      </c>
      <c r="P13" s="72">
        <v>1046.43779133046</v>
      </c>
      <c r="Q13" s="72">
        <v>1952.3560626757401</v>
      </c>
      <c r="R13" s="72">
        <v>1890.9687995867851</v>
      </c>
      <c r="S13" s="127">
        <v>13.026918138659999</v>
      </c>
      <c r="T13" s="75">
        <v>246.3349575497414</v>
      </c>
      <c r="U13" s="72">
        <v>1408.1611546561001</v>
      </c>
      <c r="V13" s="72">
        <v>2373.7764445174698</v>
      </c>
      <c r="W13" s="72">
        <v>2051.3920329844641</v>
      </c>
      <c r="X13" s="127">
        <v>12.98513741719</v>
      </c>
      <c r="Y13" s="75">
        <v>266.37607444830445</v>
      </c>
      <c r="Z13" s="72">
        <v>1529.3045207226401</v>
      </c>
      <c r="AA13" s="72">
        <v>2573.4795452462899</v>
      </c>
      <c r="AB13" s="72">
        <v>4370.7767064786394</v>
      </c>
      <c r="AC13" s="127">
        <v>8.0977133470999991</v>
      </c>
      <c r="AD13" s="75">
        <v>353.93296873262199</v>
      </c>
      <c r="AE13" s="72">
        <v>3677.08083482138</v>
      </c>
      <c r="AF13" s="72">
        <v>5064.4725781359002</v>
      </c>
      <c r="AG13" s="72">
        <v>1355.497050661545</v>
      </c>
      <c r="AH13" s="127">
        <v>15.807859075410001</v>
      </c>
      <c r="AI13" s="75">
        <v>214.27506353988829</v>
      </c>
      <c r="AJ13" s="72">
        <v>935.52564333834005</v>
      </c>
      <c r="AK13" s="72">
        <v>1775.4684579847501</v>
      </c>
      <c r="AL13" s="157">
        <v>261.67127039333968</v>
      </c>
      <c r="AM13" s="152">
        <v>35.042024206779999</v>
      </c>
      <c r="AN13" s="151">
        <v>91.694909913424567</v>
      </c>
      <c r="AO13" s="157">
        <v>81.952549397390001</v>
      </c>
      <c r="AP13" s="157">
        <v>441.38999138929</v>
      </c>
      <c r="AQ13" s="72">
        <v>1414.9515988014521</v>
      </c>
      <c r="AR13" s="127">
        <v>14.30043545036</v>
      </c>
      <c r="AS13" s="75">
        <v>202.34424004044135</v>
      </c>
      <c r="AT13" s="72">
        <v>1018.36417584307</v>
      </c>
      <c r="AU13" s="72">
        <v>1811.5390217598299</v>
      </c>
      <c r="AV13" s="72">
        <v>4193.4907689723304</v>
      </c>
      <c r="AW13" s="127">
        <v>7.9909453455200001</v>
      </c>
      <c r="AX13" s="75">
        <v>335.09955541814759</v>
      </c>
      <c r="AY13" s="72">
        <v>3536.7077091174001</v>
      </c>
      <c r="AZ13" s="72">
        <v>4850.2738288272703</v>
      </c>
      <c r="BA13" s="157">
        <v>62.773636863092598</v>
      </c>
      <c r="BB13" s="152">
        <v>71.01551759809</v>
      </c>
      <c r="BC13" s="151">
        <v>44.579023133471345</v>
      </c>
      <c r="BD13" s="157">
        <v>0</v>
      </c>
      <c r="BE13" s="157">
        <v>150.14691667067001</v>
      </c>
    </row>
    <row r="14" spans="1:57" ht="11.25" customHeight="1" x14ac:dyDescent="0.2">
      <c r="A14" s="212" t="s">
        <v>33</v>
      </c>
      <c r="B14" s="212"/>
      <c r="C14" s="73">
        <v>102154.99129999999</v>
      </c>
      <c r="D14" s="140">
        <v>1.23770081308</v>
      </c>
      <c r="E14" s="76">
        <v>1264.3731579270002</v>
      </c>
      <c r="F14" s="73">
        <v>99676.86544744375</v>
      </c>
      <c r="G14" s="73">
        <v>104633.1171525558</v>
      </c>
      <c r="H14" s="72">
        <v>77191.570963412392</v>
      </c>
      <c r="I14" s="127">
        <v>2.3230653932399998</v>
      </c>
      <c r="J14" s="75">
        <v>1793.210671552127</v>
      </c>
      <c r="K14" s="72">
        <v>73676.94263047741</v>
      </c>
      <c r="L14" s="72">
        <v>80706.199296347317</v>
      </c>
      <c r="M14" s="72">
        <v>9083.1153130981129</v>
      </c>
      <c r="N14" s="127">
        <v>10.770490740410001</v>
      </c>
      <c r="O14" s="75">
        <v>978.29609373797325</v>
      </c>
      <c r="P14" s="72">
        <v>7165.6902031555201</v>
      </c>
      <c r="Q14" s="72">
        <v>11000.540423040709</v>
      </c>
      <c r="R14" s="72">
        <v>7097.0542355017169</v>
      </c>
      <c r="S14" s="127">
        <v>12.18660683918</v>
      </c>
      <c r="T14" s="75">
        <v>864.89009684395467</v>
      </c>
      <c r="U14" s="72">
        <v>5401.9007951022504</v>
      </c>
      <c r="V14" s="72">
        <v>8792.2076759011798</v>
      </c>
      <c r="W14" s="72">
        <v>17873.645211883879</v>
      </c>
      <c r="X14" s="127">
        <v>7.4408885605700004</v>
      </c>
      <c r="Y14" s="75">
        <v>1329.9580219284892</v>
      </c>
      <c r="Z14" s="72">
        <v>15266.97538795398</v>
      </c>
      <c r="AA14" s="72">
        <v>20480.315035813779</v>
      </c>
      <c r="AB14" s="72">
        <v>19377.82020909783</v>
      </c>
      <c r="AC14" s="127">
        <v>6.8479240948799998</v>
      </c>
      <c r="AD14" s="75">
        <v>1326.9784191603676</v>
      </c>
      <c r="AE14" s="72">
        <v>16776.990299281671</v>
      </c>
      <c r="AF14" s="72">
        <v>21978.65011891396</v>
      </c>
      <c r="AG14" s="72">
        <v>14384.97285242113</v>
      </c>
      <c r="AH14" s="127">
        <v>8.1665454205699994</v>
      </c>
      <c r="AI14" s="75">
        <v>1174.7553417303106</v>
      </c>
      <c r="AJ14" s="72">
        <v>12082.494691983729</v>
      </c>
      <c r="AK14" s="72">
        <v>16687.45101285851</v>
      </c>
      <c r="AL14" s="153">
        <v>2733.9365104787689</v>
      </c>
      <c r="AM14" s="150">
        <v>21.462650471490001</v>
      </c>
      <c r="AN14" s="149">
        <v>586.77523735649152</v>
      </c>
      <c r="AO14" s="153">
        <v>1583.87817824014</v>
      </c>
      <c r="AP14" s="153">
        <v>3883.9948427173999</v>
      </c>
      <c r="AQ14" s="72">
        <v>3542.980709590629</v>
      </c>
      <c r="AR14" s="127">
        <v>18.203681985549999</v>
      </c>
      <c r="AS14" s="75">
        <v>644.95294118325205</v>
      </c>
      <c r="AT14" s="72">
        <v>2278.89617314831</v>
      </c>
      <c r="AU14" s="72">
        <v>4807.0652460329502</v>
      </c>
      <c r="AV14" s="72">
        <v>24072.403407140009</v>
      </c>
      <c r="AW14" s="127">
        <v>6.2573827514799998</v>
      </c>
      <c r="AX14" s="75">
        <v>1506.3024186648906</v>
      </c>
      <c r="AY14" s="72">
        <v>21120.104916731321</v>
      </c>
      <c r="AZ14" s="72">
        <v>27024.701897548679</v>
      </c>
      <c r="BA14" s="157">
        <v>1032.5289565548439</v>
      </c>
      <c r="BB14" s="152">
        <v>33.21434298394</v>
      </c>
      <c r="BC14" s="151">
        <v>342.94770903860064</v>
      </c>
      <c r="BD14" s="157">
        <v>360.36379825867999</v>
      </c>
      <c r="BE14" s="157">
        <v>1704.694114851</v>
      </c>
    </row>
    <row r="15" spans="1:57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3482.6368392005861</v>
      </c>
      <c r="F15" s="90">
        <v>135000.6208183647</v>
      </c>
      <c r="G15" s="90">
        <v>148652.30637049544</v>
      </c>
      <c r="H15" s="89">
        <v>88487.969389199076</v>
      </c>
      <c r="I15" s="126">
        <v>3.87202733204</v>
      </c>
      <c r="J15" s="91">
        <v>3426.2783603186595</v>
      </c>
      <c r="K15" s="89">
        <v>81772.587201965856</v>
      </c>
      <c r="L15" s="89">
        <v>95203.351576432513</v>
      </c>
      <c r="M15" s="89">
        <v>15086.655824092581</v>
      </c>
      <c r="N15" s="126">
        <v>11.48896882895</v>
      </c>
      <c r="O15" s="91">
        <v>1733.3011849609898</v>
      </c>
      <c r="P15" s="89">
        <v>11689.447927208539</v>
      </c>
      <c r="Q15" s="89">
        <v>18483.863720976631</v>
      </c>
      <c r="R15" s="89">
        <v>14242.299302554749</v>
      </c>
      <c r="S15" s="126">
        <v>12.02148666495</v>
      </c>
      <c r="T15" s="91">
        <v>1712.1361114390763</v>
      </c>
      <c r="U15" s="89">
        <v>10886.5741875038</v>
      </c>
      <c r="V15" s="89">
        <v>17598.024417605709</v>
      </c>
      <c r="W15" s="89">
        <v>27389.855060936748</v>
      </c>
      <c r="X15" s="126">
        <v>8.3960279395100006</v>
      </c>
      <c r="Y15" s="91">
        <v>2299.6598835065192</v>
      </c>
      <c r="Z15" s="89">
        <v>22882.6045125725</v>
      </c>
      <c r="AA15" s="89">
        <v>31897.105609300968</v>
      </c>
      <c r="AB15" s="89">
        <v>29665.65402055706</v>
      </c>
      <c r="AC15" s="126">
        <v>7.8613405901600002</v>
      </c>
      <c r="AD15" s="91">
        <v>2332.1181008549361</v>
      </c>
      <c r="AE15" s="89">
        <v>25094.786535187541</v>
      </c>
      <c r="AF15" s="89">
        <v>34236.521505926539</v>
      </c>
      <c r="AG15" s="89">
        <v>35468.232765897897</v>
      </c>
      <c r="AH15" s="126">
        <v>7.1989862794399997</v>
      </c>
      <c r="AI15" s="91">
        <v>2553.3532103752923</v>
      </c>
      <c r="AJ15" s="89">
        <v>30463.752433752739</v>
      </c>
      <c r="AK15" s="89">
        <v>40472.713098043059</v>
      </c>
      <c r="AL15" s="143">
        <v>3541.6898593384722</v>
      </c>
      <c r="AM15" s="144">
        <v>24.190631667809999</v>
      </c>
      <c r="AN15" s="145">
        <v>856.7571486886402</v>
      </c>
      <c r="AO15" s="143">
        <v>1862.4767044115599</v>
      </c>
      <c r="AP15" s="143">
        <v>5220.9030142653901</v>
      </c>
      <c r="AQ15" s="143">
        <v>5064.2082717552057</v>
      </c>
      <c r="AR15" s="144">
        <v>21.25747819195</v>
      </c>
      <c r="AS15" s="145">
        <v>1076.5229689631212</v>
      </c>
      <c r="AT15" s="143">
        <v>2954.2620240574201</v>
      </c>
      <c r="AU15" s="143">
        <v>7174.1545194529999</v>
      </c>
      <c r="AV15" s="89">
        <v>25515.69225045406</v>
      </c>
      <c r="AW15" s="126">
        <v>8.6348069099100009</v>
      </c>
      <c r="AX15" s="91">
        <v>2203.2307575544651</v>
      </c>
      <c r="AY15" s="89">
        <v>21197.439316016531</v>
      </c>
      <c r="AZ15" s="89">
        <v>29833.945184891589</v>
      </c>
      <c r="BA15" s="135">
        <v>2006.7589058839169</v>
      </c>
      <c r="BB15" s="136">
        <v>34.145477083599999</v>
      </c>
      <c r="BC15" s="137">
        <v>685.21740233179071</v>
      </c>
      <c r="BD15" s="135">
        <v>663.75747573355</v>
      </c>
      <c r="BE15" s="135">
        <v>3349.76033603428</v>
      </c>
    </row>
    <row r="16" spans="1:57" s="22" customFormat="1" ht="11.25" customHeight="1" x14ac:dyDescent="0.2">
      <c r="A16" s="9"/>
    </row>
    <row r="17" spans="1:13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4" s="22" customFormat="1" ht="11.25" customHeight="1" thickTop="1" x14ac:dyDescent="0.2">
      <c r="A24" s="9"/>
    </row>
    <row r="25" spans="1:134" s="42" customFormat="1" ht="11.25" customHeight="1" x14ac:dyDescent="0.2">
      <c r="A25" s="57" t="s">
        <v>628</v>
      </c>
    </row>
    <row r="26" spans="1:134" s="42" customFormat="1" ht="11.25" customHeight="1" x14ac:dyDescent="0.2">
      <c r="A26" s="10" t="s">
        <v>624</v>
      </c>
    </row>
    <row r="27" spans="1:134" s="42" customFormat="1" ht="11.25" customHeight="1" x14ac:dyDescent="0.2">
      <c r="A27" s="9" t="s">
        <v>630</v>
      </c>
    </row>
    <row r="28" spans="1:134" s="42" customFormat="1" ht="11.25" customHeight="1" x14ac:dyDescent="0.2"/>
    <row r="29" spans="1:134" s="42" customFormat="1" ht="11.25" customHeight="1" x14ac:dyDescent="0.2">
      <c r="A29" s="9"/>
    </row>
    <row r="30" spans="1:134" s="42" customFormat="1" ht="11.25" customHeight="1" x14ac:dyDescent="0.2">
      <c r="A30" s="9"/>
    </row>
    <row r="31" spans="1:134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</row>
    <row r="33" spans="1:13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  <row r="34" spans="1:134" s="42" customFormat="1" ht="11.25" customHeight="1" x14ac:dyDescent="0.2"/>
    <row r="35" spans="1:134" s="42" customFormat="1" ht="11.25" customHeight="1" x14ac:dyDescent="0.2"/>
    <row r="36" spans="1:134" s="42" customFormat="1" ht="11.25" customHeight="1" x14ac:dyDescent="0.2"/>
    <row r="37" spans="1:134" s="42" customFormat="1" ht="11.25" customHeight="1" x14ac:dyDescent="0.2"/>
    <row r="38" spans="1:134" s="42" customFormat="1" ht="11.25" customHeight="1" x14ac:dyDescent="0.2">
      <c r="A38" s="9"/>
    </row>
    <row r="39" spans="1:134" s="42" customFormat="1" ht="11.25" customHeight="1" x14ac:dyDescent="0.2">
      <c r="A39" s="9"/>
    </row>
    <row r="40" spans="1:13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</row>
    <row r="41" spans="1:134" ht="11.25" customHeight="1" x14ac:dyDescent="0.2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</row>
    <row r="42" spans="1:134" ht="11.25" customHeight="1" x14ac:dyDescent="0.2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</row>
    <row r="43" spans="1:134" ht="11.25" customHeight="1" x14ac:dyDescent="0.2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</row>
    <row r="44" spans="1:134" ht="11.25" customHeight="1" x14ac:dyDescent="0.2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</row>
    <row r="45" spans="1:134" ht="11.25" customHeight="1" x14ac:dyDescent="0.2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</row>
    <row r="46" spans="1:134" ht="11.25" customHeight="1" x14ac:dyDescent="0.2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</row>
    <row r="47" spans="1:134" ht="11.25" customHeight="1" x14ac:dyDescent="0.2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</row>
    <row r="48" spans="1:134" ht="11.25" customHeight="1" x14ac:dyDescent="0.2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</row>
  </sheetData>
  <mergeCells count="71">
    <mergeCell ref="A6:B10"/>
    <mergeCell ref="C9:C10"/>
    <mergeCell ref="D9:D10"/>
    <mergeCell ref="E9:E10"/>
    <mergeCell ref="F9:G9"/>
    <mergeCell ref="C6:G8"/>
    <mergeCell ref="P9:Q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W9:W10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14:B14"/>
    <mergeCell ref="A15:B15"/>
    <mergeCell ref="A11:B11"/>
    <mergeCell ref="A12:B12"/>
    <mergeCell ref="A13:B13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CP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7" ht="11.25" customHeight="1" x14ac:dyDescent="0.2">
      <c r="A1" s="1" t="s">
        <v>778</v>
      </c>
      <c r="B1" s="53"/>
      <c r="C1" s="5"/>
      <c r="D1" s="5"/>
      <c r="E1" s="5"/>
      <c r="F1" s="5"/>
      <c r="G1" s="5" t="s">
        <v>311</v>
      </c>
    </row>
    <row r="2" spans="1:7" ht="11.25" customHeight="1" x14ac:dyDescent="0.2">
      <c r="A2" s="1" t="s">
        <v>604</v>
      </c>
    </row>
    <row r="3" spans="1:7" ht="11.25" customHeight="1" x14ac:dyDescent="0.2">
      <c r="A3" s="1" t="s">
        <v>546</v>
      </c>
    </row>
    <row r="4" spans="1:7" ht="11.25" customHeight="1" x14ac:dyDescent="0.2">
      <c r="A4" s="2" t="s">
        <v>613</v>
      </c>
    </row>
    <row r="5" spans="1:7" ht="11.25" customHeight="1" x14ac:dyDescent="0.2">
      <c r="A5" s="62"/>
    </row>
    <row r="6" spans="1:7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7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7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7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7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7" s="7" customFormat="1" ht="11.25" customHeight="1" x14ac:dyDescent="0.2">
      <c r="A11" s="211" t="s">
        <v>1</v>
      </c>
      <c r="B11" s="211"/>
      <c r="C11" s="74">
        <v>8.96933495310852</v>
      </c>
      <c r="D11" s="123">
        <v>1.7886152078399999</v>
      </c>
      <c r="E11" s="74">
        <v>0.1604268890133686</v>
      </c>
      <c r="F11" s="74">
        <v>8.6549040284899998</v>
      </c>
      <c r="G11" s="74">
        <v>9.2837658777299996</v>
      </c>
    </row>
    <row r="12" spans="1:7" ht="11.25" customHeight="1" x14ac:dyDescent="0.2">
      <c r="A12" s="212" t="s">
        <v>31</v>
      </c>
      <c r="B12" s="212"/>
      <c r="C12" s="75">
        <v>9.4245153640534163</v>
      </c>
      <c r="D12" s="127">
        <v>2.83479760623</v>
      </c>
      <c r="E12" s="75">
        <v>0.26716593593852744</v>
      </c>
      <c r="F12" s="75">
        <v>8.9008797517199998</v>
      </c>
      <c r="G12" s="75">
        <v>9.94815097639</v>
      </c>
    </row>
    <row r="13" spans="1:7" ht="11.25" customHeight="1" x14ac:dyDescent="0.2">
      <c r="A13" s="212" t="s">
        <v>32</v>
      </c>
      <c r="B13" s="212"/>
      <c r="C13" s="75">
        <v>10.160589261344089</v>
      </c>
      <c r="D13" s="127">
        <v>2.9151908185700002</v>
      </c>
      <c r="E13" s="75">
        <v>0.29620056525899391</v>
      </c>
      <c r="F13" s="75">
        <v>9.5800468212399998</v>
      </c>
      <c r="G13" s="75">
        <v>10.74113170145</v>
      </c>
    </row>
    <row r="14" spans="1:7" ht="11.25" customHeight="1" x14ac:dyDescent="0.2">
      <c r="A14" s="212" t="s">
        <v>33</v>
      </c>
      <c r="B14" s="212"/>
      <c r="C14" s="75">
        <v>9.8745946369913646</v>
      </c>
      <c r="D14" s="127">
        <v>2.41796478882</v>
      </c>
      <c r="E14" s="75">
        <v>0.23876422136083419</v>
      </c>
      <c r="F14" s="75">
        <v>9.4066253623300007</v>
      </c>
      <c r="G14" s="75">
        <v>10.342563911659999</v>
      </c>
    </row>
    <row r="15" spans="1:7" ht="11.25" customHeight="1" x14ac:dyDescent="0.2">
      <c r="A15" s="210" t="s">
        <v>34</v>
      </c>
      <c r="B15" s="210"/>
      <c r="C15" s="91">
        <v>8.1240804115479737</v>
      </c>
      <c r="D15" s="126">
        <v>3.1147192124699998</v>
      </c>
      <c r="E15" s="91">
        <v>0.25304229341489626</v>
      </c>
      <c r="F15" s="91">
        <v>7.6281266298899997</v>
      </c>
      <c r="G15" s="91">
        <v>8.6200341932099995</v>
      </c>
    </row>
    <row r="16" spans="1:7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630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s="42" customFormat="1" ht="11.25" customHeight="1" x14ac:dyDescent="0.2"/>
    <row r="35" spans="1:94" s="42" customFormat="1" ht="11.25" customHeight="1" x14ac:dyDescent="0.2"/>
    <row r="36" spans="1:94" s="42" customFormat="1" ht="11.25" customHeight="1" x14ac:dyDescent="0.2">
      <c r="A36" s="9"/>
    </row>
    <row r="37" spans="1:94" s="42" customFormat="1" ht="11.25" customHeight="1" x14ac:dyDescent="0.2">
      <c r="A37" s="9"/>
    </row>
    <row r="38" spans="1:94" s="42" customFormat="1" ht="11.25" customHeight="1" x14ac:dyDescent="0.2">
      <c r="A38" s="9"/>
    </row>
    <row r="39" spans="1:9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1.25" customHeight="1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DZ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53" customWidth="1"/>
    <col min="53" max="53" width="10.7109375" style="53" customWidth="1"/>
    <col min="54" max="16384" width="15.7109375" style="53"/>
  </cols>
  <sheetData>
    <row r="1" spans="1:52" ht="11.25" customHeight="1" x14ac:dyDescent="0.2">
      <c r="A1" s="1" t="s">
        <v>779</v>
      </c>
      <c r="B1" s="53"/>
      <c r="R1" s="5"/>
      <c r="S1" s="5"/>
      <c r="T1" s="5"/>
      <c r="U1" s="5"/>
      <c r="V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 t="s">
        <v>16</v>
      </c>
    </row>
    <row r="2" spans="1:52" ht="11.25" customHeight="1" x14ac:dyDescent="0.2">
      <c r="A2" s="1" t="s">
        <v>547</v>
      </c>
    </row>
    <row r="3" spans="1:52" ht="11.25" customHeight="1" x14ac:dyDescent="0.2">
      <c r="A3" s="2" t="s">
        <v>613</v>
      </c>
    </row>
    <row r="4" spans="1:52" ht="11.25" customHeight="1" x14ac:dyDescent="0.2">
      <c r="A4" s="60"/>
    </row>
    <row r="5" spans="1:52" ht="11.25" customHeight="1" x14ac:dyDescent="0.2">
      <c r="A5" s="62"/>
    </row>
    <row r="6" spans="1:52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162</v>
      </c>
      <c r="I6" s="214"/>
      <c r="J6" s="214"/>
      <c r="K6" s="214"/>
      <c r="L6" s="214"/>
      <c r="M6" s="214" t="s">
        <v>423</v>
      </c>
      <c r="N6" s="214"/>
      <c r="O6" s="214"/>
      <c r="P6" s="214"/>
      <c r="Q6" s="214"/>
      <c r="R6" s="214" t="s">
        <v>163</v>
      </c>
      <c r="S6" s="214"/>
      <c r="T6" s="214"/>
      <c r="U6" s="214"/>
      <c r="V6" s="214"/>
      <c r="W6" s="214" t="s">
        <v>424</v>
      </c>
      <c r="X6" s="214"/>
      <c r="Y6" s="214"/>
      <c r="Z6" s="214"/>
      <c r="AA6" s="214"/>
      <c r="AB6" s="214" t="s">
        <v>425</v>
      </c>
      <c r="AC6" s="214"/>
      <c r="AD6" s="214"/>
      <c r="AE6" s="214"/>
      <c r="AF6" s="214"/>
      <c r="AG6" s="214" t="s">
        <v>312</v>
      </c>
      <c r="AH6" s="214"/>
      <c r="AI6" s="214"/>
      <c r="AJ6" s="214"/>
      <c r="AK6" s="214"/>
      <c r="AL6" s="214" t="s">
        <v>313</v>
      </c>
      <c r="AM6" s="214"/>
      <c r="AN6" s="214"/>
      <c r="AO6" s="214"/>
      <c r="AP6" s="214"/>
      <c r="AQ6" s="214" t="s">
        <v>314</v>
      </c>
      <c r="AR6" s="214"/>
      <c r="AS6" s="214"/>
      <c r="AT6" s="214"/>
      <c r="AU6" s="214"/>
      <c r="AV6" s="214" t="s">
        <v>45</v>
      </c>
      <c r="AW6" s="214"/>
      <c r="AX6" s="214"/>
      <c r="AY6" s="214"/>
      <c r="AZ6" s="214"/>
    </row>
    <row r="7" spans="1:52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</row>
    <row r="8" spans="1:52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</row>
    <row r="9" spans="1:52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13" t="s">
        <v>667</v>
      </c>
      <c r="AK9" s="213"/>
      <c r="AL9" s="207" t="s">
        <v>664</v>
      </c>
      <c r="AM9" s="207" t="s">
        <v>665</v>
      </c>
      <c r="AN9" s="207" t="s">
        <v>666</v>
      </c>
      <c r="AO9" s="213" t="s">
        <v>667</v>
      </c>
      <c r="AP9" s="213"/>
      <c r="AQ9" s="207" t="s">
        <v>664</v>
      </c>
      <c r="AR9" s="207" t="s">
        <v>665</v>
      </c>
      <c r="AS9" s="207" t="s">
        <v>666</v>
      </c>
      <c r="AT9" s="213" t="s">
        <v>667</v>
      </c>
      <c r="AU9" s="213"/>
      <c r="AV9" s="207" t="s">
        <v>664</v>
      </c>
      <c r="AW9" s="207" t="s">
        <v>665</v>
      </c>
      <c r="AX9" s="207" t="s">
        <v>666</v>
      </c>
      <c r="AY9" s="209" t="s">
        <v>667</v>
      </c>
      <c r="AZ9" s="209"/>
    </row>
    <row r="10" spans="1:52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  <c r="AL10" s="207"/>
      <c r="AM10" s="208"/>
      <c r="AN10" s="207"/>
      <c r="AO10" s="83" t="s">
        <v>668</v>
      </c>
      <c r="AP10" s="83" t="s">
        <v>669</v>
      </c>
      <c r="AQ10" s="207"/>
      <c r="AR10" s="208"/>
      <c r="AS10" s="207"/>
      <c r="AT10" s="83" t="s">
        <v>668</v>
      </c>
      <c r="AU10" s="83" t="s">
        <v>669</v>
      </c>
      <c r="AV10" s="207"/>
      <c r="AW10" s="208"/>
      <c r="AX10" s="207"/>
      <c r="AY10" s="83" t="s">
        <v>668</v>
      </c>
      <c r="AZ10" s="83" t="s">
        <v>669</v>
      </c>
    </row>
    <row r="11" spans="1:52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65462.067476969569</v>
      </c>
      <c r="I11" s="123">
        <v>4.5841811205100003</v>
      </c>
      <c r="J11" s="74">
        <v>3000.899738373676</v>
      </c>
      <c r="K11" s="70">
        <v>59580.412068541729</v>
      </c>
      <c r="L11" s="70">
        <v>71343.722885397554</v>
      </c>
      <c r="M11" s="70">
        <v>146785.57650427491</v>
      </c>
      <c r="N11" s="123">
        <v>2.6104876791199998</v>
      </c>
      <c r="O11" s="74">
        <v>3831.8193893736343</v>
      </c>
      <c r="P11" s="70">
        <v>139275.34850584107</v>
      </c>
      <c r="Q11" s="70">
        <v>154295.80450270986</v>
      </c>
      <c r="R11" s="70">
        <v>5870.1175601119076</v>
      </c>
      <c r="S11" s="123">
        <v>16.163616402199999</v>
      </c>
      <c r="T11" s="74">
        <v>948.82328477444639</v>
      </c>
      <c r="U11" s="70">
        <v>4010.4580942610501</v>
      </c>
      <c r="V11" s="70">
        <v>7729.7770259627696</v>
      </c>
      <c r="W11" s="70">
        <v>10604.104542939471</v>
      </c>
      <c r="X11" s="123">
        <v>12.59740022716</v>
      </c>
      <c r="Y11" s="74">
        <v>1335.8414897805624</v>
      </c>
      <c r="Z11" s="70">
        <v>7985.9033339153102</v>
      </c>
      <c r="AA11" s="70">
        <v>13222.30575196364</v>
      </c>
      <c r="AB11" s="70">
        <v>12580.390400756891</v>
      </c>
      <c r="AC11" s="123">
        <v>11.46071513785</v>
      </c>
      <c r="AD11" s="74">
        <v>1441.8027070603835</v>
      </c>
      <c r="AE11" s="70">
        <v>9754.5090221062601</v>
      </c>
      <c r="AF11" s="70">
        <v>15406.27177940752</v>
      </c>
      <c r="AG11" s="146">
        <v>40.8745519946171</v>
      </c>
      <c r="AH11" s="147">
        <v>97.20758635928</v>
      </c>
      <c r="AI11" s="148">
        <v>39.733165429137777</v>
      </c>
      <c r="AJ11" s="146">
        <v>0</v>
      </c>
      <c r="AK11" s="146">
        <v>118.75012522750001</v>
      </c>
      <c r="AL11" s="70">
        <v>4397.0287857901167</v>
      </c>
      <c r="AM11" s="123">
        <v>17.874101997979999</v>
      </c>
      <c r="AN11" s="74">
        <v>785.92941005262674</v>
      </c>
      <c r="AO11" s="70">
        <v>2856.6354476962001</v>
      </c>
      <c r="AP11" s="70">
        <v>5937.42212388404</v>
      </c>
      <c r="AQ11" s="70">
        <v>27277.871325862481</v>
      </c>
      <c r="AR11" s="123">
        <v>6.9973097255500001</v>
      </c>
      <c r="AS11" s="74">
        <v>1908.7171432064642</v>
      </c>
      <c r="AT11" s="70">
        <v>23536.854468503709</v>
      </c>
      <c r="AU11" s="70">
        <v>31018.888183221199</v>
      </c>
      <c r="AV11" s="146">
        <v>891.38876037778209</v>
      </c>
      <c r="AW11" s="147">
        <v>48.95490006024</v>
      </c>
      <c r="AX11" s="148">
        <v>436.37847679113065</v>
      </c>
      <c r="AY11" s="146">
        <v>36.102662238740002</v>
      </c>
      <c r="AZ11" s="146">
        <v>1746.67485851682</v>
      </c>
    </row>
    <row r="12" spans="1:52" ht="11.25" customHeight="1" x14ac:dyDescent="0.2">
      <c r="A12" s="212" t="s">
        <v>31</v>
      </c>
      <c r="B12" s="212"/>
      <c r="C12" s="73">
        <v>11206.95891464837</v>
      </c>
      <c r="D12" s="140">
        <v>1.30350464693</v>
      </c>
      <c r="E12" s="76">
        <v>146.08323023202419</v>
      </c>
      <c r="F12" s="73">
        <v>10920.64104464833</v>
      </c>
      <c r="G12" s="73">
        <v>11493.2767846484</v>
      </c>
      <c r="H12" s="72">
        <v>1769.3965331854699</v>
      </c>
      <c r="I12" s="127">
        <v>9.3519221871700005</v>
      </c>
      <c r="J12" s="75">
        <v>165.47258696594247</v>
      </c>
      <c r="K12" s="72">
        <v>1445.0762223035599</v>
      </c>
      <c r="L12" s="72">
        <v>2093.71684406738</v>
      </c>
      <c r="M12" s="72">
        <v>5956.1695623436071</v>
      </c>
      <c r="N12" s="127">
        <v>3.8706857699800001</v>
      </c>
      <c r="O12" s="75">
        <v>230.54460768566628</v>
      </c>
      <c r="P12" s="72">
        <v>5504.3104344497997</v>
      </c>
      <c r="Q12" s="72">
        <v>6408.0286902374201</v>
      </c>
      <c r="R12" s="153">
        <v>249.9302521849558</v>
      </c>
      <c r="S12" s="150">
        <v>27.416261745269999</v>
      </c>
      <c r="T12" s="149">
        <v>68.521532119647361</v>
      </c>
      <c r="U12" s="153">
        <v>115.63051706495</v>
      </c>
      <c r="V12" s="153">
        <v>384.22998730497</v>
      </c>
      <c r="W12" s="153">
        <v>249.3767431346543</v>
      </c>
      <c r="X12" s="150">
        <v>26.488891044479999</v>
      </c>
      <c r="Y12" s="149">
        <v>66.057133779200029</v>
      </c>
      <c r="Z12" s="153">
        <v>119.90714000548</v>
      </c>
      <c r="AA12" s="153">
        <v>378.84634626383001</v>
      </c>
      <c r="AB12" s="153">
        <v>364.52829457013962</v>
      </c>
      <c r="AC12" s="150">
        <v>22.027613467959998</v>
      </c>
      <c r="AD12" s="149">
        <v>80.296883709266623</v>
      </c>
      <c r="AE12" s="153">
        <v>207.14929442918</v>
      </c>
      <c r="AF12" s="153">
        <v>521.90729471110001</v>
      </c>
      <c r="AG12" s="72">
        <v>0</v>
      </c>
      <c r="AH12" s="72" t="s">
        <v>689</v>
      </c>
      <c r="AI12" s="72" t="s">
        <v>689</v>
      </c>
      <c r="AJ12" s="72" t="s">
        <v>689</v>
      </c>
      <c r="AK12" s="72" t="s">
        <v>689</v>
      </c>
      <c r="AL12" s="157">
        <v>60.4865279041259</v>
      </c>
      <c r="AM12" s="152">
        <v>51.904266250070002</v>
      </c>
      <c r="AN12" s="151">
        <v>31.395088488782264</v>
      </c>
      <c r="AO12" s="157">
        <v>0</v>
      </c>
      <c r="AP12" s="157">
        <v>122.01977063359</v>
      </c>
      <c r="AQ12" s="72">
        <v>2524.963555040983</v>
      </c>
      <c r="AR12" s="127">
        <v>7.2027962849099998</v>
      </c>
      <c r="AS12" s="75">
        <v>181.86798113784803</v>
      </c>
      <c r="AT12" s="72">
        <v>2168.5088620698002</v>
      </c>
      <c r="AU12" s="72">
        <v>2881.4182480121599</v>
      </c>
      <c r="AV12" s="157">
        <v>32.107446284442197</v>
      </c>
      <c r="AW12" s="152">
        <v>57.697886720840003</v>
      </c>
      <c r="AX12" s="151">
        <v>18.525317986152057</v>
      </c>
      <c r="AY12" s="157">
        <v>0</v>
      </c>
      <c r="AZ12" s="157">
        <v>68.416402339450002</v>
      </c>
    </row>
    <row r="13" spans="1:52" ht="11.25" customHeight="1" x14ac:dyDescent="0.2">
      <c r="A13" s="212" t="s">
        <v>32</v>
      </c>
      <c r="B13" s="212"/>
      <c r="C13" s="73">
        <v>18721.00610000001</v>
      </c>
      <c r="D13" s="140">
        <v>1.2535971830799999</v>
      </c>
      <c r="E13" s="76">
        <v>234.68600511372361</v>
      </c>
      <c r="F13" s="73">
        <v>18261.029982301548</v>
      </c>
      <c r="G13" s="73">
        <v>19180.982217698489</v>
      </c>
      <c r="H13" s="72">
        <v>3868.4505019697508</v>
      </c>
      <c r="I13" s="127">
        <v>8.5730649302199993</v>
      </c>
      <c r="J13" s="75">
        <v>331.64477332713096</v>
      </c>
      <c r="K13" s="72">
        <v>3218.4386905876399</v>
      </c>
      <c r="L13" s="72">
        <v>4518.4623133518598</v>
      </c>
      <c r="M13" s="72">
        <v>10969.30294737479</v>
      </c>
      <c r="N13" s="127">
        <v>4.0970722370699999</v>
      </c>
      <c r="O13" s="75">
        <v>449.4202656575028</v>
      </c>
      <c r="P13" s="72">
        <v>10088.455412763689</v>
      </c>
      <c r="Q13" s="72">
        <v>11850.1504819859</v>
      </c>
      <c r="R13" s="153">
        <v>473.52381332464341</v>
      </c>
      <c r="S13" s="150">
        <v>27.732465947680002</v>
      </c>
      <c r="T13" s="149">
        <v>131.3198302844213</v>
      </c>
      <c r="U13" s="153">
        <v>216.14167551126999</v>
      </c>
      <c r="V13" s="153">
        <v>730.90595113800998</v>
      </c>
      <c r="W13" s="157">
        <v>355.59905474950938</v>
      </c>
      <c r="X13" s="152">
        <v>31.63498679632</v>
      </c>
      <c r="Y13" s="151">
        <v>112.49371401784107</v>
      </c>
      <c r="Z13" s="157">
        <v>135.1154267874</v>
      </c>
      <c r="AA13" s="157">
        <v>576.08268271162001</v>
      </c>
      <c r="AB13" s="153">
        <v>753.78510282962282</v>
      </c>
      <c r="AC13" s="150">
        <v>21.658436580299998</v>
      </c>
      <c r="AD13" s="149">
        <v>163.25806844809532</v>
      </c>
      <c r="AE13" s="153">
        <v>433.80516848578998</v>
      </c>
      <c r="AF13" s="153">
        <v>1073.7650371734601</v>
      </c>
      <c r="AG13" s="72">
        <v>0</v>
      </c>
      <c r="AH13" s="72" t="s">
        <v>689</v>
      </c>
      <c r="AI13" s="72" t="s">
        <v>689</v>
      </c>
      <c r="AJ13" s="72" t="s">
        <v>689</v>
      </c>
      <c r="AK13" s="72" t="s">
        <v>689</v>
      </c>
      <c r="AL13" s="157">
        <v>256.07424983606558</v>
      </c>
      <c r="AM13" s="152">
        <v>34.920215410940003</v>
      </c>
      <c r="AN13" s="151">
        <v>89.421679654701308</v>
      </c>
      <c r="AO13" s="157">
        <v>80.810978275780002</v>
      </c>
      <c r="AP13" s="157">
        <v>431.33752139634998</v>
      </c>
      <c r="AQ13" s="72">
        <v>2006.622802888581</v>
      </c>
      <c r="AR13" s="127">
        <v>12.606534891580001</v>
      </c>
      <c r="AS13" s="75">
        <v>252.96560378853906</v>
      </c>
      <c r="AT13" s="72">
        <v>1510.81933013563</v>
      </c>
      <c r="AU13" s="72">
        <v>2502.4262756415301</v>
      </c>
      <c r="AV13" s="157">
        <v>37.647627027026999</v>
      </c>
      <c r="AW13" s="152">
        <v>98.577024283339995</v>
      </c>
      <c r="AX13" s="151">
        <v>37.111910436532931</v>
      </c>
      <c r="AY13" s="157">
        <v>0</v>
      </c>
      <c r="AZ13" s="157">
        <v>110.38563488011</v>
      </c>
    </row>
    <row r="14" spans="1:52" ht="11.25" customHeight="1" x14ac:dyDescent="0.2">
      <c r="A14" s="212" t="s">
        <v>33</v>
      </c>
      <c r="B14" s="212"/>
      <c r="C14" s="73">
        <v>102154.99129999999</v>
      </c>
      <c r="D14" s="140">
        <v>1.23770081308</v>
      </c>
      <c r="E14" s="76">
        <v>1264.3731579270002</v>
      </c>
      <c r="F14" s="73">
        <v>99676.86544744375</v>
      </c>
      <c r="G14" s="73">
        <v>104633.1171525558</v>
      </c>
      <c r="H14" s="72">
        <v>23720.047221367651</v>
      </c>
      <c r="I14" s="127">
        <v>6.2436524173599999</v>
      </c>
      <c r="J14" s="75">
        <v>1480.9973017354891</v>
      </c>
      <c r="K14" s="72">
        <v>20817.345848765151</v>
      </c>
      <c r="L14" s="72">
        <v>26622.748593970111</v>
      </c>
      <c r="M14" s="72">
        <v>57486.420928609601</v>
      </c>
      <c r="N14" s="127">
        <v>3.2527037995699999</v>
      </c>
      <c r="O14" s="75">
        <v>1869.8629977815492</v>
      </c>
      <c r="P14" s="72">
        <v>53821.556796933757</v>
      </c>
      <c r="Q14" s="72">
        <v>61151.285060285431</v>
      </c>
      <c r="R14" s="153">
        <v>2078.308686247768</v>
      </c>
      <c r="S14" s="150">
        <v>23.235893984699999</v>
      </c>
      <c r="T14" s="149">
        <v>482.91360301136939</v>
      </c>
      <c r="U14" s="153">
        <v>1131.81541670104</v>
      </c>
      <c r="V14" s="153">
        <v>3024.8019557944999</v>
      </c>
      <c r="W14" s="153">
        <v>2854.004612484553</v>
      </c>
      <c r="X14" s="150">
        <v>20.485631157989999</v>
      </c>
      <c r="Y14" s="149">
        <v>584.66085814553094</v>
      </c>
      <c r="Z14" s="153">
        <v>1708.0903873490599</v>
      </c>
      <c r="AA14" s="153">
        <v>3999.91883762004</v>
      </c>
      <c r="AB14" s="72">
        <v>3722.5745690314329</v>
      </c>
      <c r="AC14" s="127">
        <v>18.001667618310002</v>
      </c>
      <c r="AD14" s="75">
        <v>670.125500760656</v>
      </c>
      <c r="AE14" s="72">
        <v>2409.1527224187198</v>
      </c>
      <c r="AF14" s="72">
        <v>5035.9964156441501</v>
      </c>
      <c r="AG14" s="72">
        <v>0</v>
      </c>
      <c r="AH14" s="72" t="s">
        <v>689</v>
      </c>
      <c r="AI14" s="72" t="s">
        <v>689</v>
      </c>
      <c r="AJ14" s="72" t="s">
        <v>689</v>
      </c>
      <c r="AK14" s="72" t="s">
        <v>689</v>
      </c>
      <c r="AL14" s="153">
        <v>1755.720072911897</v>
      </c>
      <c r="AM14" s="150">
        <v>23.82079207044</v>
      </c>
      <c r="AN14" s="149">
        <v>418.22642790739599</v>
      </c>
      <c r="AO14" s="153">
        <v>936.01133683059004</v>
      </c>
      <c r="AP14" s="153">
        <v>2575.4288089932102</v>
      </c>
      <c r="AQ14" s="72">
        <v>10272.972009347321</v>
      </c>
      <c r="AR14" s="127">
        <v>10.31660829996</v>
      </c>
      <c r="AS14" s="75">
        <v>1059.8222829688275</v>
      </c>
      <c r="AT14" s="72">
        <v>8195.7585047154698</v>
      </c>
      <c r="AU14" s="72">
        <v>12350.18551397919</v>
      </c>
      <c r="AV14" s="157">
        <v>264.94319999999999</v>
      </c>
      <c r="AW14" s="152">
        <v>70.674815826089997</v>
      </c>
      <c r="AX14" s="151">
        <v>187.24811864376073</v>
      </c>
      <c r="AY14" s="157">
        <v>0</v>
      </c>
      <c r="AZ14" s="157">
        <v>631.94276871464001</v>
      </c>
    </row>
    <row r="15" spans="1:52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3482.6368392005861</v>
      </c>
      <c r="F15" s="90">
        <v>135000.6208183647</v>
      </c>
      <c r="G15" s="90">
        <v>148652.30637049544</v>
      </c>
      <c r="H15" s="89">
        <v>36104.173220446792</v>
      </c>
      <c r="I15" s="126">
        <v>7.1557921339400004</v>
      </c>
      <c r="J15" s="91">
        <v>2583.5395873318839</v>
      </c>
      <c r="K15" s="89">
        <v>31040.52867664292</v>
      </c>
      <c r="L15" s="89">
        <v>41167.817764250583</v>
      </c>
      <c r="M15" s="89">
        <v>72373.683065947465</v>
      </c>
      <c r="N15" s="126">
        <v>4.5683112475099996</v>
      </c>
      <c r="O15" s="91">
        <v>3306.2551037375433</v>
      </c>
      <c r="P15" s="89">
        <v>65893.542138920297</v>
      </c>
      <c r="Q15" s="89">
        <v>78853.823992974576</v>
      </c>
      <c r="R15" s="143">
        <v>3068.354808354542</v>
      </c>
      <c r="S15" s="144">
        <v>26.17668629996</v>
      </c>
      <c r="T15" s="145">
        <v>803.19361275273764</v>
      </c>
      <c r="U15" s="143">
        <v>1494.1242547466099</v>
      </c>
      <c r="V15" s="143">
        <v>4642.5853619624804</v>
      </c>
      <c r="W15" s="89">
        <v>7145.1241325707588</v>
      </c>
      <c r="X15" s="126">
        <v>16.71063652198</v>
      </c>
      <c r="Y15" s="91">
        <v>1193.9957228378321</v>
      </c>
      <c r="Z15" s="89">
        <v>4804.9355181137998</v>
      </c>
      <c r="AA15" s="89">
        <v>9485.3127470277104</v>
      </c>
      <c r="AB15" s="89">
        <v>7739.5024343256964</v>
      </c>
      <c r="AC15" s="126">
        <v>16.326329879389998</v>
      </c>
      <c r="AD15" s="91">
        <v>1263.5766984516974</v>
      </c>
      <c r="AE15" s="89">
        <v>5262.9376136564097</v>
      </c>
      <c r="AF15" s="89">
        <v>10216.06725499498</v>
      </c>
      <c r="AG15" s="135">
        <v>40.8745519946171</v>
      </c>
      <c r="AH15" s="136">
        <v>97.20758635928</v>
      </c>
      <c r="AI15" s="137">
        <v>39.73316542913787</v>
      </c>
      <c r="AJ15" s="135">
        <v>0</v>
      </c>
      <c r="AK15" s="135">
        <v>118.75012522750001</v>
      </c>
      <c r="AL15" s="143">
        <v>2324.747935138028</v>
      </c>
      <c r="AM15" s="144">
        <v>28.331123641929999</v>
      </c>
      <c r="AN15" s="145">
        <v>658.62721186723184</v>
      </c>
      <c r="AO15" s="143">
        <v>1033.8623206402599</v>
      </c>
      <c r="AP15" s="143">
        <v>3615.6335496358001</v>
      </c>
      <c r="AQ15" s="89">
        <v>12473.31295858556</v>
      </c>
      <c r="AR15" s="126">
        <v>12.479202992959999</v>
      </c>
      <c r="AS15" s="91">
        <v>1556.5700440486899</v>
      </c>
      <c r="AT15" s="89">
        <v>9422.4917328362899</v>
      </c>
      <c r="AU15" s="89">
        <v>15524.134184334829</v>
      </c>
      <c r="AV15" s="135">
        <v>556.69048706631293</v>
      </c>
      <c r="AW15" s="136">
        <v>70.411528233289999</v>
      </c>
      <c r="AX15" s="137">
        <v>391.97427947275122</v>
      </c>
      <c r="AY15" s="135">
        <v>0</v>
      </c>
      <c r="AZ15" s="135">
        <v>1324.94595769892</v>
      </c>
    </row>
    <row r="16" spans="1:52" s="22" customFormat="1" ht="11.25" customHeight="1" x14ac:dyDescent="0.2">
      <c r="A16" s="9"/>
    </row>
    <row r="17" spans="1:130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30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30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30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30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30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30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30" s="22" customFormat="1" ht="11.25" customHeight="1" thickTop="1" x14ac:dyDescent="0.2">
      <c r="A24" s="9"/>
    </row>
    <row r="25" spans="1:130" s="42" customFormat="1" ht="11.25" customHeight="1" x14ac:dyDescent="0.2">
      <c r="A25" s="10" t="s">
        <v>624</v>
      </c>
    </row>
    <row r="26" spans="1:130" s="42" customFormat="1" ht="11.25" customHeight="1" x14ac:dyDescent="0.2">
      <c r="A26" s="9" t="s">
        <v>630</v>
      </c>
    </row>
    <row r="27" spans="1:130" s="42" customFormat="1" ht="11.25" customHeight="1" x14ac:dyDescent="0.2">
      <c r="A27" s="9"/>
    </row>
    <row r="28" spans="1:130" s="42" customFormat="1" ht="11.25" customHeight="1" x14ac:dyDescent="0.2">
      <c r="A28" s="9"/>
    </row>
    <row r="29" spans="1:130" s="42" customFormat="1" ht="11.25" customHeight="1" x14ac:dyDescent="0.2">
      <c r="A29" s="9"/>
    </row>
    <row r="30" spans="1:130" s="42" customFormat="1" ht="11.25" customHeight="1" x14ac:dyDescent="0.2">
      <c r="A30" s="9"/>
    </row>
    <row r="31" spans="1:130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30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</row>
    <row r="33" spans="3:130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</row>
  </sheetData>
  <mergeCells count="66"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6:G8"/>
    <mergeCell ref="H6:L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V6:AZ8"/>
    <mergeCell ref="A14:B14"/>
    <mergeCell ref="A15:B15"/>
    <mergeCell ref="A12:B12"/>
    <mergeCell ref="A13:B13"/>
    <mergeCell ref="A11:B11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DN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53" customWidth="1"/>
    <col min="38" max="16384" width="15.7109375" style="53"/>
  </cols>
  <sheetData>
    <row r="1" spans="1:37" ht="11.25" customHeight="1" x14ac:dyDescent="0.2">
      <c r="A1" s="1" t="s">
        <v>780</v>
      </c>
      <c r="B1" s="53"/>
      <c r="R1" s="5"/>
      <c r="S1" s="5"/>
      <c r="T1" s="5"/>
      <c r="U1" s="5"/>
      <c r="V1" s="5"/>
      <c r="AG1" s="5"/>
      <c r="AH1" s="5"/>
      <c r="AI1" s="5"/>
      <c r="AJ1" s="5"/>
      <c r="AK1" s="5" t="s">
        <v>317</v>
      </c>
    </row>
    <row r="2" spans="1:37" ht="11.25" customHeight="1" x14ac:dyDescent="0.2">
      <c r="A2" s="1" t="s">
        <v>592</v>
      </c>
    </row>
    <row r="3" spans="1:37" ht="11.25" customHeight="1" x14ac:dyDescent="0.2">
      <c r="A3" s="2" t="s">
        <v>613</v>
      </c>
    </row>
    <row r="4" spans="1:37" ht="11.25" customHeight="1" x14ac:dyDescent="0.2">
      <c r="A4" s="62"/>
    </row>
    <row r="5" spans="1:37" ht="11.25" customHeight="1" x14ac:dyDescent="0.2">
      <c r="A5" s="62"/>
    </row>
    <row r="6" spans="1:37" s="7" customFormat="1" ht="11.25" customHeight="1" x14ac:dyDescent="0.2">
      <c r="A6" s="204" t="s">
        <v>413</v>
      </c>
      <c r="B6" s="204"/>
      <c r="C6" s="227" t="s">
        <v>1</v>
      </c>
      <c r="D6" s="227"/>
      <c r="E6" s="227"/>
      <c r="F6" s="227"/>
      <c r="G6" s="227"/>
      <c r="H6" s="214" t="s">
        <v>164</v>
      </c>
      <c r="I6" s="214"/>
      <c r="J6" s="214"/>
      <c r="K6" s="214"/>
      <c r="L6" s="214"/>
      <c r="M6" s="214" t="s">
        <v>165</v>
      </c>
      <c r="N6" s="214"/>
      <c r="O6" s="214"/>
      <c r="P6" s="214"/>
      <c r="Q6" s="214"/>
      <c r="R6" s="214" t="s">
        <v>166</v>
      </c>
      <c r="S6" s="214"/>
      <c r="T6" s="214"/>
      <c r="U6" s="214"/>
      <c r="V6" s="214"/>
      <c r="W6" s="214" t="s">
        <v>316</v>
      </c>
      <c r="X6" s="214"/>
      <c r="Y6" s="214"/>
      <c r="Z6" s="214"/>
      <c r="AA6" s="214"/>
      <c r="AB6" s="214" t="s">
        <v>315</v>
      </c>
      <c r="AC6" s="214"/>
      <c r="AD6" s="214"/>
      <c r="AE6" s="214"/>
      <c r="AF6" s="214"/>
      <c r="AG6" s="214" t="s">
        <v>307</v>
      </c>
      <c r="AH6" s="214"/>
      <c r="AI6" s="214"/>
      <c r="AJ6" s="214"/>
      <c r="AK6" s="214"/>
    </row>
    <row r="7" spans="1:37" s="7" customFormat="1" ht="11.25" customHeight="1" x14ac:dyDescent="0.2">
      <c r="A7" s="205"/>
      <c r="B7" s="205"/>
      <c r="C7" s="228"/>
      <c r="D7" s="228"/>
      <c r="E7" s="228"/>
      <c r="F7" s="228"/>
      <c r="G7" s="228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</row>
    <row r="8" spans="1:37" s="7" customFormat="1" ht="11.25" customHeight="1" x14ac:dyDescent="0.2">
      <c r="A8" s="205"/>
      <c r="B8" s="205"/>
      <c r="C8" s="226"/>
      <c r="D8" s="226"/>
      <c r="E8" s="226"/>
      <c r="F8" s="226"/>
      <c r="G8" s="22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s="7" customFormat="1" ht="22.15" customHeight="1" x14ac:dyDescent="0.2">
      <c r="A9" s="205"/>
      <c r="B9" s="205"/>
      <c r="C9" s="220" t="s">
        <v>664</v>
      </c>
      <c r="D9" s="220" t="s">
        <v>665</v>
      </c>
      <c r="E9" s="220" t="s">
        <v>666</v>
      </c>
      <c r="F9" s="222" t="s">
        <v>667</v>
      </c>
      <c r="G9" s="222"/>
      <c r="H9" s="207" t="s">
        <v>664</v>
      </c>
      <c r="I9" s="207" t="s">
        <v>665</v>
      </c>
      <c r="J9" s="207" t="s">
        <v>666</v>
      </c>
      <c r="K9" s="213" t="s">
        <v>667</v>
      </c>
      <c r="L9" s="213"/>
      <c r="M9" s="207" t="s">
        <v>664</v>
      </c>
      <c r="N9" s="207" t="s">
        <v>665</v>
      </c>
      <c r="O9" s="207" t="s">
        <v>666</v>
      </c>
      <c r="P9" s="213" t="s">
        <v>667</v>
      </c>
      <c r="Q9" s="213"/>
      <c r="R9" s="207" t="s">
        <v>664</v>
      </c>
      <c r="S9" s="207" t="s">
        <v>665</v>
      </c>
      <c r="T9" s="207" t="s">
        <v>666</v>
      </c>
      <c r="U9" s="213" t="s">
        <v>667</v>
      </c>
      <c r="V9" s="213"/>
      <c r="W9" s="207" t="s">
        <v>664</v>
      </c>
      <c r="X9" s="207" t="s">
        <v>665</v>
      </c>
      <c r="Y9" s="207" t="s">
        <v>666</v>
      </c>
      <c r="Z9" s="213" t="s">
        <v>667</v>
      </c>
      <c r="AA9" s="213"/>
      <c r="AB9" s="207" t="s">
        <v>664</v>
      </c>
      <c r="AC9" s="207" t="s">
        <v>665</v>
      </c>
      <c r="AD9" s="207" t="s">
        <v>666</v>
      </c>
      <c r="AE9" s="213" t="s">
        <v>667</v>
      </c>
      <c r="AF9" s="213"/>
      <c r="AG9" s="207" t="s">
        <v>664</v>
      </c>
      <c r="AH9" s="207" t="s">
        <v>665</v>
      </c>
      <c r="AI9" s="207" t="s">
        <v>666</v>
      </c>
      <c r="AJ9" s="209" t="s">
        <v>667</v>
      </c>
      <c r="AK9" s="209"/>
    </row>
    <row r="10" spans="1:37" s="7" customFormat="1" ht="22.15" customHeight="1" x14ac:dyDescent="0.2">
      <c r="A10" s="206"/>
      <c r="B10" s="206"/>
      <c r="C10" s="220"/>
      <c r="D10" s="221"/>
      <c r="E10" s="220"/>
      <c r="F10" s="82" t="s">
        <v>668</v>
      </c>
      <c r="G10" s="82" t="s">
        <v>669</v>
      </c>
      <c r="H10" s="207"/>
      <c r="I10" s="208"/>
      <c r="J10" s="207"/>
      <c r="K10" s="83" t="s">
        <v>668</v>
      </c>
      <c r="L10" s="83" t="s">
        <v>669</v>
      </c>
      <c r="M10" s="207"/>
      <c r="N10" s="208"/>
      <c r="O10" s="207"/>
      <c r="P10" s="83" t="s">
        <v>668</v>
      </c>
      <c r="Q10" s="83" t="s">
        <v>669</v>
      </c>
      <c r="R10" s="207"/>
      <c r="S10" s="208"/>
      <c r="T10" s="207"/>
      <c r="U10" s="83" t="s">
        <v>668</v>
      </c>
      <c r="V10" s="83" t="s">
        <v>669</v>
      </c>
      <c r="W10" s="207"/>
      <c r="X10" s="208"/>
      <c r="Y10" s="207"/>
      <c r="Z10" s="83" t="s">
        <v>668</v>
      </c>
      <c r="AA10" s="83" t="s">
        <v>669</v>
      </c>
      <c r="AB10" s="207"/>
      <c r="AC10" s="208"/>
      <c r="AD10" s="207"/>
      <c r="AE10" s="83" t="s">
        <v>668</v>
      </c>
      <c r="AF10" s="83" t="s">
        <v>669</v>
      </c>
      <c r="AG10" s="207"/>
      <c r="AH10" s="208"/>
      <c r="AI10" s="207"/>
      <c r="AJ10" s="83" t="s">
        <v>668</v>
      </c>
      <c r="AK10" s="83" t="s">
        <v>669</v>
      </c>
    </row>
    <row r="11" spans="1:37" s="7" customFormat="1" ht="11.25" customHeight="1" x14ac:dyDescent="0.2">
      <c r="A11" s="211" t="s">
        <v>1</v>
      </c>
      <c r="B11" s="211"/>
      <c r="C11" s="70">
        <v>273909.41990907508</v>
      </c>
      <c r="D11" s="123">
        <v>1.3564151229600001</v>
      </c>
      <c r="E11" s="74">
        <v>3715.3487948501697</v>
      </c>
      <c r="F11" s="70">
        <v>266627.47008116823</v>
      </c>
      <c r="G11" s="70">
        <v>281191.36973698903</v>
      </c>
      <c r="H11" s="70">
        <v>16567.77454390248</v>
      </c>
      <c r="I11" s="123">
        <v>9.4712840319300007</v>
      </c>
      <c r="J11" s="74">
        <v>1569.1809848233688</v>
      </c>
      <c r="K11" s="70">
        <v>13492.23632842366</v>
      </c>
      <c r="L11" s="70">
        <v>19643.312759381279</v>
      </c>
      <c r="M11" s="70">
        <v>4577.8877302646433</v>
      </c>
      <c r="N11" s="123">
        <v>18.316103822660001</v>
      </c>
      <c r="O11" s="74">
        <v>838.49066956005549</v>
      </c>
      <c r="P11" s="70">
        <v>2934.4762165541001</v>
      </c>
      <c r="Q11" s="70">
        <v>6221.2992439751797</v>
      </c>
      <c r="R11" s="70">
        <v>19934.092385753938</v>
      </c>
      <c r="S11" s="123">
        <v>8.6034532367200001</v>
      </c>
      <c r="T11" s="74">
        <v>1715.0203165733449</v>
      </c>
      <c r="U11" s="70">
        <v>16572.714332515781</v>
      </c>
      <c r="V11" s="70">
        <v>23295.47043899207</v>
      </c>
      <c r="W11" s="70">
        <v>4539.9734979220302</v>
      </c>
      <c r="X11" s="123">
        <v>19.604505730749999</v>
      </c>
      <c r="Y11" s="74">
        <v>890.03936457479165</v>
      </c>
      <c r="Z11" s="70">
        <v>2795.52839853257</v>
      </c>
      <c r="AA11" s="70">
        <v>6284.41859731149</v>
      </c>
      <c r="AB11" s="70">
        <v>225099.94255043069</v>
      </c>
      <c r="AC11" s="123">
        <v>1.76543639939</v>
      </c>
      <c r="AD11" s="74">
        <v>3973.9963208001818</v>
      </c>
      <c r="AE11" s="70">
        <v>217311.05288697116</v>
      </c>
      <c r="AF11" s="70">
        <v>232888.83221389679</v>
      </c>
      <c r="AG11" s="134">
        <v>3189.7492008016388</v>
      </c>
      <c r="AH11" s="138">
        <v>25.699657869620001</v>
      </c>
      <c r="AI11" s="139">
        <v>819.75463150487849</v>
      </c>
      <c r="AJ11" s="134">
        <v>1583.0596468922199</v>
      </c>
      <c r="AK11" s="134">
        <v>4796.43875471106</v>
      </c>
    </row>
    <row r="12" spans="1:37" ht="11.25" customHeight="1" x14ac:dyDescent="0.2">
      <c r="A12" s="212" t="s">
        <v>31</v>
      </c>
      <c r="B12" s="212"/>
      <c r="C12" s="70">
        <v>11206.95891464837</v>
      </c>
      <c r="D12" s="123">
        <v>1.30350464693</v>
      </c>
      <c r="E12" s="74">
        <v>146.08323023202419</v>
      </c>
      <c r="F12" s="70">
        <v>10920.64104464833</v>
      </c>
      <c r="G12" s="70">
        <v>11493.2767846484</v>
      </c>
      <c r="H12" s="131">
        <v>325.34621167685953</v>
      </c>
      <c r="I12" s="132">
        <v>22.636278634549999</v>
      </c>
      <c r="J12" s="133">
        <v>73.646275002115601</v>
      </c>
      <c r="K12" s="131">
        <v>181.00216507718</v>
      </c>
      <c r="L12" s="131">
        <v>469.69025827653002</v>
      </c>
      <c r="M12" s="128">
        <v>55.577781695366802</v>
      </c>
      <c r="N12" s="129">
        <v>56.200122887310002</v>
      </c>
      <c r="O12" s="130">
        <v>31.234781610838052</v>
      </c>
      <c r="P12" s="128">
        <v>0</v>
      </c>
      <c r="Q12" s="128">
        <v>116.79682871758</v>
      </c>
      <c r="R12" s="71">
        <v>465.13290552322121</v>
      </c>
      <c r="S12" s="124">
        <v>19.363319517650002</v>
      </c>
      <c r="T12" s="125">
        <v>90.065170678187698</v>
      </c>
      <c r="U12" s="71">
        <v>288.60841473252998</v>
      </c>
      <c r="V12" s="71">
        <v>641.65739631392</v>
      </c>
      <c r="W12" s="128">
        <v>73.2075785616708</v>
      </c>
      <c r="X12" s="129">
        <v>47.396623521370003</v>
      </c>
      <c r="Y12" s="130">
        <v>34.69792039998503</v>
      </c>
      <c r="Z12" s="128">
        <v>5.2009042392599998</v>
      </c>
      <c r="AA12" s="128">
        <v>141.21425288408</v>
      </c>
      <c r="AB12" s="71">
        <v>10189.720213381741</v>
      </c>
      <c r="AC12" s="124">
        <v>1.77808641841</v>
      </c>
      <c r="AD12" s="125">
        <v>181.18203118804263</v>
      </c>
      <c r="AE12" s="71">
        <v>9834.6099576073593</v>
      </c>
      <c r="AF12" s="71">
        <v>10544.830469156101</v>
      </c>
      <c r="AG12" s="128">
        <v>97.974223809523806</v>
      </c>
      <c r="AH12" s="129">
        <v>44.372616771659999</v>
      </c>
      <c r="AI12" s="130">
        <v>43.473726866009684</v>
      </c>
      <c r="AJ12" s="128">
        <v>12.76728487842</v>
      </c>
      <c r="AK12" s="128">
        <v>183.18116274062999</v>
      </c>
    </row>
    <row r="13" spans="1:37" ht="11.25" customHeight="1" x14ac:dyDescent="0.2">
      <c r="A13" s="212" t="s">
        <v>32</v>
      </c>
      <c r="B13" s="212"/>
      <c r="C13" s="70">
        <v>18721.00610000001</v>
      </c>
      <c r="D13" s="123">
        <v>1.2535971830799999</v>
      </c>
      <c r="E13" s="74">
        <v>234.68600511372361</v>
      </c>
      <c r="F13" s="70">
        <v>18261.029982301548</v>
      </c>
      <c r="G13" s="70">
        <v>19180.982217698489</v>
      </c>
      <c r="H13" s="71">
        <v>921.87200888655457</v>
      </c>
      <c r="I13" s="124">
        <v>19.474326905760002</v>
      </c>
      <c r="J13" s="125">
        <v>179.52836866328929</v>
      </c>
      <c r="K13" s="71">
        <v>570.00287210328997</v>
      </c>
      <c r="L13" s="71">
        <v>1273.7411456698201</v>
      </c>
      <c r="M13" s="131">
        <v>489.94066271396031</v>
      </c>
      <c r="N13" s="132">
        <v>27.404661618740001</v>
      </c>
      <c r="O13" s="133">
        <v>134.26658074935395</v>
      </c>
      <c r="P13" s="131">
        <v>226.78300011789</v>
      </c>
      <c r="Q13" s="131">
        <v>753.09832531002996</v>
      </c>
      <c r="R13" s="71">
        <v>1136.986673382353</v>
      </c>
      <c r="S13" s="124">
        <v>18.286884506570001</v>
      </c>
      <c r="T13" s="125">
        <v>207.91943981648637</v>
      </c>
      <c r="U13" s="71">
        <v>729.47205965630997</v>
      </c>
      <c r="V13" s="71">
        <v>1544.5012871084</v>
      </c>
      <c r="W13" s="128">
        <v>94.619386666666699</v>
      </c>
      <c r="X13" s="129">
        <v>60.851884695220001</v>
      </c>
      <c r="Y13" s="130">
        <v>57.57768007372546</v>
      </c>
      <c r="Z13" s="128">
        <v>0</v>
      </c>
      <c r="AA13" s="128">
        <v>207.46956592454001</v>
      </c>
      <c r="AB13" s="71">
        <v>15956.343235437451</v>
      </c>
      <c r="AC13" s="124">
        <v>2.2157556885599998</v>
      </c>
      <c r="AD13" s="125">
        <v>353.55358292476734</v>
      </c>
      <c r="AE13" s="71">
        <v>15263.39094629984</v>
      </c>
      <c r="AF13" s="71">
        <v>16649.295524575082</v>
      </c>
      <c r="AG13" s="128">
        <v>121.2441329129887</v>
      </c>
      <c r="AH13" s="129">
        <v>59.980637534579998</v>
      </c>
      <c r="AI13" s="130">
        <v>72.723003894480442</v>
      </c>
      <c r="AJ13" s="128">
        <v>0</v>
      </c>
      <c r="AK13" s="128">
        <v>263.77860139373001</v>
      </c>
    </row>
    <row r="14" spans="1:37" ht="11.25" customHeight="1" x14ac:dyDescent="0.2">
      <c r="A14" s="212" t="s">
        <v>33</v>
      </c>
      <c r="B14" s="212"/>
      <c r="C14" s="70">
        <v>102154.99129999999</v>
      </c>
      <c r="D14" s="123">
        <v>1.23770081308</v>
      </c>
      <c r="E14" s="74">
        <v>1264.3731579270002</v>
      </c>
      <c r="F14" s="70">
        <v>99676.86544744375</v>
      </c>
      <c r="G14" s="70">
        <v>104633.1171525558</v>
      </c>
      <c r="H14" s="71">
        <v>6467.2155896353761</v>
      </c>
      <c r="I14" s="124">
        <v>12.54849499717</v>
      </c>
      <c r="J14" s="125">
        <v>811.53822472184061</v>
      </c>
      <c r="K14" s="71">
        <v>4876.6298971030401</v>
      </c>
      <c r="L14" s="71">
        <v>8057.8012821677203</v>
      </c>
      <c r="M14" s="131">
        <v>1640.397360876048</v>
      </c>
      <c r="N14" s="132">
        <v>27.563965306669999</v>
      </c>
      <c r="O14" s="133">
        <v>452.15855944343912</v>
      </c>
      <c r="P14" s="131">
        <v>754.18286906542005</v>
      </c>
      <c r="Q14" s="131">
        <v>2526.6118526866799</v>
      </c>
      <c r="R14" s="71">
        <v>8658.4580799891064</v>
      </c>
      <c r="S14" s="124">
        <v>10.976043721</v>
      </c>
      <c r="T14" s="125">
        <v>950.35614442381689</v>
      </c>
      <c r="U14" s="71">
        <v>6795.7942644321301</v>
      </c>
      <c r="V14" s="71">
        <v>10521.121895546081</v>
      </c>
      <c r="W14" s="131">
        <v>1871.637386826784</v>
      </c>
      <c r="X14" s="132">
        <v>25.032754348400001</v>
      </c>
      <c r="Y14" s="133">
        <v>468.52238933719173</v>
      </c>
      <c r="Z14" s="131">
        <v>953.35037777525997</v>
      </c>
      <c r="AA14" s="131">
        <v>2789.92439587831</v>
      </c>
      <c r="AB14" s="71">
        <v>83023.857665101765</v>
      </c>
      <c r="AC14" s="124">
        <v>2.0823954930999999</v>
      </c>
      <c r="AD14" s="125">
        <v>1728.8850702118248</v>
      </c>
      <c r="AE14" s="71">
        <v>79635.305194077606</v>
      </c>
      <c r="AF14" s="71">
        <v>86412.410136125778</v>
      </c>
      <c r="AG14" s="128">
        <v>493.42521757105987</v>
      </c>
      <c r="AH14" s="129">
        <v>45.920092138820003</v>
      </c>
      <c r="AI14" s="130">
        <v>226.58131454481773</v>
      </c>
      <c r="AJ14" s="128">
        <v>49.33400149349</v>
      </c>
      <c r="AK14" s="128">
        <v>937.51643364863003</v>
      </c>
    </row>
    <row r="15" spans="1:37" ht="11.25" customHeight="1" x14ac:dyDescent="0.2">
      <c r="A15" s="210" t="s">
        <v>34</v>
      </c>
      <c r="B15" s="210"/>
      <c r="C15" s="90">
        <v>141826.46359443021</v>
      </c>
      <c r="D15" s="141">
        <v>2.4555620657400001</v>
      </c>
      <c r="E15" s="142">
        <v>3482.6368392005861</v>
      </c>
      <c r="F15" s="90">
        <v>135000.6208183647</v>
      </c>
      <c r="G15" s="90">
        <v>148652.30637049544</v>
      </c>
      <c r="H15" s="89">
        <v>8853.3407337036842</v>
      </c>
      <c r="I15" s="126">
        <v>15.010600419639999</v>
      </c>
      <c r="J15" s="91">
        <v>1328.9396013250489</v>
      </c>
      <c r="K15" s="89">
        <v>6248.6669774776401</v>
      </c>
      <c r="L15" s="89">
        <v>11458.01448992973</v>
      </c>
      <c r="M15" s="143">
        <v>2391.9719249792688</v>
      </c>
      <c r="N15" s="144">
        <v>28.95281563967</v>
      </c>
      <c r="O15" s="145">
        <v>692.54322159191361</v>
      </c>
      <c r="P15" s="143">
        <v>1034.6121529218101</v>
      </c>
      <c r="Q15" s="143">
        <v>3749.33169703673</v>
      </c>
      <c r="R15" s="89">
        <v>9673.5147268592445</v>
      </c>
      <c r="S15" s="126">
        <v>14.57102548808</v>
      </c>
      <c r="T15" s="91">
        <v>1409.5302964435853</v>
      </c>
      <c r="U15" s="89">
        <v>6910.88611071183</v>
      </c>
      <c r="V15" s="89">
        <v>12436.143343006661</v>
      </c>
      <c r="W15" s="135">
        <v>2500.5091458669081</v>
      </c>
      <c r="X15" s="136">
        <v>30.143824971939999</v>
      </c>
      <c r="Y15" s="137">
        <v>753.74910033757942</v>
      </c>
      <c r="Z15" s="135">
        <v>1023.18805582583</v>
      </c>
      <c r="AA15" s="135">
        <v>3977.8302359079898</v>
      </c>
      <c r="AB15" s="89">
        <v>115930.02143651299</v>
      </c>
      <c r="AC15" s="126">
        <v>3.0674453076399999</v>
      </c>
      <c r="AD15" s="91">
        <v>3556.0900027006769</v>
      </c>
      <c r="AE15" s="89">
        <v>108960.21310543705</v>
      </c>
      <c r="AF15" s="89">
        <v>122899.82976758922</v>
      </c>
      <c r="AG15" s="135">
        <v>2477.1056265080661</v>
      </c>
      <c r="AH15" s="136">
        <v>31.619548608220001</v>
      </c>
      <c r="AI15" s="137">
        <v>783.24961765058367</v>
      </c>
      <c r="AJ15" s="135">
        <v>941.96458500819995</v>
      </c>
      <c r="AK15" s="135">
        <v>4012.2466680079401</v>
      </c>
    </row>
    <row r="16" spans="1:37" s="22" customFormat="1" ht="11.25" customHeight="1" x14ac:dyDescent="0.2">
      <c r="A16" s="9"/>
    </row>
    <row r="17" spans="1:118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118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118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118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118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118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118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118" s="22" customFormat="1" ht="11.25" customHeight="1" thickTop="1" x14ac:dyDescent="0.2">
      <c r="A24" s="9"/>
    </row>
    <row r="25" spans="1:118" s="42" customFormat="1" ht="11.25" customHeight="1" x14ac:dyDescent="0.2">
      <c r="A25" s="57"/>
    </row>
    <row r="26" spans="1:118" s="42" customFormat="1" ht="11.25" customHeight="1" x14ac:dyDescent="0.2">
      <c r="A26" s="10" t="s">
        <v>624</v>
      </c>
    </row>
    <row r="27" spans="1:118" s="42" customFormat="1" ht="11.25" customHeight="1" x14ac:dyDescent="0.2">
      <c r="A27" s="9" t="s">
        <v>625</v>
      </c>
    </row>
    <row r="28" spans="1:118" s="42" customFormat="1" ht="11.25" customHeight="1" x14ac:dyDescent="0.2"/>
    <row r="29" spans="1:118" s="42" customFormat="1" ht="11.25" customHeight="1" x14ac:dyDescent="0.2">
      <c r="A29" s="9"/>
    </row>
    <row r="30" spans="1:118" s="42" customFormat="1" ht="11.25" customHeight="1" x14ac:dyDescent="0.2">
      <c r="A30" s="9"/>
    </row>
    <row r="31" spans="1:118" s="16" customFormat="1" ht="11.25" customHeight="1" x14ac:dyDescent="0.25">
      <c r="H31" s="30" t="s">
        <v>529</v>
      </c>
      <c r="I31" s="30"/>
      <c r="J31" s="30"/>
      <c r="K31" s="30"/>
      <c r="L31" s="30"/>
    </row>
    <row r="32" spans="1:118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</row>
    <row r="33" spans="3:118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</row>
  </sheetData>
  <mergeCells count="51"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A14:B14"/>
    <mergeCell ref="A15:B15"/>
    <mergeCell ref="A11:B11"/>
    <mergeCell ref="A12:B12"/>
    <mergeCell ref="A13:B13"/>
    <mergeCell ref="M6:Q8"/>
    <mergeCell ref="C6:G8"/>
    <mergeCell ref="A6:B10"/>
    <mergeCell ref="C9:C10"/>
    <mergeCell ref="D9:D10"/>
    <mergeCell ref="E9:E10"/>
    <mergeCell ref="H6:L8"/>
    <mergeCell ref="H9:H10"/>
    <mergeCell ref="I9:I10"/>
    <mergeCell ref="J9:J10"/>
    <mergeCell ref="K9:L9"/>
    <mergeCell ref="F9:G9"/>
    <mergeCell ref="M9:M10"/>
    <mergeCell ref="N9:N10"/>
    <mergeCell ref="O9:O10"/>
    <mergeCell ref="P9:Q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CP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53" customWidth="1"/>
    <col min="8" max="16384" width="15.7109375" style="53"/>
  </cols>
  <sheetData>
    <row r="1" spans="1:8" ht="11.25" customHeight="1" x14ac:dyDescent="0.2">
      <c r="A1" s="1" t="s">
        <v>781</v>
      </c>
      <c r="B1" s="53"/>
      <c r="C1" s="3"/>
      <c r="D1" s="3"/>
      <c r="E1" s="3"/>
      <c r="F1" s="3"/>
      <c r="G1" s="3" t="s">
        <v>599</v>
      </c>
    </row>
    <row r="2" spans="1:8" ht="11.25" customHeight="1" x14ac:dyDescent="0.2">
      <c r="A2" s="1" t="s">
        <v>605</v>
      </c>
    </row>
    <row r="3" spans="1:8" ht="11.25" customHeight="1" x14ac:dyDescent="0.2">
      <c r="A3" s="1" t="s">
        <v>548</v>
      </c>
    </row>
    <row r="4" spans="1:8" ht="11.25" customHeight="1" x14ac:dyDescent="0.2">
      <c r="A4" s="2" t="s">
        <v>613</v>
      </c>
    </row>
    <row r="5" spans="1:8" ht="11.25" customHeight="1" x14ac:dyDescent="0.2">
      <c r="A5" s="62"/>
    </row>
    <row r="6" spans="1:8" s="7" customFormat="1" ht="11.25" customHeight="1" x14ac:dyDescent="0.2">
      <c r="A6" s="204" t="s">
        <v>413</v>
      </c>
      <c r="B6" s="204"/>
      <c r="C6" s="214" t="s">
        <v>1</v>
      </c>
      <c r="D6" s="214"/>
      <c r="E6" s="214"/>
      <c r="F6" s="214"/>
      <c r="G6" s="214"/>
    </row>
    <row r="7" spans="1:8" s="7" customFormat="1" ht="11.25" customHeight="1" x14ac:dyDescent="0.2">
      <c r="A7" s="205"/>
      <c r="B7" s="205"/>
      <c r="C7" s="215"/>
      <c r="D7" s="215"/>
      <c r="E7" s="215"/>
      <c r="F7" s="215"/>
      <c r="G7" s="215"/>
    </row>
    <row r="8" spans="1:8" s="7" customFormat="1" ht="11.25" customHeight="1" x14ac:dyDescent="0.2">
      <c r="A8" s="205"/>
      <c r="B8" s="205"/>
      <c r="C8" s="216"/>
      <c r="D8" s="216"/>
      <c r="E8" s="216"/>
      <c r="F8" s="216"/>
      <c r="G8" s="216"/>
    </row>
    <row r="9" spans="1:8" s="7" customFormat="1" ht="22.15" customHeight="1" x14ac:dyDescent="0.2">
      <c r="A9" s="205"/>
      <c r="B9" s="205"/>
      <c r="C9" s="207" t="s">
        <v>664</v>
      </c>
      <c r="D9" s="207" t="s">
        <v>665</v>
      </c>
      <c r="E9" s="207" t="s">
        <v>666</v>
      </c>
      <c r="F9" s="209" t="s">
        <v>667</v>
      </c>
      <c r="G9" s="209"/>
    </row>
    <row r="10" spans="1:8" s="7" customFormat="1" ht="22.15" customHeight="1" x14ac:dyDescent="0.2">
      <c r="A10" s="206"/>
      <c r="B10" s="206"/>
      <c r="C10" s="207"/>
      <c r="D10" s="208"/>
      <c r="E10" s="207"/>
      <c r="F10" s="83" t="s">
        <v>668</v>
      </c>
      <c r="G10" s="83" t="s">
        <v>669</v>
      </c>
    </row>
    <row r="11" spans="1:8" s="7" customFormat="1" ht="11.25" customHeight="1" x14ac:dyDescent="0.2">
      <c r="A11" s="211" t="s">
        <v>1</v>
      </c>
      <c r="B11" s="211"/>
      <c r="C11" s="70">
        <v>54025.185962800337</v>
      </c>
      <c r="D11" s="123">
        <v>4.8569021799099996</v>
      </c>
      <c r="E11" s="74">
        <v>2623.950434729325</v>
      </c>
      <c r="F11" s="70">
        <v>48882.337613512718</v>
      </c>
      <c r="G11" s="70">
        <v>59168.034312087831</v>
      </c>
      <c r="H11" s="58"/>
    </row>
    <row r="12" spans="1:8" ht="11.25" customHeight="1" x14ac:dyDescent="0.2">
      <c r="A12" s="212" t="s">
        <v>31</v>
      </c>
      <c r="B12" s="212"/>
      <c r="C12" s="71">
        <v>4115.4915312397134</v>
      </c>
      <c r="D12" s="124">
        <v>5.2802746854100002</v>
      </c>
      <c r="E12" s="125">
        <v>217.30925750411728</v>
      </c>
      <c r="F12" s="71">
        <v>3689.5732130245101</v>
      </c>
      <c r="G12" s="71">
        <v>4541.4098494549098</v>
      </c>
    </row>
    <row r="13" spans="1:8" ht="11.25" customHeight="1" x14ac:dyDescent="0.2">
      <c r="A13" s="212" t="s">
        <v>32</v>
      </c>
      <c r="B13" s="212"/>
      <c r="C13" s="71">
        <v>5603.2414181545637</v>
      </c>
      <c r="D13" s="124">
        <v>7.0426844337199999</v>
      </c>
      <c r="E13" s="125">
        <v>394.61861114034906</v>
      </c>
      <c r="F13" s="71">
        <v>4829.8031526902896</v>
      </c>
      <c r="G13" s="71">
        <v>6376.6796836188496</v>
      </c>
    </row>
    <row r="14" spans="1:8" ht="11.25" customHeight="1" x14ac:dyDescent="0.2">
      <c r="A14" s="212" t="s">
        <v>33</v>
      </c>
      <c r="B14" s="212"/>
      <c r="C14" s="71">
        <v>20279.411241411759</v>
      </c>
      <c r="D14" s="124">
        <v>6.9100569582000002</v>
      </c>
      <c r="E14" s="125">
        <v>1401.318867568611</v>
      </c>
      <c r="F14" s="71">
        <v>17532.87673012089</v>
      </c>
      <c r="G14" s="71">
        <v>23025.945752702599</v>
      </c>
    </row>
    <row r="15" spans="1:8" ht="11.25" customHeight="1" x14ac:dyDescent="0.2">
      <c r="A15" s="210" t="s">
        <v>34</v>
      </c>
      <c r="B15" s="210"/>
      <c r="C15" s="89">
        <v>24027.041771994271</v>
      </c>
      <c r="D15" s="126">
        <v>9.0406672890300008</v>
      </c>
      <c r="E15" s="91">
        <v>2172.2049060015265</v>
      </c>
      <c r="F15" s="89">
        <v>19769.598389190189</v>
      </c>
      <c r="G15" s="89">
        <v>28284.485154798371</v>
      </c>
    </row>
    <row r="16" spans="1:8" s="22" customFormat="1" ht="11.25" customHeight="1" x14ac:dyDescent="0.2">
      <c r="A16" s="9"/>
    </row>
    <row r="17" spans="1:94" s="22" customFormat="1" ht="39.75" customHeight="1" x14ac:dyDescent="0.2">
      <c r="A17" s="100" t="s">
        <v>674</v>
      </c>
      <c r="B17" s="196" t="s">
        <v>675</v>
      </c>
      <c r="C17" s="196"/>
      <c r="D17" s="196"/>
      <c r="E17" s="196"/>
      <c r="F17" s="196"/>
      <c r="G17" s="196"/>
    </row>
    <row r="18" spans="1:94" s="22" customFormat="1" ht="11.25" customHeight="1" thickBot="1" x14ac:dyDescent="0.25">
      <c r="A18" s="20"/>
      <c r="B18" s="22" t="s">
        <v>676</v>
      </c>
      <c r="C18" s="20"/>
      <c r="D18" s="20"/>
      <c r="E18" s="20"/>
      <c r="F18" s="20"/>
      <c r="G18" s="20"/>
    </row>
    <row r="19" spans="1:94" s="22" customFormat="1" ht="11.25" customHeight="1" thickTop="1" thickBot="1" x14ac:dyDescent="0.25">
      <c r="A19" s="20"/>
      <c r="B19" s="187" t="s">
        <v>677</v>
      </c>
      <c r="C19" s="189"/>
      <c r="D19" s="187" t="s">
        <v>678</v>
      </c>
      <c r="E19" s="188"/>
      <c r="F19" s="188"/>
      <c r="G19" s="189"/>
    </row>
    <row r="20" spans="1:94" s="22" customFormat="1" ht="11.25" customHeight="1" thickTop="1" thickBot="1" x14ac:dyDescent="0.25">
      <c r="A20" s="20"/>
      <c r="B20" s="197" t="s">
        <v>679</v>
      </c>
      <c r="C20" s="198"/>
      <c r="D20" s="187" t="s">
        <v>682</v>
      </c>
      <c r="E20" s="188"/>
      <c r="F20" s="188"/>
      <c r="G20" s="189"/>
    </row>
    <row r="21" spans="1:94" s="22" customFormat="1" ht="11.25" customHeight="1" thickTop="1" thickBot="1" x14ac:dyDescent="0.25">
      <c r="A21" s="20"/>
      <c r="B21" s="199" t="s">
        <v>680</v>
      </c>
      <c r="C21" s="200"/>
      <c r="D21" s="187" t="s">
        <v>683</v>
      </c>
      <c r="E21" s="188"/>
      <c r="F21" s="188"/>
      <c r="G21" s="189"/>
    </row>
    <row r="22" spans="1:94" s="22" customFormat="1" ht="11.25" customHeight="1" thickTop="1" x14ac:dyDescent="0.2">
      <c r="A22" s="20"/>
      <c r="B22" s="183" t="s">
        <v>681</v>
      </c>
      <c r="C22" s="184"/>
      <c r="D22" s="190" t="s">
        <v>684</v>
      </c>
      <c r="E22" s="191"/>
      <c r="F22" s="191"/>
      <c r="G22" s="192"/>
    </row>
    <row r="23" spans="1:94" s="22" customFormat="1" ht="57.75" customHeight="1" thickBot="1" x14ac:dyDescent="0.25">
      <c r="A23" s="20"/>
      <c r="B23" s="185"/>
      <c r="C23" s="186"/>
      <c r="D23" s="193" t="s">
        <v>685</v>
      </c>
      <c r="E23" s="194"/>
      <c r="F23" s="194"/>
      <c r="G23" s="195"/>
    </row>
    <row r="24" spans="1:94" s="22" customFormat="1" ht="11.25" customHeight="1" thickTop="1" x14ac:dyDescent="0.2">
      <c r="A24" s="9"/>
    </row>
    <row r="25" spans="1:94" s="42" customFormat="1" ht="11.25" customHeight="1" x14ac:dyDescent="0.2">
      <c r="A25" s="10" t="s">
        <v>624</v>
      </c>
    </row>
    <row r="26" spans="1:94" s="42" customFormat="1" ht="11.25" customHeight="1" x14ac:dyDescent="0.2">
      <c r="A26" s="9" t="s">
        <v>625</v>
      </c>
    </row>
    <row r="27" spans="1:94" s="42" customFormat="1" ht="11.25" customHeight="1" x14ac:dyDescent="0.2">
      <c r="A27" s="9"/>
    </row>
    <row r="28" spans="1:94" s="42" customFormat="1" ht="11.25" customHeight="1" x14ac:dyDescent="0.2">
      <c r="A28" s="9"/>
    </row>
    <row r="29" spans="1:94" s="42" customFormat="1" ht="11.25" customHeight="1" x14ac:dyDescent="0.2">
      <c r="A29" s="9"/>
    </row>
    <row r="30" spans="1:94" s="42" customFormat="1" ht="11.25" customHeight="1" x14ac:dyDescent="0.2">
      <c r="A30" s="9"/>
    </row>
    <row r="31" spans="1:94" s="16" customFormat="1" ht="11.25" customHeight="1" x14ac:dyDescent="0.25">
      <c r="H31" s="30" t="s">
        <v>529</v>
      </c>
    </row>
    <row r="32" spans="1:94" ht="11.25" customHeight="1" x14ac:dyDescent="0.2"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1.25" customHeight="1" x14ac:dyDescent="0.2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s="42" customFormat="1" ht="11.25" customHeight="1" x14ac:dyDescent="0.2"/>
    <row r="35" spans="1:94" s="42" customFormat="1" ht="11.25" customHeight="1" x14ac:dyDescent="0.2"/>
    <row r="36" spans="1:94" s="42" customFormat="1" ht="11.25" customHeight="1" x14ac:dyDescent="0.2">
      <c r="A36" s="9"/>
    </row>
    <row r="37" spans="1:94" ht="11.25" customHeight="1" x14ac:dyDescent="0.2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1.25" customHeight="1" x14ac:dyDescent="0.2"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1.25" customHeight="1" x14ac:dyDescent="0.2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</sheetData>
  <mergeCells count="21">
    <mergeCell ref="A15:B15"/>
    <mergeCell ref="A11:B11"/>
    <mergeCell ref="A12:B12"/>
    <mergeCell ref="A13:B13"/>
    <mergeCell ref="A14:B14"/>
    <mergeCell ref="C6:G8"/>
    <mergeCell ref="A6:B10"/>
    <mergeCell ref="C9:C10"/>
    <mergeCell ref="D9:D10"/>
    <mergeCell ref="E9:E10"/>
    <mergeCell ref="F9:G9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159</vt:i4>
      </vt:variant>
      <vt:variant>
        <vt:lpstr>Rangos con nombre</vt:lpstr>
      </vt:variant>
      <vt:variant>
        <vt:i4>1</vt:i4>
      </vt:variant>
    </vt:vector>
  </HeadingPairs>
  <TitlesOfParts>
    <vt:vector size="160" baseType="lpstr">
      <vt:lpstr>Indice</vt:lpstr>
      <vt:lpstr>1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19</vt:lpstr>
      <vt:lpstr>20</vt:lpstr>
      <vt:lpstr>22</vt:lpstr>
      <vt:lpstr>23</vt:lpstr>
      <vt:lpstr>24</vt:lpstr>
      <vt:lpstr>25</vt:lpstr>
      <vt:lpstr>26</vt:lpstr>
      <vt:lpstr>26.1.1</vt:lpstr>
      <vt:lpstr>26.1.2</vt:lpstr>
      <vt:lpstr>26.1.3</vt:lpstr>
      <vt:lpstr>26.1.9</vt:lpstr>
      <vt:lpstr>26.0</vt:lpstr>
      <vt:lpstr>27</vt:lpstr>
      <vt:lpstr>28.1</vt:lpstr>
      <vt:lpstr>28.2</vt:lpstr>
      <vt:lpstr>29.1</vt:lpstr>
      <vt:lpstr>29.2</vt:lpstr>
      <vt:lpstr>29.3</vt:lpstr>
      <vt:lpstr>29.4</vt:lpstr>
      <vt:lpstr>30</vt:lpstr>
      <vt:lpstr>31.1</vt:lpstr>
      <vt:lpstr>31.2</vt:lpstr>
      <vt:lpstr>31.3</vt:lpstr>
      <vt:lpstr>31.4</vt:lpstr>
      <vt:lpstr>31.5</vt:lpstr>
      <vt:lpstr>31.6</vt:lpstr>
      <vt:lpstr>31.7</vt:lpstr>
      <vt:lpstr>31.8</vt:lpstr>
      <vt:lpstr>31.9</vt:lpstr>
      <vt:lpstr>31.0</vt:lpstr>
      <vt:lpstr>32.1</vt:lpstr>
      <vt:lpstr>32.2</vt:lpstr>
      <vt:lpstr>32.3</vt:lpstr>
      <vt:lpstr>32.4</vt:lpstr>
      <vt:lpstr>32.5</vt:lpstr>
      <vt:lpstr>32.6</vt:lpstr>
      <vt:lpstr>32.9</vt:lpstr>
      <vt:lpstr>32.0</vt:lpstr>
      <vt:lpstr>33</vt:lpstr>
      <vt:lpstr>33.1</vt:lpstr>
      <vt:lpstr>34.1.1</vt:lpstr>
      <vt:lpstr>34.1.2</vt:lpstr>
      <vt:lpstr>34.1.3</vt:lpstr>
      <vt:lpstr>34.2.1</vt:lpstr>
      <vt:lpstr>34.2.2</vt:lpstr>
      <vt:lpstr>34.2.3</vt:lpstr>
      <vt:lpstr>34.3.1</vt:lpstr>
      <vt:lpstr>34.3.2</vt:lpstr>
      <vt:lpstr>34.3.3</vt:lpstr>
      <vt:lpstr>34.4.1</vt:lpstr>
      <vt:lpstr>34.4.2</vt:lpstr>
      <vt:lpstr>34.4.3</vt:lpstr>
      <vt:lpstr>34.5.1</vt:lpstr>
      <vt:lpstr>34.5.2</vt:lpstr>
      <vt:lpstr>34.5.3</vt:lpstr>
      <vt:lpstr>34.6.1</vt:lpstr>
      <vt:lpstr>34.6.2</vt:lpstr>
      <vt:lpstr>34.6.3</vt:lpstr>
      <vt:lpstr>34.7.1</vt:lpstr>
      <vt:lpstr>34.7.2</vt:lpstr>
      <vt:lpstr>34.7.3</vt:lpstr>
      <vt:lpstr>34.8.1</vt:lpstr>
      <vt:lpstr>34.8.2</vt:lpstr>
      <vt:lpstr>34.8.3</vt:lpstr>
      <vt:lpstr>34.9.1</vt:lpstr>
      <vt:lpstr>34.9.2</vt:lpstr>
      <vt:lpstr>34.9.3</vt:lpstr>
      <vt:lpstr>34.0</vt:lpstr>
      <vt:lpstr>35</vt:lpstr>
      <vt:lpstr>36</vt:lpstr>
      <vt:lpstr>37</vt:lpstr>
      <vt:lpstr>38</vt:lpstr>
      <vt:lpstr>39</vt:lpstr>
      <vt:lpstr>40</vt:lpstr>
      <vt:lpstr>41</vt:lpstr>
      <vt:lpstr>42</vt:lpstr>
      <vt:lpstr>43.1</vt:lpstr>
      <vt:lpstr>43.2</vt:lpstr>
      <vt:lpstr>44</vt:lpstr>
      <vt:lpstr>45</vt:lpstr>
      <vt:lpstr>46</vt:lpstr>
      <vt:lpstr>47</vt:lpstr>
      <vt:lpstr>48.1</vt:lpstr>
      <vt:lpstr>48.3</vt:lpstr>
      <vt:lpstr>48.4</vt:lpstr>
      <vt:lpstr>48.5</vt:lpstr>
      <vt:lpstr>49.1</vt:lpstr>
      <vt:lpstr>49.2</vt:lpstr>
      <vt:lpstr>49.3</vt:lpstr>
      <vt:lpstr>49.4</vt:lpstr>
      <vt:lpstr>50.1</vt:lpstr>
      <vt:lpstr>50.2</vt:lpstr>
      <vt:lpstr>50.3</vt:lpstr>
      <vt:lpstr>50.4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60.1</vt:lpstr>
      <vt:lpstr>60.2</vt:lpstr>
      <vt:lpstr>60.3</vt:lpstr>
      <vt:lpstr>60.4</vt:lpstr>
      <vt:lpstr>60.9</vt:lpstr>
      <vt:lpstr>62</vt:lpstr>
      <vt:lpstr>63.1</vt:lpstr>
      <vt:lpstr>63.2</vt:lpstr>
      <vt:lpstr>63.3</vt:lpstr>
      <vt:lpstr>63.4</vt:lpstr>
      <vt:lpstr>63.5</vt:lpstr>
      <vt:lpstr>63.6</vt:lpstr>
      <vt:lpstr>63.7</vt:lpstr>
      <vt:lpstr>63.8</vt:lpstr>
      <vt:lpstr>63.11</vt:lpstr>
      <vt:lpstr>63.12</vt:lpstr>
      <vt:lpstr>63a</vt:lpstr>
      <vt:lpstr>63.0</vt:lpstr>
      <vt:lpstr>64.1</vt:lpstr>
      <vt:lpstr>64.2</vt:lpstr>
      <vt:lpstr>64.3</vt:lpstr>
      <vt:lpstr>64.4</vt:lpstr>
      <vt:lpstr>64.5</vt:lpstr>
      <vt:lpstr>64.6</vt:lpstr>
      <vt:lpstr>64.7</vt:lpstr>
      <vt:lpstr>64.8</vt:lpstr>
      <vt:lpstr>64.9</vt:lpstr>
      <vt:lpstr>64a</vt:lpstr>
      <vt:lpstr>64.0a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'41'!Área_de_impresión</vt:lpstr>
    </vt:vector>
  </TitlesOfParts>
  <Company>INEGI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Tabulados ENAFIN 2015</dc:title>
  <dc:creator>INEGI</dc:creator>
  <cp:keywords>tabulados enafin tamaño estrato</cp:keywords>
  <cp:lastModifiedBy>INEGI</cp:lastModifiedBy>
  <cp:lastPrinted>2019-07-24T21:05:57Z</cp:lastPrinted>
  <dcterms:created xsi:type="dcterms:W3CDTF">2016-02-02T15:19:34Z</dcterms:created>
  <dcterms:modified xsi:type="dcterms:W3CDTF">2019-09-26T18:43:33Z</dcterms:modified>
  <cp:category>Encuesta Nacional de Financiamiento de las Empresas (ENAFIN 2015)</cp:category>
</cp:coreProperties>
</file>