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luis.loy\Documentos\INEGI\Tabulados\2018\ENAFIN 2018\Tabulados\Estrato\Entrega\"/>
    </mc:Choice>
  </mc:AlternateContent>
  <bookViews>
    <workbookView xWindow="-15" yWindow="-15" windowWidth="10320" windowHeight="8115" tabRatio="837"/>
  </bookViews>
  <sheets>
    <sheet name="Indice" sheetId="738" r:id="rId1"/>
    <sheet name="1" sheetId="536" r:id="rId2"/>
    <sheet name="3" sheetId="537" r:id="rId3"/>
    <sheet name="4" sheetId="538" r:id="rId4"/>
    <sheet name="5" sheetId="540" r:id="rId5"/>
    <sheet name="6" sheetId="541" r:id="rId6"/>
    <sheet name="7" sheetId="542" r:id="rId7"/>
    <sheet name="8" sheetId="543" r:id="rId8"/>
    <sheet name="9" sheetId="544" r:id="rId9"/>
    <sheet name="10" sheetId="545" r:id="rId10"/>
    <sheet name="11" sheetId="677" r:id="rId11"/>
    <sheet name="12" sheetId="546" r:id="rId12"/>
    <sheet name="13" sheetId="547" r:id="rId13"/>
    <sheet name="14" sheetId="548" r:id="rId14"/>
    <sheet name="15" sheetId="549" r:id="rId15"/>
    <sheet name="16" sheetId="550" r:id="rId16"/>
    <sheet name="19" sheetId="553" r:id="rId17"/>
    <sheet name="20" sheetId="554" r:id="rId18"/>
    <sheet name="22" sheetId="556" r:id="rId19"/>
    <sheet name="23" sheetId="557" r:id="rId20"/>
    <sheet name="24" sheetId="558" r:id="rId21"/>
    <sheet name="25" sheetId="678" r:id="rId22"/>
    <sheet name="26" sheetId="559" r:id="rId23"/>
    <sheet name="26.1.1" sheetId="560" r:id="rId24"/>
    <sheet name="26.1.2" sheetId="561" r:id="rId25"/>
    <sheet name="26.1.3" sheetId="562" r:id="rId26"/>
    <sheet name="26.1.9" sheetId="563" r:id="rId27"/>
    <sheet name="26.0" sheetId="669" r:id="rId28"/>
    <sheet name="27" sheetId="564" r:id="rId29"/>
    <sheet name="28.1" sheetId="679" r:id="rId30"/>
    <sheet name="28.2" sheetId="680" r:id="rId31"/>
    <sheet name="29.1" sheetId="565" r:id="rId32"/>
    <sheet name="29.2" sheetId="681" r:id="rId33"/>
    <sheet name="29.3" sheetId="682" r:id="rId34"/>
    <sheet name="29.4" sheetId="683" r:id="rId35"/>
    <sheet name="30" sheetId="567" r:id="rId36"/>
    <sheet name="31.1" sheetId="568" r:id="rId37"/>
    <sheet name="31.2" sheetId="684" r:id="rId38"/>
    <sheet name="31.3" sheetId="685" r:id="rId39"/>
    <sheet name="31.4" sheetId="686" r:id="rId40"/>
    <sheet name="31.5" sheetId="687" r:id="rId41"/>
    <sheet name="31.6" sheetId="688" r:id="rId42"/>
    <sheet name="31.7" sheetId="689" r:id="rId43"/>
    <sheet name="31.8" sheetId="690" r:id="rId44"/>
    <sheet name="31.9" sheetId="574" r:id="rId45"/>
    <sheet name="31.0" sheetId="670" r:id="rId46"/>
    <sheet name="32.1" sheetId="575" r:id="rId47"/>
    <sheet name="32.2" sheetId="576" r:id="rId48"/>
    <sheet name="32.3" sheetId="577" r:id="rId49"/>
    <sheet name="32.4" sheetId="578" r:id="rId50"/>
    <sheet name="32.5" sheetId="579" r:id="rId51"/>
    <sheet name="32.6" sheetId="730" r:id="rId52"/>
    <sheet name="32.9" sheetId="580" r:id="rId53"/>
    <sheet name="32.0" sheetId="671" r:id="rId54"/>
    <sheet name="33" sheetId="731" r:id="rId55"/>
    <sheet name="33.1" sheetId="581" r:id="rId56"/>
    <sheet name="34.1.1" sheetId="582" r:id="rId57"/>
    <sheet name="34.1.2" sheetId="693" r:id="rId58"/>
    <sheet name="34.1.3" sheetId="694" r:id="rId59"/>
    <sheet name="34.2.1" sheetId="695" r:id="rId60"/>
    <sheet name="34.2.2" sheetId="696" r:id="rId61"/>
    <sheet name="34.2.3" sheetId="697" r:id="rId62"/>
    <sheet name="34.3.1" sheetId="698" r:id="rId63"/>
    <sheet name="34.3.2" sheetId="699" r:id="rId64"/>
    <sheet name="34.3.3" sheetId="700" r:id="rId65"/>
    <sheet name="34.4.1" sheetId="701" r:id="rId66"/>
    <sheet name="34.4.2" sheetId="702" r:id="rId67"/>
    <sheet name="34.4.3" sheetId="703" r:id="rId68"/>
    <sheet name="34.5.1" sheetId="704" r:id="rId69"/>
    <sheet name="34.5.2" sheetId="705" r:id="rId70"/>
    <sheet name="34.5.3" sheetId="706" r:id="rId71"/>
    <sheet name="34.6.1" sheetId="707" r:id="rId72"/>
    <sheet name="34.6.2" sheetId="708" r:id="rId73"/>
    <sheet name="34.6.3" sheetId="709" r:id="rId74"/>
    <sheet name="34.7.1" sheetId="710" r:id="rId75"/>
    <sheet name="34.7.2" sheetId="711" r:id="rId76"/>
    <sheet name="34.7.3" sheetId="712" r:id="rId77"/>
    <sheet name="34.8.1" sheetId="713" r:id="rId78"/>
    <sheet name="34.8.2" sheetId="714" r:id="rId79"/>
    <sheet name="34.8.3" sheetId="715" r:id="rId80"/>
    <sheet name="34.9.1" sheetId="716" r:id="rId81"/>
    <sheet name="34.9.2" sheetId="717" r:id="rId82"/>
    <sheet name="34.9.3" sheetId="718" r:id="rId83"/>
    <sheet name="34.0" sheetId="672" r:id="rId84"/>
    <sheet name="35" sheetId="603" r:id="rId85"/>
    <sheet name="36" sheetId="604" r:id="rId86"/>
    <sheet name="37" sheetId="605" r:id="rId87"/>
    <sheet name="38" sheetId="606" r:id="rId88"/>
    <sheet name="39" sheetId="607" r:id="rId89"/>
    <sheet name="40" sheetId="608" r:id="rId90"/>
    <sheet name="41" sheetId="609" r:id="rId91"/>
    <sheet name="42" sheetId="610" r:id="rId92"/>
    <sheet name="43.1" sheetId="611" r:id="rId93"/>
    <sheet name="43.2" sheetId="691" r:id="rId94"/>
    <sheet name="44" sheetId="612" r:id="rId95"/>
    <sheet name="45" sheetId="613" r:id="rId96"/>
    <sheet name="46" sheetId="614" r:id="rId97"/>
    <sheet name="47" sheetId="615" r:id="rId98"/>
    <sheet name="48.1" sheetId="692" r:id="rId99"/>
    <sheet name="48.3" sheetId="719" r:id="rId100"/>
    <sheet name="48.4" sheetId="720" r:id="rId101"/>
    <sheet name="48.5" sheetId="721" r:id="rId102"/>
    <sheet name="49.1" sheetId="722" r:id="rId103"/>
    <sheet name="49.2" sheetId="723" r:id="rId104"/>
    <sheet name="49.3" sheetId="724" r:id="rId105"/>
    <sheet name="49.4" sheetId="725" r:id="rId106"/>
    <sheet name="50.1" sheetId="726" r:id="rId107"/>
    <sheet name="50.2" sheetId="727" r:id="rId108"/>
    <sheet name="50.3" sheetId="728" r:id="rId109"/>
    <sheet name="50.4" sheetId="729" r:id="rId110"/>
    <sheet name="51" sheetId="616" r:id="rId111"/>
    <sheet name="52" sheetId="617" r:id="rId112"/>
    <sheet name="53" sheetId="618" r:id="rId113"/>
    <sheet name="54" sheetId="619" r:id="rId114"/>
    <sheet name="55" sheetId="620" r:id="rId115"/>
    <sheet name="56" sheetId="621" r:id="rId116"/>
    <sheet name="57" sheetId="623" r:id="rId117"/>
    <sheet name="58" sheetId="624" r:id="rId118"/>
    <sheet name="59" sheetId="625" r:id="rId119"/>
    <sheet name="60.1" sheetId="733" r:id="rId120"/>
    <sheet name="60.2" sheetId="734" r:id="rId121"/>
    <sheet name="60.3" sheetId="735" r:id="rId122"/>
    <sheet name="60.4" sheetId="736" r:id="rId123"/>
    <sheet name="60.9" sheetId="737" r:id="rId124"/>
    <sheet name="62" sheetId="635" r:id="rId125"/>
    <sheet name="63.1" sheetId="636" r:id="rId126"/>
    <sheet name="63.2" sheetId="637" r:id="rId127"/>
    <sheet name="63.3" sheetId="638" r:id="rId128"/>
    <sheet name="63.4" sheetId="639" r:id="rId129"/>
    <sheet name="63.5" sheetId="640" r:id="rId130"/>
    <sheet name="63.6" sheetId="641" r:id="rId131"/>
    <sheet name="63.7" sheetId="642" r:id="rId132"/>
    <sheet name="63.8" sheetId="643" r:id="rId133"/>
    <sheet name="63.11" sheetId="644" r:id="rId134"/>
    <sheet name="63.12" sheetId="645" r:id="rId135"/>
    <sheet name="63a" sheetId="646" r:id="rId136"/>
    <sheet name="63.0" sheetId="675" r:id="rId137"/>
    <sheet name="64.1" sheetId="647" r:id="rId138"/>
    <sheet name="64.2" sheetId="648" r:id="rId139"/>
    <sheet name="64.3" sheetId="649" r:id="rId140"/>
    <sheet name="64.4" sheetId="650" r:id="rId141"/>
    <sheet name="64.5" sheetId="651" r:id="rId142"/>
    <sheet name="64.6" sheetId="652" r:id="rId143"/>
    <sheet name="64.7" sheetId="653" r:id="rId144"/>
    <sheet name="64.8" sheetId="654" r:id="rId145"/>
    <sheet name="64.9" sheetId="655" r:id="rId146"/>
    <sheet name="64a" sheetId="656" r:id="rId147"/>
    <sheet name="64.0a" sheetId="676" r:id="rId148"/>
    <sheet name="65" sheetId="657" r:id="rId149"/>
    <sheet name="66" sheetId="658" r:id="rId150"/>
    <sheet name="67" sheetId="659" r:id="rId151"/>
    <sheet name="68" sheetId="660" r:id="rId152"/>
    <sheet name="69" sheetId="661" r:id="rId153"/>
    <sheet name="70" sheetId="662" r:id="rId154"/>
    <sheet name="71" sheetId="663" r:id="rId155"/>
    <sheet name="72" sheetId="664" r:id="rId156"/>
    <sheet name="73" sheetId="665" r:id="rId157"/>
    <sheet name="74" sheetId="666" r:id="rId158"/>
    <sheet name="75" sheetId="667" r:id="rId159"/>
  </sheets>
  <definedNames>
    <definedName name="_AMO_UniqueIdentifier" hidden="1">"'f507f7b4-d594-4796-9ee9-c781f91af124'"</definedName>
    <definedName name="_xlnm.Print_Area" localSheetId="90">'41'!$A$1:$O$23</definedName>
  </definedNames>
  <calcPr calcId="162913" concurrentCalc="0"/>
</workbook>
</file>

<file path=xl/calcChain.xml><?xml version="1.0" encoding="utf-8"?>
<calcChain xmlns="http://schemas.openxmlformats.org/spreadsheetml/2006/main">
  <c r="F168" i="738" l="1"/>
  <c r="E168" i="738"/>
  <c r="F167" i="738"/>
  <c r="E167" i="738"/>
  <c r="F166" i="738"/>
  <c r="E166" i="738"/>
  <c r="F165" i="738"/>
  <c r="E165" i="738"/>
  <c r="F164" i="738"/>
  <c r="E164" i="738"/>
  <c r="G163" i="738"/>
  <c r="F163" i="738"/>
  <c r="E163" i="738"/>
  <c r="F162" i="738"/>
  <c r="E162" i="738"/>
  <c r="F161" i="738"/>
  <c r="E161" i="738"/>
  <c r="G160" i="738"/>
  <c r="F160" i="738"/>
  <c r="E160" i="738"/>
  <c r="F159" i="738"/>
  <c r="E159" i="738"/>
  <c r="F158" i="738"/>
  <c r="E158" i="738"/>
  <c r="E157" i="738"/>
  <c r="E156" i="738"/>
  <c r="E155" i="738"/>
  <c r="F154" i="738"/>
  <c r="E154" i="738"/>
  <c r="E153" i="738"/>
  <c r="F152" i="738"/>
  <c r="E152" i="738"/>
  <c r="E151" i="738"/>
  <c r="E150" i="738"/>
  <c r="F149" i="738"/>
  <c r="E149" i="738"/>
  <c r="E148" i="738"/>
  <c r="E147" i="738"/>
  <c r="E146" i="738"/>
  <c r="F145" i="738"/>
  <c r="E145" i="738"/>
  <c r="F144" i="738"/>
  <c r="E144" i="738"/>
  <c r="F143" i="738"/>
  <c r="E143" i="738"/>
  <c r="F142" i="738"/>
  <c r="E142" i="738"/>
  <c r="F141" i="738"/>
  <c r="E141" i="738"/>
  <c r="F140" i="738"/>
  <c r="E140" i="738"/>
  <c r="F139" i="738"/>
  <c r="E139" i="738"/>
  <c r="F138" i="738"/>
  <c r="E138" i="738"/>
  <c r="F137" i="738"/>
  <c r="E137" i="738"/>
  <c r="F136" i="738"/>
  <c r="E136" i="738"/>
  <c r="F135" i="738"/>
  <c r="E135" i="738"/>
  <c r="E134" i="738"/>
  <c r="F133" i="738"/>
  <c r="E133" i="738"/>
  <c r="F132" i="738"/>
  <c r="E132" i="738"/>
  <c r="F131" i="738"/>
  <c r="E131" i="738"/>
  <c r="F130" i="738"/>
  <c r="E130" i="738"/>
  <c r="F129" i="738"/>
  <c r="E129" i="738"/>
  <c r="F128" i="738"/>
  <c r="E128" i="738"/>
  <c r="F127" i="738"/>
  <c r="E127" i="738"/>
  <c r="F125" i="738"/>
  <c r="E125" i="738"/>
  <c r="F124" i="738"/>
  <c r="E124" i="738"/>
  <c r="G123" i="738"/>
  <c r="F123" i="738"/>
  <c r="E123" i="738"/>
  <c r="E122" i="738"/>
  <c r="E121" i="738"/>
  <c r="F120" i="738"/>
  <c r="E120" i="738"/>
  <c r="F119" i="738"/>
  <c r="E119" i="738"/>
  <c r="F117" i="738"/>
  <c r="E117" i="738"/>
  <c r="F116" i="738"/>
  <c r="E116" i="738"/>
  <c r="F115" i="738"/>
  <c r="E115" i="738"/>
  <c r="E114" i="738"/>
  <c r="E113" i="738"/>
  <c r="F112" i="738"/>
  <c r="E112" i="738"/>
  <c r="G111" i="738"/>
  <c r="F111" i="738"/>
  <c r="E111" i="738"/>
  <c r="F110" i="738"/>
  <c r="E110" i="738"/>
  <c r="F109" i="738"/>
  <c r="E109" i="738"/>
  <c r="F108" i="738"/>
  <c r="E108" i="738"/>
  <c r="F107" i="738"/>
  <c r="E107" i="738"/>
  <c r="G106" i="738"/>
  <c r="F106" i="738"/>
  <c r="E106" i="738"/>
  <c r="F105" i="738"/>
  <c r="E105" i="738"/>
  <c r="F104" i="738"/>
  <c r="E104" i="738"/>
  <c r="G103" i="738"/>
  <c r="F103" i="738"/>
  <c r="E103" i="738"/>
  <c r="F102" i="738"/>
  <c r="E102" i="738"/>
  <c r="F101" i="738"/>
  <c r="E101" i="738"/>
  <c r="F100" i="738"/>
  <c r="E100" i="738"/>
  <c r="F99" i="738"/>
  <c r="E99" i="738"/>
  <c r="E98" i="738"/>
  <c r="E97" i="738"/>
  <c r="F96" i="738"/>
  <c r="E96" i="738"/>
  <c r="E95" i="738"/>
  <c r="E94" i="738"/>
  <c r="E93" i="738"/>
  <c r="E92" i="738"/>
  <c r="E91" i="738"/>
  <c r="E90" i="738"/>
  <c r="E89" i="738"/>
  <c r="E88" i="738"/>
  <c r="E87" i="738"/>
  <c r="E86" i="738"/>
  <c r="E85" i="738"/>
  <c r="E84" i="738"/>
  <c r="E83" i="738"/>
  <c r="E82" i="738"/>
  <c r="E81" i="738"/>
  <c r="E80" i="738"/>
  <c r="E79" i="738"/>
  <c r="E78" i="738"/>
  <c r="E77" i="738"/>
  <c r="E76" i="738"/>
  <c r="E75" i="738"/>
  <c r="E74" i="738"/>
  <c r="E73" i="738"/>
  <c r="E72" i="738"/>
  <c r="E71" i="738"/>
  <c r="E70" i="738"/>
  <c r="E69" i="738"/>
  <c r="E68" i="738"/>
  <c r="E67" i="738"/>
  <c r="E66" i="738"/>
  <c r="E65" i="738"/>
  <c r="E64" i="738"/>
  <c r="E63" i="738"/>
  <c r="F62" i="738"/>
  <c r="E62" i="738"/>
  <c r="F61" i="738"/>
  <c r="E61" i="738"/>
  <c r="F60" i="738"/>
  <c r="E60" i="738"/>
  <c r="G59" i="738"/>
  <c r="F59" i="738"/>
  <c r="E59" i="738"/>
  <c r="F58" i="738"/>
  <c r="E58" i="738"/>
  <c r="F57" i="738"/>
  <c r="E57" i="738"/>
  <c r="G56" i="738"/>
  <c r="F56" i="738"/>
  <c r="E56" i="738"/>
  <c r="F55" i="738"/>
  <c r="E55" i="738"/>
  <c r="F54" i="738"/>
  <c r="E54" i="738"/>
  <c r="F53" i="738"/>
  <c r="E53" i="738"/>
  <c r="F52" i="738"/>
  <c r="E52" i="738"/>
  <c r="G51" i="738"/>
  <c r="F51" i="738"/>
  <c r="E51" i="738"/>
  <c r="G50" i="738"/>
  <c r="F50" i="738"/>
  <c r="E50" i="738"/>
  <c r="F49" i="738"/>
  <c r="E49" i="738"/>
  <c r="F48" i="738"/>
  <c r="E48" i="738"/>
  <c r="F47" i="738"/>
  <c r="E47" i="738"/>
  <c r="F46" i="738"/>
  <c r="E46" i="738"/>
  <c r="F45" i="738"/>
  <c r="E45" i="738"/>
  <c r="F44" i="738"/>
  <c r="E44" i="738"/>
  <c r="G43" i="738"/>
  <c r="F43" i="738"/>
  <c r="E43" i="738"/>
  <c r="F42" i="738"/>
  <c r="E42" i="738"/>
  <c r="F41" i="738"/>
  <c r="E41" i="738"/>
  <c r="F40" i="738"/>
  <c r="E40" i="738"/>
  <c r="F39" i="738"/>
  <c r="E39" i="738"/>
  <c r="F38" i="738"/>
  <c r="E38" i="738"/>
  <c r="F37" i="738"/>
  <c r="E37" i="738"/>
  <c r="F36" i="738"/>
  <c r="E36" i="738"/>
  <c r="F35" i="738"/>
  <c r="E35" i="738"/>
  <c r="F34" i="738"/>
  <c r="E34" i="738"/>
  <c r="G33" i="738"/>
  <c r="F33" i="738"/>
  <c r="E33" i="738"/>
  <c r="F32" i="738"/>
  <c r="E32" i="738"/>
  <c r="F31" i="738"/>
  <c r="E31" i="738"/>
  <c r="G30" i="738"/>
  <c r="F30" i="738"/>
  <c r="E30" i="738"/>
  <c r="E29" i="738"/>
  <c r="F28" i="738"/>
  <c r="E28" i="738"/>
  <c r="F27" i="738"/>
  <c r="E27" i="738"/>
  <c r="F25" i="738"/>
  <c r="E25" i="738"/>
  <c r="F24" i="738"/>
  <c r="E24" i="738"/>
  <c r="F23" i="738"/>
  <c r="E23" i="738"/>
  <c r="F22" i="738"/>
  <c r="E22" i="738"/>
  <c r="F21" i="738"/>
  <c r="E21" i="738"/>
  <c r="F20" i="738"/>
  <c r="E20" i="738"/>
  <c r="F19" i="738"/>
  <c r="E19" i="738"/>
  <c r="F18" i="738"/>
  <c r="E18" i="738"/>
  <c r="F17" i="738"/>
  <c r="E17" i="738"/>
  <c r="E16" i="738"/>
  <c r="E15" i="738"/>
  <c r="F14" i="738"/>
  <c r="E14" i="738"/>
  <c r="F13" i="738"/>
  <c r="E13" i="738"/>
  <c r="E12" i="738"/>
  <c r="E11" i="738"/>
  <c r="F10" i="738"/>
  <c r="E10" i="738"/>
  <c r="F9" i="738"/>
  <c r="E9" i="738"/>
  <c r="E8" i="738"/>
  <c r="H168" i="738"/>
  <c r="A168" i="738"/>
  <c r="H167" i="738"/>
  <c r="A167" i="738"/>
  <c r="H166" i="738"/>
  <c r="A166" i="738"/>
  <c r="H165" i="738"/>
  <c r="A165" i="738"/>
  <c r="H164" i="738"/>
  <c r="A164" i="738"/>
  <c r="H163" i="738"/>
  <c r="A163" i="738"/>
  <c r="H162" i="738"/>
  <c r="A162" i="738"/>
  <c r="H161" i="738"/>
  <c r="A161" i="738"/>
  <c r="H160" i="738"/>
  <c r="A160" i="738"/>
  <c r="H159" i="738"/>
  <c r="A159" i="738"/>
  <c r="H158" i="738"/>
  <c r="A158" i="738"/>
  <c r="H157" i="738"/>
  <c r="A157" i="738"/>
  <c r="H156" i="738"/>
  <c r="A156" i="738"/>
  <c r="H155" i="738"/>
  <c r="A155" i="738"/>
  <c r="H154" i="738"/>
  <c r="A154" i="738"/>
  <c r="H153" i="738"/>
  <c r="A153" i="738"/>
  <c r="H152" i="738"/>
  <c r="A152" i="738"/>
  <c r="H151" i="738"/>
  <c r="A151" i="738"/>
  <c r="H150" i="738"/>
  <c r="A150" i="738"/>
  <c r="H149" i="738"/>
  <c r="A149" i="738"/>
  <c r="H148" i="738"/>
  <c r="A148" i="738"/>
  <c r="H147" i="738"/>
  <c r="A147" i="738"/>
  <c r="H146" i="738"/>
  <c r="A146" i="738"/>
  <c r="H145" i="738"/>
  <c r="A145" i="738"/>
  <c r="H144" i="738"/>
  <c r="A144" i="738"/>
  <c r="H143" i="738"/>
  <c r="A143" i="738"/>
  <c r="H142" i="738"/>
  <c r="A142" i="738"/>
  <c r="H141" i="738"/>
  <c r="A141" i="738"/>
  <c r="H140" i="738"/>
  <c r="A140" i="738"/>
  <c r="H139" i="738"/>
  <c r="A139" i="738"/>
  <c r="H138" i="738"/>
  <c r="A138" i="738"/>
  <c r="H137" i="738"/>
  <c r="A137" i="738"/>
  <c r="H136" i="738"/>
  <c r="A136" i="738"/>
  <c r="H135" i="738"/>
  <c r="A135" i="738"/>
  <c r="H134" i="738"/>
  <c r="A134" i="738"/>
  <c r="H133" i="738"/>
  <c r="A133" i="738"/>
  <c r="H132" i="738"/>
  <c r="A132" i="738"/>
  <c r="H131" i="738"/>
  <c r="A131" i="738"/>
  <c r="H130" i="738"/>
  <c r="A130" i="738"/>
  <c r="H129" i="738"/>
  <c r="A129" i="738"/>
  <c r="H128" i="738"/>
  <c r="A128" i="738"/>
  <c r="H127" i="738"/>
  <c r="A127" i="738"/>
  <c r="H126" i="738"/>
  <c r="A126" i="738"/>
  <c r="H125" i="738"/>
  <c r="A125" i="738"/>
  <c r="H124" i="738"/>
  <c r="A124" i="738"/>
  <c r="H123" i="738"/>
  <c r="A123" i="738"/>
  <c r="H122" i="738"/>
  <c r="A122" i="738"/>
  <c r="H121" i="738"/>
  <c r="A121" i="738"/>
  <c r="H120" i="738"/>
  <c r="A120" i="738"/>
  <c r="H119" i="738"/>
  <c r="A119" i="738"/>
  <c r="H118" i="738"/>
  <c r="A118" i="738"/>
  <c r="H117" i="738"/>
  <c r="A117" i="738"/>
  <c r="H116" i="738"/>
  <c r="A116" i="738"/>
  <c r="H115" i="738"/>
  <c r="A115" i="738"/>
  <c r="H114" i="738"/>
  <c r="A114" i="738"/>
  <c r="H113" i="738"/>
  <c r="A113" i="738"/>
  <c r="H112" i="738"/>
  <c r="A112" i="738"/>
  <c r="H111" i="738"/>
  <c r="A111" i="738"/>
  <c r="H110" i="738"/>
  <c r="A110" i="738"/>
  <c r="H109" i="738"/>
  <c r="A109" i="738"/>
  <c r="H108" i="738"/>
  <c r="A108" i="738"/>
  <c r="H107" i="738"/>
  <c r="A107" i="738"/>
  <c r="H106" i="738"/>
  <c r="A106" i="738"/>
  <c r="H105" i="738"/>
  <c r="A105" i="738"/>
  <c r="H104" i="738"/>
  <c r="A104" i="738"/>
  <c r="H103" i="738"/>
  <c r="A103" i="738"/>
  <c r="H102" i="738"/>
  <c r="A102" i="738"/>
  <c r="H101" i="738"/>
  <c r="A101" i="738"/>
  <c r="H100" i="738"/>
  <c r="A100" i="738"/>
  <c r="H99" i="738"/>
  <c r="A99" i="738"/>
  <c r="H98" i="738"/>
  <c r="A98" i="738"/>
  <c r="H97" i="738"/>
  <c r="A97" i="738"/>
  <c r="H96" i="738"/>
  <c r="A96" i="738"/>
  <c r="H95" i="738"/>
  <c r="A95" i="738"/>
  <c r="H94" i="738"/>
  <c r="A94" i="738"/>
  <c r="H93" i="738"/>
  <c r="A93" i="738"/>
  <c r="H92" i="738"/>
  <c r="A92" i="738"/>
  <c r="H91" i="738"/>
  <c r="A91" i="738"/>
  <c r="H90" i="738"/>
  <c r="A90" i="738"/>
  <c r="H89" i="738"/>
  <c r="A89" i="738"/>
  <c r="H88" i="738"/>
  <c r="A88" i="738"/>
  <c r="H87" i="738"/>
  <c r="A87" i="738"/>
  <c r="H86" i="738"/>
  <c r="A86" i="738"/>
  <c r="H85" i="738"/>
  <c r="A85" i="738"/>
  <c r="H84" i="738"/>
  <c r="A84" i="738"/>
  <c r="H83" i="738"/>
  <c r="A83" i="738"/>
  <c r="H82" i="738"/>
  <c r="A82" i="738"/>
  <c r="H81" i="738"/>
  <c r="A81" i="738"/>
  <c r="H80" i="738"/>
  <c r="A80" i="738"/>
  <c r="H79" i="738"/>
  <c r="A79" i="738"/>
  <c r="H78" i="738"/>
  <c r="A78" i="738"/>
  <c r="H77" i="738"/>
  <c r="A77" i="738"/>
  <c r="H76" i="738"/>
  <c r="A76" i="738"/>
  <c r="H75" i="738"/>
  <c r="A75" i="738"/>
  <c r="H74" i="738"/>
  <c r="A74" i="738"/>
  <c r="H73" i="738"/>
  <c r="A73" i="738"/>
  <c r="H72" i="738"/>
  <c r="A72" i="738"/>
  <c r="H71" i="738"/>
  <c r="A71" i="738"/>
  <c r="H70" i="738"/>
  <c r="A70" i="738"/>
  <c r="H69" i="738"/>
  <c r="A69" i="738"/>
  <c r="H68" i="738"/>
  <c r="A68" i="738"/>
  <c r="H67" i="738"/>
  <c r="A67" i="738"/>
  <c r="H66" i="738"/>
  <c r="A66" i="738"/>
  <c r="H65" i="738"/>
  <c r="A65" i="738"/>
  <c r="H64" i="738"/>
  <c r="A64" i="738"/>
  <c r="H63" i="738"/>
  <c r="A63" i="738"/>
  <c r="H62" i="738"/>
  <c r="A62" i="738"/>
  <c r="H61" i="738"/>
  <c r="A61" i="738"/>
  <c r="H60" i="738"/>
  <c r="A60" i="738"/>
  <c r="H59" i="738"/>
  <c r="A59" i="738"/>
  <c r="H58" i="738"/>
  <c r="A58" i="738"/>
  <c r="H57" i="738"/>
  <c r="A57" i="738"/>
  <c r="H56" i="738"/>
  <c r="A56" i="738"/>
  <c r="H55" i="738"/>
  <c r="A55" i="738"/>
  <c r="H54" i="738"/>
  <c r="A54" i="738"/>
  <c r="H53" i="738"/>
  <c r="A53" i="738"/>
  <c r="H52" i="738"/>
  <c r="A52" i="738"/>
  <c r="H51" i="738"/>
  <c r="A51" i="738"/>
  <c r="H50" i="738"/>
  <c r="A50" i="738"/>
  <c r="H49" i="738"/>
  <c r="A49" i="738"/>
  <c r="H48" i="738"/>
  <c r="A48" i="738"/>
  <c r="H47" i="738"/>
  <c r="A47" i="738"/>
  <c r="H46" i="738"/>
  <c r="A46" i="738"/>
  <c r="H45" i="738"/>
  <c r="A45" i="738"/>
  <c r="H44" i="738"/>
  <c r="A44" i="738"/>
  <c r="H43" i="738"/>
  <c r="A43" i="738"/>
  <c r="H42" i="738"/>
  <c r="A42" i="738"/>
  <c r="H41" i="738"/>
  <c r="A41" i="738"/>
  <c r="H40" i="738"/>
  <c r="A40" i="738"/>
  <c r="H39" i="738"/>
  <c r="A39" i="738"/>
  <c r="H38" i="738"/>
  <c r="A38" i="738"/>
  <c r="H37" i="738"/>
  <c r="A37" i="738"/>
  <c r="H36" i="738"/>
  <c r="A36" i="738"/>
  <c r="H35" i="738"/>
  <c r="A35" i="738"/>
  <c r="H34" i="738"/>
  <c r="A34" i="738"/>
  <c r="H33" i="738"/>
  <c r="A33" i="738"/>
  <c r="H32" i="738"/>
  <c r="A32" i="738"/>
  <c r="H31" i="738"/>
  <c r="A31" i="738"/>
  <c r="H30" i="738"/>
  <c r="A30" i="738"/>
  <c r="H29" i="738"/>
  <c r="A29" i="738"/>
  <c r="H28" i="738"/>
  <c r="A28" i="738"/>
  <c r="H27" i="738"/>
  <c r="A27" i="738"/>
  <c r="H25" i="738"/>
  <c r="A25" i="738"/>
  <c r="H24" i="738"/>
  <c r="A24" i="738"/>
  <c r="H23" i="738"/>
  <c r="A23" i="738"/>
  <c r="H22" i="738"/>
  <c r="A22" i="738"/>
  <c r="H21" i="738"/>
  <c r="A21" i="738"/>
  <c r="H20" i="738"/>
  <c r="A20" i="738"/>
  <c r="H19" i="738"/>
  <c r="A19" i="738"/>
  <c r="H18" i="738"/>
  <c r="A18" i="738"/>
  <c r="H17" i="738"/>
  <c r="A17" i="738"/>
  <c r="H16" i="738"/>
  <c r="A16" i="738"/>
  <c r="H15" i="738"/>
  <c r="A15" i="738"/>
  <c r="H14" i="738"/>
  <c r="A14" i="738"/>
  <c r="H13" i="738"/>
  <c r="A13" i="738"/>
  <c r="H12" i="738"/>
  <c r="A12" i="738"/>
  <c r="H11" i="738"/>
  <c r="A11" i="738"/>
  <c r="H10" i="738"/>
  <c r="A10" i="738"/>
  <c r="H9" i="738"/>
  <c r="A9" i="738"/>
  <c r="H8" i="738"/>
  <c r="A8" i="738"/>
</calcChain>
</file>

<file path=xl/sharedStrings.xml><?xml version="1.0" encoding="utf-8"?>
<sst xmlns="http://schemas.openxmlformats.org/spreadsheetml/2006/main" count="4156" uniqueCount="822">
  <si>
    <t>Cuadro 1</t>
  </si>
  <si>
    <t>Total</t>
  </si>
  <si>
    <t>Cuadro 5</t>
  </si>
  <si>
    <t>Cuadro 11</t>
  </si>
  <si>
    <t>Cuadro 15</t>
  </si>
  <si>
    <t>Cuadro 19</t>
  </si>
  <si>
    <t>Cuadro 22</t>
  </si>
  <si>
    <t>Cuadro 27</t>
  </si>
  <si>
    <t>Cuadro 51</t>
  </si>
  <si>
    <t>Cuadro 67</t>
  </si>
  <si>
    <t>Cuadro 68</t>
  </si>
  <si>
    <t xml:space="preserve">Cuadro 3
</t>
  </si>
  <si>
    <t xml:space="preserve">Cuadro 14
</t>
  </si>
  <si>
    <t xml:space="preserve">Cuadro 16
</t>
  </si>
  <si>
    <t xml:space="preserve">Cuadro 20
</t>
  </si>
  <si>
    <t xml:space="preserve">Cuadro 23
</t>
  </si>
  <si>
    <t xml:space="preserve">Cuadro 46
</t>
  </si>
  <si>
    <t xml:space="preserve">Cuadro 54
</t>
  </si>
  <si>
    <t xml:space="preserve">Cuadro 56
</t>
  </si>
  <si>
    <t xml:space="preserve">Cuadro 62
</t>
  </si>
  <si>
    <t xml:space="preserve">Cuadro 66
</t>
  </si>
  <si>
    <t xml:space="preserve">Cuadro 69
</t>
  </si>
  <si>
    <t xml:space="preserve">Cuadro 72
</t>
  </si>
  <si>
    <t xml:space="preserve">Cuadro 4
</t>
  </si>
  <si>
    <t xml:space="preserve">Cuadro 24
</t>
  </si>
  <si>
    <t xml:space="preserve">Cuadro 38
</t>
  </si>
  <si>
    <t xml:space="preserve">Cuadro 59
</t>
  </si>
  <si>
    <t xml:space="preserve">Cuadro 36
</t>
  </si>
  <si>
    <t xml:space="preserve">Cuadro 39
</t>
  </si>
  <si>
    <t>Cuadro 12</t>
  </si>
  <si>
    <t>Cuadro 13</t>
  </si>
  <si>
    <t>Grande</t>
  </si>
  <si>
    <t>Mediana</t>
  </si>
  <si>
    <t>Pequeña</t>
  </si>
  <si>
    <r>
      <t xml:space="preserve">Micro </t>
    </r>
    <r>
      <rPr>
        <vertAlign val="superscript"/>
        <sz val="8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</si>
  <si>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6 a 10 personas</t>
    </r>
  </si>
  <si>
    <t>Total de empresas</t>
  </si>
  <si>
    <t>0-2 años</t>
  </si>
  <si>
    <t>3-5 años</t>
  </si>
  <si>
    <t>6-10 años</t>
  </si>
  <si>
    <t>11-20 años</t>
  </si>
  <si>
    <t>21 y más años</t>
  </si>
  <si>
    <t>Personal dependiente de la razón social</t>
  </si>
  <si>
    <t>Personal no dependiente de la razón social</t>
  </si>
  <si>
    <t>Persona física</t>
  </si>
  <si>
    <t>Otro</t>
  </si>
  <si>
    <t>Persona física con actividades empresariales</t>
  </si>
  <si>
    <t>Persona física de incorporación fiscal</t>
  </si>
  <si>
    <t>Persona moral del régimen general</t>
  </si>
  <si>
    <t>Persona moral con fines no lucrativos</t>
  </si>
  <si>
    <t>Únicamente está registrada ante alguna instancia Estatal o municipal</t>
  </si>
  <si>
    <t>No tiene régimen (no está incorporada)</t>
  </si>
  <si>
    <t>Facturas</t>
  </si>
  <si>
    <t>Recibos o notas</t>
  </si>
  <si>
    <t>No da comprobantes</t>
  </si>
  <si>
    <t>Promedio de meses trabajados al año</t>
  </si>
  <si>
    <t>Promedio de horas trabajadas a la semana</t>
  </si>
  <si>
    <t>Sólo utiliza un cuaderno o una libreta de apuntes personales</t>
  </si>
  <si>
    <t>Utiliza los servicios de un contador o profesional</t>
  </si>
  <si>
    <t>A través del "Portal Mis Cuentas"</t>
  </si>
  <si>
    <t>No realiza contabilidad</t>
  </si>
  <si>
    <t>No sabe</t>
  </si>
  <si>
    <t>Escala 5</t>
  </si>
  <si>
    <t>Exceso de deudas</t>
  </si>
  <si>
    <t>Conflictos familiares</t>
  </si>
  <si>
    <t>Inseguridad y criminalidad</t>
  </si>
  <si>
    <t>Excesivos trámites burocráticos</t>
  </si>
  <si>
    <t>Falta de financiamiento</t>
  </si>
  <si>
    <t>Costo del financiamiento</t>
  </si>
  <si>
    <t>Escala 4</t>
  </si>
  <si>
    <t>Escala 3</t>
  </si>
  <si>
    <t>Escala 2</t>
  </si>
  <si>
    <t>Escala 1</t>
  </si>
  <si>
    <t>Escala 0</t>
  </si>
  <si>
    <t>Situación económica del país</t>
  </si>
  <si>
    <t>Mercado reducido para sus productos</t>
  </si>
  <si>
    <t>Competencia intensa o desleal</t>
  </si>
  <si>
    <t>Bajo poder adquisitivo de los clientes</t>
  </si>
  <si>
    <t>Falta de apoyos del gobierno</t>
  </si>
  <si>
    <t>Falta de tecnología en la empresa</t>
  </si>
  <si>
    <t>De 18 a 30 años</t>
  </si>
  <si>
    <t>De 31 a 40 años</t>
  </si>
  <si>
    <t>De 41 a 50 años</t>
  </si>
  <si>
    <t>De 51 a 65 años</t>
  </si>
  <si>
    <t>Más de 65 años</t>
  </si>
  <si>
    <t>Hombre</t>
  </si>
  <si>
    <t>Mujer</t>
  </si>
  <si>
    <t>Sin instrucción</t>
  </si>
  <si>
    <t>Otros</t>
  </si>
  <si>
    <t>Empresas con ganancias</t>
  </si>
  <si>
    <t>Porcentaje promedio de ganancias respecto a los ingresos totales</t>
  </si>
  <si>
    <t>Empresas con pérdidas</t>
  </si>
  <si>
    <t>Porcentaje promedio de pérdidas respecto a los ingresos totales</t>
  </si>
  <si>
    <t>Empresas sin pérdidas ni ganancias</t>
  </si>
  <si>
    <t>Sociedad Financiera de Objeto Múltiple (SOFOM)</t>
  </si>
  <si>
    <t>Sociedad Cooperativa de Ahorro y Préstamo (SOCAP)</t>
  </si>
  <si>
    <t>Unión de Crédito</t>
  </si>
  <si>
    <t>Sociedades Financieras Populares (SOFIPO)</t>
  </si>
  <si>
    <t>Familiares o amigos</t>
  </si>
  <si>
    <t>No ha buscado</t>
  </si>
  <si>
    <t>Edad promedio de la empresa cuando empezó a usar esta fuente</t>
  </si>
  <si>
    <t>Promedio de veces que utilizó esta fuente</t>
  </si>
  <si>
    <t>Plazo promedio (meses)</t>
  </si>
  <si>
    <t>Tasa de interés promedio anual</t>
  </si>
  <si>
    <t>Edad promedio de la empresa cuando tuvo financiamiento con esta fuente</t>
  </si>
  <si>
    <t>Promedio de veces que ocupó esta fuente</t>
  </si>
  <si>
    <t>Aprobados</t>
  </si>
  <si>
    <t>Rechazados</t>
  </si>
  <si>
    <t>La sucursal está cerca</t>
  </si>
  <si>
    <t>Las comisiones son bajas</t>
  </si>
  <si>
    <t>La institución ya le ofrecía servicios adicionales</t>
  </si>
  <si>
    <t>La institución ofrece tasa de interés más baja</t>
  </si>
  <si>
    <t>La institución ofrece una tasa de interés fija</t>
  </si>
  <si>
    <t>La institución ofrece un pago mensual fijo</t>
  </si>
  <si>
    <t>Esta institución pide menos requisitos que otras</t>
  </si>
  <si>
    <t>No revolvente</t>
  </si>
  <si>
    <t>Revolvente</t>
  </si>
  <si>
    <t>Tarjetas de crédito</t>
  </si>
  <si>
    <t>Porcentaje promedio aprobado del monto solicitado</t>
  </si>
  <si>
    <t>Tasa promedio de interés anual del crédito aprobado</t>
  </si>
  <si>
    <t>Plazo promedio de vencimiento del crédito aprobado (meses)</t>
  </si>
  <si>
    <t>Porcentaje promedio que la garantía representó en relación al crédito</t>
  </si>
  <si>
    <t>Financiamiento de las operaciones diarias</t>
  </si>
  <si>
    <t>Compra de bienes de capital (vehículos, equipo, inmuebles)</t>
  </si>
  <si>
    <t>Pago de gastos fijos (renta de inmuebles, nómina)</t>
  </si>
  <si>
    <t>Pago de impuestos</t>
  </si>
  <si>
    <t>Necesidades de liquidez</t>
  </si>
  <si>
    <t>Aún no se ha usado</t>
  </si>
  <si>
    <t>La institución ofrece tasa de interés fija</t>
  </si>
  <si>
    <t>La institución le pidió menos requisitos que otras</t>
  </si>
  <si>
    <t>No tenía historial crediticio</t>
  </si>
  <si>
    <t>Tenía mal historial crediticio</t>
  </si>
  <si>
    <t>Baja capacidad de pago</t>
  </si>
  <si>
    <t>Tenía muchas deudas</t>
  </si>
  <si>
    <t>No es una empresa formal</t>
  </si>
  <si>
    <t>Documentación insuficiente</t>
  </si>
  <si>
    <t>No pudo comprobar ingresos</t>
  </si>
  <si>
    <t>La empresa es de nueva creación o muy joven</t>
  </si>
  <si>
    <t>No le dieron motivo ni razones</t>
  </si>
  <si>
    <t>Se retrasó el inicio de las operaciones</t>
  </si>
  <si>
    <t>Se recortó personal</t>
  </si>
  <si>
    <t>Se detuvieron las operaciones temporalmente</t>
  </si>
  <si>
    <t>Se cancelaron contratos, pedidos, servicios, etcétera, con clientes o proveedores</t>
  </si>
  <si>
    <t>No hubo impacto significativo</t>
  </si>
  <si>
    <t>No volvió a solicitar ningún crédito</t>
  </si>
  <si>
    <t>Buscó y encontró financiamiento</t>
  </si>
  <si>
    <t>Buscó pero no encontró financiamiento</t>
  </si>
  <si>
    <t>Simplemente no le interesó</t>
  </si>
  <si>
    <t>Cuenta con medios de financiamiento vigentes</t>
  </si>
  <si>
    <t>Cree que no cuenta con los requisitos necesarios</t>
  </si>
  <si>
    <t>No confía en los bancos ni en las instituciones</t>
  </si>
  <si>
    <t>No sabe cómo hacerlo</t>
  </si>
  <si>
    <t>Lo han rechazado anteriormente</t>
  </si>
  <si>
    <t>Tiene mal historial crediticio</t>
  </si>
  <si>
    <t>Los créditos son muy caros</t>
  </si>
  <si>
    <t>Se tienen muchas deudas</t>
  </si>
  <si>
    <t>No hay instituciones cerca</t>
  </si>
  <si>
    <t>Simplemente no le interesa</t>
  </si>
  <si>
    <t>Cuenta con otros medios de financiamiento</t>
  </si>
  <si>
    <t>Lo han rechazado anteriormente y desistió de buscar financiamiento</t>
  </si>
  <si>
    <t>En caso de ingresos insuficientes o pérdidas</t>
  </si>
  <si>
    <t>Si la tasa de interés fuera más baja</t>
  </si>
  <si>
    <t>Muchos requisitos (garantías y otros)</t>
  </si>
  <si>
    <t>Los términos y condiciones de pago</t>
  </si>
  <si>
    <t>Problemas con el buró de crédito derivados de algún préstamo o crédito</t>
  </si>
  <si>
    <t>Inicio de algún litigio derivado de algún préstamo o crédito</t>
  </si>
  <si>
    <t>Problemas operativos como cierre temporal, falta de pago a proveedores o a trabajadores por falta de financiamiento</t>
  </si>
  <si>
    <t>A cambio de utilidades y toma de decisiones en la administración</t>
  </si>
  <si>
    <t>A cambio de utilidades pero no en la toma de decisiones en la administración</t>
  </si>
  <si>
    <t>Promedio de años</t>
  </si>
  <si>
    <t>Amigos o familiares de los dueños o socios</t>
  </si>
  <si>
    <t>Empleados o trabajadores de la empresa</t>
  </si>
  <si>
    <t>Inversionistas externos sin relación previa con la empresa o dueños</t>
  </si>
  <si>
    <t>Alguna empresa o corporación</t>
  </si>
  <si>
    <t>Alguna institución de gobierno</t>
  </si>
  <si>
    <t>No le interesa</t>
  </si>
  <si>
    <t>No necesita más capital</t>
  </si>
  <si>
    <t>Cuentan con otras fuentes de financiamiento</t>
  </si>
  <si>
    <t>Se podrían tomar demasiados derechos en la empresa</t>
  </si>
  <si>
    <t>Efectivo</t>
  </si>
  <si>
    <t>Bancaria</t>
  </si>
  <si>
    <t>Seguro financiero</t>
  </si>
  <si>
    <t>No se contó con ninguna reserva</t>
  </si>
  <si>
    <t>En una sucursal de la institución financiera</t>
  </si>
  <si>
    <t>A través de cajeros automáticos</t>
  </si>
  <si>
    <t>Aceptan tarjeta de crédito</t>
  </si>
  <si>
    <t>Porcentaje promedio de pagos</t>
  </si>
  <si>
    <t>Aceptan tarjeta de débito</t>
  </si>
  <si>
    <t>Lo consideran costoso</t>
  </si>
  <si>
    <t>El monto por la venta era pequeño</t>
  </si>
  <si>
    <t>Montos de venta elevados, sólo por medio de transferencia</t>
  </si>
  <si>
    <t>Prefería los pagos en efectivo</t>
  </si>
  <si>
    <t>Sus clientes no tenían tarjetas</t>
  </si>
  <si>
    <t>Dejó de ofrecerlo</t>
  </si>
  <si>
    <t>Edad promedio de la empresa cuando empezó a contar con este servicio</t>
  </si>
  <si>
    <t>Promedio de días al mes en que las empresas utilizaron este servicio</t>
  </si>
  <si>
    <t>Promedio de pagos realizados con éste medio en relación al total (porcentaje)</t>
  </si>
  <si>
    <t>Pago de nómina</t>
  </si>
  <si>
    <t>Pagos por arrendamiento (maquinaria, equipo e inmobiliario)</t>
  </si>
  <si>
    <t>Pago a proveedores por materias primas, mercancía o material administrativo</t>
  </si>
  <si>
    <t>Pago de servicios de la empresa (luz, agua, etcétera)</t>
  </si>
  <si>
    <t>Pago de impuestos y derechos</t>
  </si>
  <si>
    <t>Pago de obligaciones financieras</t>
  </si>
  <si>
    <t>No cuenta con infraestructura para utilizarlo</t>
  </si>
  <si>
    <t>No le agrada este medio</t>
  </si>
  <si>
    <t>No es un medio de pago seguro para la empresa</t>
  </si>
  <si>
    <t>No sabe utilizarlo</t>
  </si>
  <si>
    <t>No tiene dificultades de usarlo</t>
  </si>
  <si>
    <t>Costos de manejo</t>
  </si>
  <si>
    <t>Fraudes</t>
  </si>
  <si>
    <t>Problemas de infraestructura</t>
  </si>
  <si>
    <t>Caja de ahorro</t>
  </si>
  <si>
    <t>Edad promedio de la empresa cuando usó esta otra institución</t>
  </si>
  <si>
    <t>Prefiere usar efectivo para ahorrar y hacer pagos</t>
  </si>
  <si>
    <t>Las tasas de rendimiento son muy bajas</t>
  </si>
  <si>
    <t>No hay instituciones financieras en su localidad</t>
  </si>
  <si>
    <t>No sabe cómo funcionan los productos de ahorro o no tiene suficiente información</t>
  </si>
  <si>
    <t>Las instituciones cobran altas comisiones</t>
  </si>
  <si>
    <t>Inversiones de capital (compra de vehículos, equipo, inmuebles)</t>
  </si>
  <si>
    <t>Maquinaria y equipo de producción</t>
  </si>
  <si>
    <t>Terrenos, edificios, oficinas y bienes inmuebles</t>
  </si>
  <si>
    <t>Unidades de transporte</t>
  </si>
  <si>
    <t>Mobiliario, equipo de oficina y otros activos fijos</t>
  </si>
  <si>
    <t>Adquirió los bienes arrendados</t>
  </si>
  <si>
    <t>Aún no concluye el plazo del arrendamiento</t>
  </si>
  <si>
    <t>Concluyó el arrendamiento antes de tiempo</t>
  </si>
  <si>
    <t>No confía en las aseguradoras</t>
  </si>
  <si>
    <t>Utilidades</t>
  </si>
  <si>
    <t>Venta de activos</t>
  </si>
  <si>
    <t>Ahorros, aportaciones o recursos de los socios</t>
  </si>
  <si>
    <t>Proveedores</t>
  </si>
  <si>
    <t xml:space="preserve">Cuadro 31.0
</t>
  </si>
  <si>
    <t>Banca comercial en el extranjero</t>
  </si>
  <si>
    <t>Banca comercial</t>
  </si>
  <si>
    <t>Cuenta de depósito empresarial</t>
  </si>
  <si>
    <t>Cuenta empresarial con chequera</t>
  </si>
  <si>
    <t>Tarjeta de crédito empresarial</t>
  </si>
  <si>
    <t>Tarjeta de débito empresarial</t>
  </si>
  <si>
    <t>Dispersión de nómina</t>
  </si>
  <si>
    <t>Banca móvil (banca por celular)</t>
  </si>
  <si>
    <t>Créditos personales para los dueños o socios</t>
  </si>
  <si>
    <t>Tarjetas de crédito para los dueños o socios</t>
  </si>
  <si>
    <t>Servicios en paquete</t>
  </si>
  <si>
    <t>Efectivo (Billetes y monedas)</t>
  </si>
  <si>
    <t>Cheques</t>
  </si>
  <si>
    <t>Tarjeta de crédito de los dueños o socios</t>
  </si>
  <si>
    <t>Dispersión automática de nómina</t>
  </si>
  <si>
    <t>Durante 2017</t>
  </si>
  <si>
    <t>Durante 2016</t>
  </si>
  <si>
    <t>Al mes de la entrevista (2018)</t>
  </si>
  <si>
    <t xml:space="preserve">Cuadro 6
</t>
  </si>
  <si>
    <t>Cuadro 8</t>
  </si>
  <si>
    <t xml:space="preserve">Cuadro 9
</t>
  </si>
  <si>
    <t>Paquete de contabilidad</t>
  </si>
  <si>
    <t>Cuadro 10</t>
  </si>
  <si>
    <t>Redes sociales</t>
  </si>
  <si>
    <t>Aplicaciones móviles</t>
  </si>
  <si>
    <t>Problemas técnicos con los activos fijos (maquinaria, equipo, computadoras, entre otros)</t>
  </si>
  <si>
    <t>Incremento en los costos de operación (pago de servicios, nómina, precio de insumos, entre otros)</t>
  </si>
  <si>
    <t>Problemas con sindicatos o trabajadores (baja calidad del trabajo, alta rotación de personal, entre otros)</t>
  </si>
  <si>
    <t>Banca de desarrollo</t>
  </si>
  <si>
    <t>Casas de bolsa</t>
  </si>
  <si>
    <t>Sociedades de información crediticia (Buró de crédito, Círculo de crédito)</t>
  </si>
  <si>
    <t xml:space="preserve">Banca comercial </t>
  </si>
  <si>
    <t>Instituciones financieras no bancarias (SOFOM, SOCAP, SOFIPO, Unión de Crédito)</t>
  </si>
  <si>
    <t>Organizaciones Empresariales (cámaras de comercio, asociaciones empresariales, entre otros)</t>
  </si>
  <si>
    <t>Programa de gobierno federal, estatal o municipal</t>
  </si>
  <si>
    <t xml:space="preserve">Cuadro 26
</t>
  </si>
  <si>
    <t>Clientes de la empresa</t>
  </si>
  <si>
    <t>La matriz o el grupo controlador de la empresa</t>
  </si>
  <si>
    <t>Alguna subsidiaria del grupo controlador de la empresa</t>
  </si>
  <si>
    <t>Empleados o socios de la empresa</t>
  </si>
  <si>
    <t>Cuadro 26.0</t>
  </si>
  <si>
    <t>Cuadro 26.1.9</t>
  </si>
  <si>
    <t>Cuadro 26.1.3</t>
  </si>
  <si>
    <t>Cuadro 26.1.2</t>
  </si>
  <si>
    <t>Cuadro 26.1.1</t>
  </si>
  <si>
    <t>Empresas que han solicitado financiamiento</t>
  </si>
  <si>
    <t>Empresas que han tenido financiamiento</t>
  </si>
  <si>
    <t>Cuadro 28.1</t>
  </si>
  <si>
    <t>Cuadro 28.2</t>
  </si>
  <si>
    <t>Institución financiera no bancaria</t>
  </si>
  <si>
    <t>Programas de gobierno federal, estatal o municipal</t>
  </si>
  <si>
    <t>Otras</t>
  </si>
  <si>
    <t>Cuadro 29.1</t>
  </si>
  <si>
    <t>Cuadro 29.2</t>
  </si>
  <si>
    <t>Cuadro 29.4</t>
  </si>
  <si>
    <t>Cuadro 30</t>
  </si>
  <si>
    <t xml:space="preserve">Cuadro 31.1
</t>
  </si>
  <si>
    <t xml:space="preserve">Cuadro 31.3
</t>
  </si>
  <si>
    <t xml:space="preserve">Cuadro 31.4
</t>
  </si>
  <si>
    <t xml:space="preserve">Cuadro 31.5
</t>
  </si>
  <si>
    <t xml:space="preserve">Cuadro 31.6
</t>
  </si>
  <si>
    <t xml:space="preserve">Cuadro 31.9
</t>
  </si>
  <si>
    <t xml:space="preserve">Cuadro 31.2
</t>
  </si>
  <si>
    <t xml:space="preserve">Cuadro 31.7
</t>
  </si>
  <si>
    <t xml:space="preserve">Cuadro 31.8
</t>
  </si>
  <si>
    <t>Institución financiera no bancaria (SOFOM, SOCAP, SOFIPO, Unión de crédito)</t>
  </si>
  <si>
    <t>Controladora u otras entidades del grupo empresarial</t>
  </si>
  <si>
    <t xml:space="preserve">Cuadro 33.1
</t>
  </si>
  <si>
    <t xml:space="preserve">Cuadro 41
</t>
  </si>
  <si>
    <t>Cuadro 42</t>
  </si>
  <si>
    <t>Invertir en capital fijo o tecnología necesarios para la producción</t>
  </si>
  <si>
    <t>Afrontar pérdidas de ejercicios fiscales anteriores</t>
  </si>
  <si>
    <t xml:space="preserve">Cuadro 43.1
</t>
  </si>
  <si>
    <t>Si los trámites con las instituciones fueran más sencillos</t>
  </si>
  <si>
    <t>Si alguien me ayudara a solicitar el crédito</t>
  </si>
  <si>
    <t>Otra</t>
  </si>
  <si>
    <t xml:space="preserve">Cuadro 43.2
</t>
  </si>
  <si>
    <t>Socios o dueños de la empresa</t>
  </si>
  <si>
    <t xml:space="preserve">Cuadro 44
</t>
  </si>
  <si>
    <t>Cuadro 45</t>
  </si>
  <si>
    <t>No hay instituciones de crédito en su localidad</t>
  </si>
  <si>
    <t>El registro del buró de crédito</t>
  </si>
  <si>
    <t>La empresa no enfrenta limitantes</t>
  </si>
  <si>
    <t>Ninguno</t>
  </si>
  <si>
    <t>Cambio de nombre, giro o régimen</t>
  </si>
  <si>
    <t xml:space="preserve">Cuadro 47
</t>
  </si>
  <si>
    <t>Cuadro 52</t>
  </si>
  <si>
    <t xml:space="preserve">Cuadro 53
</t>
  </si>
  <si>
    <t>Cuadro 55</t>
  </si>
  <si>
    <t>No está dispuesto a aceptar la intervención de terceros</t>
  </si>
  <si>
    <t xml:space="preserve">Cuadro 57
</t>
  </si>
  <si>
    <t xml:space="preserve">Cuadro 58
</t>
  </si>
  <si>
    <t>Cuadro 63.1</t>
  </si>
  <si>
    <t>Cuadro 63.2</t>
  </si>
  <si>
    <t>Cuadro 63.3</t>
  </si>
  <si>
    <t>Cuadro 63.4</t>
  </si>
  <si>
    <t>Cuadro 63.5</t>
  </si>
  <si>
    <t>Cuadro 63.6</t>
  </si>
  <si>
    <t>Cuadro 63.7</t>
  </si>
  <si>
    <t>Cuadro 63.8</t>
  </si>
  <si>
    <t>Cuadro 63.11</t>
  </si>
  <si>
    <t>Cuadro 63.12</t>
  </si>
  <si>
    <t>Cuadro 63a</t>
  </si>
  <si>
    <t>Cuadro 63.0</t>
  </si>
  <si>
    <t xml:space="preserve">Cuadro 64.4
</t>
  </si>
  <si>
    <t>Cuadro 64.3</t>
  </si>
  <si>
    <t xml:space="preserve">Banca de desarrollo </t>
  </si>
  <si>
    <t>Institución financiera no bancaria (SOFOM, SOCAP, SOFIPO, Unión de
crédito)</t>
  </si>
  <si>
    <t>Cuadro 70</t>
  </si>
  <si>
    <t>Cuadro 71</t>
  </si>
  <si>
    <t xml:space="preserve">Cuadro 73
</t>
  </si>
  <si>
    <t xml:space="preserve">Cuadro 75
</t>
  </si>
  <si>
    <t xml:space="preserve">Cuadro 32.0
</t>
  </si>
  <si>
    <t>Banca comercial nacional</t>
  </si>
  <si>
    <t>Organismos internacionales</t>
  </si>
  <si>
    <t>Cuadro 34.1.1</t>
  </si>
  <si>
    <t>Banca comercial (BANAMEX, BANORTE, etcétera)</t>
  </si>
  <si>
    <t>Banca de desarrollo (NAFIN, BANCOMEXT, etcétera)</t>
  </si>
  <si>
    <t>Instituciones financieras no bancarias (SOFOM, SOCAP,
SOFIPO, Unión de Crédito)</t>
  </si>
  <si>
    <t>Programa del Gobierno federal, estatal o municipal</t>
  </si>
  <si>
    <t>Cuadro 48.3</t>
  </si>
  <si>
    <t>Cuadro 48.4</t>
  </si>
  <si>
    <t>No sabe cómo participar</t>
  </si>
  <si>
    <t>Deuda de corto plazo</t>
  </si>
  <si>
    <t>Deuda de largo plazo</t>
  </si>
  <si>
    <t>Acciones</t>
  </si>
  <si>
    <t>Los trámites son complejos</t>
  </si>
  <si>
    <t>Los ingresos de la empresa son reducidos</t>
  </si>
  <si>
    <t>No se necesita este tipo de financiamiento</t>
  </si>
  <si>
    <t>Se tiene financiamiento de otras fuentes (bancos, proveedores, entre otros)</t>
  </si>
  <si>
    <t>No conoce el sector</t>
  </si>
  <si>
    <t>Cuadro 48.5</t>
  </si>
  <si>
    <t>Cuadro 49.3</t>
  </si>
  <si>
    <t>Realizar operaciones como pagos o depósitos</t>
  </si>
  <si>
    <t>Obtener financiamiento de personas o inversionistas para realizar proyectos
de la empresa</t>
  </si>
  <si>
    <t>Invertir en divisas virtuales</t>
  </si>
  <si>
    <t>Cuadro 49.4</t>
  </si>
  <si>
    <t>No conoce cómo funcionan</t>
  </si>
  <si>
    <t>No confía en las tecnologías financieras</t>
  </si>
  <si>
    <t>No cuenta con la infraestructura necesaria para utilizarlas</t>
  </si>
  <si>
    <t>No cuenta con el personal necesario para utilizarlas</t>
  </si>
  <si>
    <t>No las necesita</t>
  </si>
  <si>
    <t>Garantías</t>
  </si>
  <si>
    <t>Cadenas productivas</t>
  </si>
  <si>
    <t>Desarrollo empresarial y asistencia técnica</t>
  </si>
  <si>
    <t>Banca de inversión y manejo de tesorería</t>
  </si>
  <si>
    <t>Financiamiento en dólares</t>
  </si>
  <si>
    <t>Equipamiento, desarrollo de infraestructura, capital de trabajo, proyectos de inversión
o exportación</t>
  </si>
  <si>
    <t>Cuadro 50.1</t>
  </si>
  <si>
    <t>Cuadro 50.2</t>
  </si>
  <si>
    <t>Cuadro 50.3</t>
  </si>
  <si>
    <t>Cuadro 50.4</t>
  </si>
  <si>
    <t>No los conoce</t>
  </si>
  <si>
    <t>No cumple con los requisitos que solicitan</t>
  </si>
  <si>
    <t>No hay programas de la banca de desarrollo para el giro de mi empresa</t>
  </si>
  <si>
    <t>Es costoso</t>
  </si>
  <si>
    <t>Las condiciones de los programas son muy estrictas</t>
  </si>
  <si>
    <t>No hay instituciones de la banca de desarrollo en mi localidad</t>
  </si>
  <si>
    <t>No los necesita</t>
  </si>
  <si>
    <t>Hay que realizar muchos trámites para participar</t>
  </si>
  <si>
    <t xml:space="preserve">Cuenta con mal historial crediticio </t>
  </si>
  <si>
    <t>Regulación fiscal / impuestos</t>
  </si>
  <si>
    <t>Porcentaje promedio de deuda en relación a sus</t>
  </si>
  <si>
    <t>Activos totales</t>
  </si>
  <si>
    <t>Ingresos totales</t>
  </si>
  <si>
    <t xml:space="preserve">Empresas cuya solicitud de financiamiento fue </t>
  </si>
  <si>
    <t>Rechazada</t>
  </si>
  <si>
    <t>Aprobada</t>
  </si>
  <si>
    <t>Con crédito en moneda</t>
  </si>
  <si>
    <t>Nacional</t>
  </si>
  <si>
    <t>Extranjera</t>
  </si>
  <si>
    <t>Empresas con tasa de interés promedio</t>
  </si>
  <si>
    <t>Fija</t>
  </si>
  <si>
    <t>Variable</t>
  </si>
  <si>
    <t xml:space="preserve">Cuadro 32.1
</t>
  </si>
  <si>
    <t xml:space="preserve">Cuadro 32.2
</t>
  </si>
  <si>
    <t xml:space="preserve">Cuadro 32.3
</t>
  </si>
  <si>
    <t xml:space="preserve">Cuadro 32.4
</t>
  </si>
  <si>
    <t xml:space="preserve">Cuadro 32.5
</t>
  </si>
  <si>
    <t xml:space="preserve">Cuadro 32.6
</t>
  </si>
  <si>
    <t xml:space="preserve">Cuadro 32.9
</t>
  </si>
  <si>
    <t>Tamaño de empresa</t>
  </si>
  <si>
    <t>Expandir el negocio / abrir nuevas sucursales</t>
  </si>
  <si>
    <t>Pago de deudas / pago de compromisos financieros</t>
  </si>
  <si>
    <t>Sí</t>
  </si>
  <si>
    <t>No</t>
  </si>
  <si>
    <t>Garantías insuficientes / no tenía aval</t>
  </si>
  <si>
    <t>No tenía un plan de negocios / plan rechazado</t>
  </si>
  <si>
    <t>Se retrasó la expansión de la empresa / compra de nuevo capital</t>
  </si>
  <si>
    <t>La empresa es autosuficiente / no lo necesita</t>
  </si>
  <si>
    <t>Para pagar deudas / pago de compromisos financieros</t>
  </si>
  <si>
    <t>Alta tasa de interés / alto costo</t>
  </si>
  <si>
    <t>Comprobación de ingresos / capacidad de pago</t>
  </si>
  <si>
    <t>Muchos trámites / trámites poco sencillos</t>
  </si>
  <si>
    <t>Los costos de entrada u operación son muy altos</t>
  </si>
  <si>
    <t>Financiamiento directo (Mujeres empresarias, crédito joven, programas sectoriales a empresas textiles, de cuero y calzado, taxistas, restaurantes, MIPYMES, exportadoras, entre otros)</t>
  </si>
  <si>
    <t>Financiamiento de las operaciones diarias / compra de insumos</t>
  </si>
  <si>
    <t>Inversiones de capital fijo (compra de vehículos, equipo, inmuebles)</t>
  </si>
  <si>
    <t>No se utilizó / no se ha utilizado</t>
  </si>
  <si>
    <t>No realiza operaciones bancarias / no tiene cuenta</t>
  </si>
  <si>
    <t>No sabían cómo obtenerlo / no se los ofrecieron</t>
  </si>
  <si>
    <r>
      <t>Financiamiento colectivo (</t>
    </r>
    <r>
      <rPr>
        <b/>
        <i/>
        <sz val="8"/>
        <rFont val="Arial"/>
        <family val="2"/>
      </rPr>
      <t>crowdfunding</t>
    </r>
    <r>
      <rPr>
        <b/>
        <sz val="8"/>
        <rFont val="Arial"/>
        <family val="2"/>
      </rPr>
      <t>)</t>
    </r>
  </si>
  <si>
    <r>
      <t>Instituciones de financiamiento colectivo (</t>
    </r>
    <r>
      <rPr>
        <b/>
        <i/>
        <sz val="8"/>
        <rFont val="Arial"/>
        <family val="2"/>
      </rPr>
      <t>crowdfunding</t>
    </r>
    <r>
      <rPr>
        <b/>
        <sz val="8"/>
        <rFont val="Arial"/>
        <family val="2"/>
      </rPr>
      <t>)</t>
    </r>
  </si>
  <si>
    <r>
      <t xml:space="preserve">Sitios o páginas de internet (Incluye </t>
    </r>
    <r>
      <rPr>
        <b/>
        <i/>
        <sz val="8"/>
        <rFont val="Arial"/>
        <family val="2"/>
      </rPr>
      <t>blogs</t>
    </r>
    <r>
      <rPr>
        <b/>
        <sz val="8"/>
        <rFont val="Arial"/>
        <family val="2"/>
      </rPr>
      <t>)</t>
    </r>
  </si>
  <si>
    <t>Características de los créditos aprobados a las empresas por la banca comercial, por tamaño de empresa, 2018</t>
  </si>
  <si>
    <t>Características de los créditos aprobados a las empresas por la banca comercial, por tamaño de empresa, 2017</t>
  </si>
  <si>
    <t>Características de los créditos aprobados a las empresas por la banca comercial, por tamaño de empresa, 2016</t>
  </si>
  <si>
    <t>Características de los créditos aprobados a las empresas por la banca de desarrollo, por tamaño de empresa, 2016</t>
  </si>
  <si>
    <t>Características de los créditos aprobados a las empresas por la banca de desarrollo, por tamaño de empresa, 2018</t>
  </si>
  <si>
    <t>Características de los créditos aprobados a las empresas por la banca de desarrollo, por tamaño de empresa, 2017</t>
  </si>
  <si>
    <t>Características de los créditos aprobados a las empresas por la instituciones financieras no bancarias, por tamaño de empresa, 2018</t>
  </si>
  <si>
    <t>Características de los créditos aprobados a las empresas por la instituciones financieras no bancarias, por tamaño de empresa, 2017</t>
  </si>
  <si>
    <t>Características de los créditos aprobados a las empresas por la instituciones financieras no bancarias, por tamaño de empresa, 2016</t>
  </si>
  <si>
    <t>Características de los créditos aprobados a las empresas por programa del gobierno federal, estatal o municipal, por tamaño de empresa, 2018</t>
  </si>
  <si>
    <t>Características de los créditos aprobados a las empresas por programa del gobierno federal, estatal o municipal, por tamaño de empresa, 2017</t>
  </si>
  <si>
    <t>Características de los créditos aprobados a las empresas por programa del gobierno federal, estatal o municipal, por tamaño de empresa, 2016</t>
  </si>
  <si>
    <t>Características de los créditos aprobados a las empresas por proveedores, por tamaño de empresa, 2018</t>
  </si>
  <si>
    <t>Características de los créditos aprobados a las empresas por proveedores, por tamaño de empresa, 2017</t>
  </si>
  <si>
    <t>Características de los créditos aprobados a las empresas por proveedores, por tamaño de empresa, 2016</t>
  </si>
  <si>
    <t>Características de los créditos aprobados a las empresas por familiares o amigos, por tamaño de empresa, 2018</t>
  </si>
  <si>
    <t>Características de los créditos aprobados a las empresas por familiares o amigos, por tamaño de empresa, 2017</t>
  </si>
  <si>
    <t>Características de los créditos aprobados a las empresas por familiares o amigos, por tamaño de empresa, 2016</t>
  </si>
  <si>
    <r>
      <t>Características de los créditos aprobados a las empresas por financiamiento colectivo (</t>
    </r>
    <r>
      <rPr>
        <b/>
        <i/>
        <sz val="10"/>
        <rFont val="Arial"/>
        <family val="2"/>
      </rPr>
      <t>crowdfunding</t>
    </r>
    <r>
      <rPr>
        <b/>
        <sz val="10"/>
        <rFont val="Arial"/>
        <family val="2"/>
      </rPr>
      <t>), por tamaño de empresa, 2018</t>
    </r>
  </si>
  <si>
    <r>
      <t>Características de los créditos aprobados a las empresas por financiamiento colectivo (</t>
    </r>
    <r>
      <rPr>
        <b/>
        <i/>
        <sz val="10"/>
        <rFont val="Arial"/>
        <family val="2"/>
      </rPr>
      <t>crowdfunding</t>
    </r>
    <r>
      <rPr>
        <b/>
        <sz val="10"/>
        <rFont val="Arial"/>
        <family val="2"/>
      </rPr>
      <t>), por tamaño de empresa, 2017</t>
    </r>
  </si>
  <si>
    <r>
      <t>Características de los créditos aprobados a las empresas por financiamiento colectivo (</t>
    </r>
    <r>
      <rPr>
        <b/>
        <i/>
        <sz val="10"/>
        <rFont val="Arial"/>
        <family val="2"/>
      </rPr>
      <t>crowdfunding</t>
    </r>
    <r>
      <rPr>
        <b/>
        <sz val="10"/>
        <rFont val="Arial"/>
        <family val="2"/>
      </rPr>
      <t>), por tamaño de empresa, 2016</t>
    </r>
  </si>
  <si>
    <t>Características de los créditos aprobados a las empresas por la controladora u otras entidades del grupo empresarial, por tamaño de empresa, 2018</t>
  </si>
  <si>
    <t>Características de los créditos aprobados a las empresas por la controladora u otras entidades del grupo empresarial, por tamaño de empresa, 2017</t>
  </si>
  <si>
    <t>Características de los créditos aprobados a las empresas por la controladora u otras entidades del grupo empresarial, por tamaño de empresa, 2016</t>
  </si>
  <si>
    <t>Características de los créditos aprobados a las empresas por otra fuente de financiamiento, por tamaño de empresa, 2018</t>
  </si>
  <si>
    <t>Características de los créditos aprobados a las empresas por otra fuente de financiamiento, por tamaño de empresa, 2017</t>
  </si>
  <si>
    <t>Características de los créditos aprobados a las empresas por otra fuente de financiamiento, por tamaño de empresa, 2016</t>
  </si>
  <si>
    <t>Tipo de pago realizado</t>
  </si>
  <si>
    <t>Principal dificultad a la que se enfrentó con el uso de este medio de pago</t>
  </si>
  <si>
    <t>Financiamiento de las operaciones diarias / compra de mercancías y materias primas</t>
  </si>
  <si>
    <t>De daños a vehículos, maquinaria, bienes inmuebles, etcétera</t>
  </si>
  <si>
    <t>De responsabilidad civil</t>
  </si>
  <si>
    <t>De gastos médicos mayores</t>
  </si>
  <si>
    <t>De vida de grupo y colectivo</t>
  </si>
  <si>
    <t>De accidentes personales de grupo o colectivo</t>
  </si>
  <si>
    <t>Otro tipo</t>
  </si>
  <si>
    <t xml:space="preserve">Cuadro 33
</t>
  </si>
  <si>
    <t>Son caros / las primas son costosas</t>
  </si>
  <si>
    <t>No los conoce / no sabe cómo funcionan</t>
  </si>
  <si>
    <t>No lo necesita / bajo riesgo en su empresa</t>
  </si>
  <si>
    <t>Motivo por el que acudió a la fuente</t>
  </si>
  <si>
    <t>Tipo de crédito aprobado</t>
  </si>
  <si>
    <t>Crédito aprobado a tasa de interés</t>
  </si>
  <si>
    <t>Uso principal del crédito</t>
  </si>
  <si>
    <t>Abrir la empresa / iniciar operaciones</t>
  </si>
  <si>
    <t>Contrató algún producto financiero adicional con la apertura del crédito (cheques, banca en línea, seguros, tarjetas, entre otros)</t>
  </si>
  <si>
    <t>Cuadro 34.1.2</t>
  </si>
  <si>
    <t>Cuadro 34.1.3</t>
  </si>
  <si>
    <t>Cuadro 34.2.1</t>
  </si>
  <si>
    <t>Cuadro 34.2.2</t>
  </si>
  <si>
    <t>Cuadro 34.2.3</t>
  </si>
  <si>
    <t>Cuadro 34.3.1</t>
  </si>
  <si>
    <t>Cuadro 34.3.2</t>
  </si>
  <si>
    <t>Cuadro 34.3.3</t>
  </si>
  <si>
    <t>Cuadro 34.4.1</t>
  </si>
  <si>
    <t>Cuadro 34.4.2</t>
  </si>
  <si>
    <t>Cuadro 34.4.3</t>
  </si>
  <si>
    <t>Cuadro 34.5.3</t>
  </si>
  <si>
    <t>Cuadro 34.5.2</t>
  </si>
  <si>
    <t>Cuadro 34.5.1</t>
  </si>
  <si>
    <t>Cuadro 34.6.1</t>
  </si>
  <si>
    <t>Cuadro 34.6.2</t>
  </si>
  <si>
    <t>Cuadro 34.6.3</t>
  </si>
  <si>
    <t>Cuadro 34.7.1</t>
  </si>
  <si>
    <t>Cuadro 34.7.2</t>
  </si>
  <si>
    <t>Cuadro 34.7.3</t>
  </si>
  <si>
    <t>Cuadro 34.8.1</t>
  </si>
  <si>
    <t>Cuadro 34.8.2</t>
  </si>
  <si>
    <t>Cuadro 34.8.3</t>
  </si>
  <si>
    <t>Cuadro 34.9.1</t>
  </si>
  <si>
    <t>Cuadro 34.9.2</t>
  </si>
  <si>
    <t>Cuadro 34.9.3</t>
  </si>
  <si>
    <t>Cuadro 34.0</t>
  </si>
  <si>
    <t>Sociedad o asociación de personas sin parentesco</t>
  </si>
  <si>
    <t>Título</t>
  </si>
  <si>
    <t>26.1.1</t>
  </si>
  <si>
    <t>26.1.2</t>
  </si>
  <si>
    <t>26.1.3</t>
  </si>
  <si>
    <t>26.1.9</t>
  </si>
  <si>
    <t>34.1.1</t>
  </si>
  <si>
    <t>34.1.2</t>
  </si>
  <si>
    <t>34.1.3</t>
  </si>
  <si>
    <t>34.2.3</t>
  </si>
  <si>
    <t>34.2.1</t>
  </si>
  <si>
    <t>34.2.2</t>
  </si>
  <si>
    <t>34.3.1</t>
  </si>
  <si>
    <t>34.3.2</t>
  </si>
  <si>
    <t>34.3.3</t>
  </si>
  <si>
    <t>34.4.1</t>
  </si>
  <si>
    <t>34.4.2</t>
  </si>
  <si>
    <t>34.4.3</t>
  </si>
  <si>
    <t>34.5.1</t>
  </si>
  <si>
    <t>34.5.2</t>
  </si>
  <si>
    <t>34.5.3</t>
  </si>
  <si>
    <t>34.6.1</t>
  </si>
  <si>
    <t>34.6.2</t>
  </si>
  <si>
    <t>34.6.3</t>
  </si>
  <si>
    <t>34.7.1</t>
  </si>
  <si>
    <t>34.7.2</t>
  </si>
  <si>
    <t>34.7.3</t>
  </si>
  <si>
    <t>34.8.1</t>
  </si>
  <si>
    <t>34.8.2</t>
  </si>
  <si>
    <t>34.8.3</t>
  </si>
  <si>
    <t>34.9.1</t>
  </si>
  <si>
    <t>34.9.2</t>
  </si>
  <si>
    <t>34.9.3</t>
  </si>
  <si>
    <t>63a</t>
  </si>
  <si>
    <t>64a</t>
  </si>
  <si>
    <t>64.0a</t>
  </si>
  <si>
    <t>Cuadro 60.1</t>
  </si>
  <si>
    <t>Cuadro 60.2</t>
  </si>
  <si>
    <t>Cuadro 60.3</t>
  </si>
  <si>
    <t>Cuadro 60.4</t>
  </si>
  <si>
    <t>Cuadro 60.9</t>
  </si>
  <si>
    <t>ENAFIN 2018</t>
  </si>
  <si>
    <t>Plan de tabulados</t>
  </si>
  <si>
    <t>Hoja</t>
  </si>
  <si>
    <t>I. CARACTERÍSTICAS DE LA EMPRESA</t>
  </si>
  <si>
    <t>Banca por internet (banca en línea)</t>
  </si>
  <si>
    <t>II. FINANCIAMIENTO Y SOLICITUDES DE CRÉDITO DE LA EMPRESA</t>
  </si>
  <si>
    <t>III. APORTACIONES DE CAPITAL Y RESERVAS</t>
  </si>
  <si>
    <t>IV. SERVICIOS BANCARIOS Y FINANCIEROS</t>
  </si>
  <si>
    <t>INEGI Encuesta Nacional de Financiamiento de las Empresas 2018</t>
  </si>
  <si>
    <t>Regresar a índice</t>
  </si>
  <si>
    <t>Número de empresas por tamaño de empresa, 2018</t>
  </si>
  <si>
    <t>Número de empresas por tamaño de empresa, según tipo de propietario, 2018</t>
  </si>
  <si>
    <t>que laboró en la empresa en el periodo de referencia, 2016 a 2018</t>
  </si>
  <si>
    <t>Número de empresas por tamaño de empresa, según el régimen fiscal, 2018</t>
  </si>
  <si>
    <t>que expiden a sus clientes, 2018</t>
  </si>
  <si>
    <t>Número de empresas por tamaño de empresa, según el medio por el cual llevan la contabilidad, 2018</t>
  </si>
  <si>
    <t>Número de empresas por tamaño de empresa, que tienen acceso a internet, 2018</t>
  </si>
  <si>
    <t>realizar ventas o expandir su mercado, 2018</t>
  </si>
  <si>
    <t>según sexo, 2018</t>
  </si>
  <si>
    <t>según nivel de estudios, 2018</t>
  </si>
  <si>
    <t>al 31 de diciembre de 2017</t>
  </si>
  <si>
    <t>tipos de instituciones financieras, 2018</t>
  </si>
  <si>
    <t>o han buscado financiamiento, 2018</t>
  </si>
  <si>
    <t>han solicitado o tenido algún financiamiento, 2018</t>
  </si>
  <si>
    <t>o rechazo de la primera solicitud de crédito o financiamiento, 2018</t>
  </si>
  <si>
    <t>la primera solicitud de crédito, 2018</t>
  </si>
  <si>
    <t>o financiamiento durante 2018</t>
  </si>
  <si>
    <t>o financiamiento, durante 2018</t>
  </si>
  <si>
    <t>por tamaño de empresa, 2016 a 2018</t>
  </si>
  <si>
    <t>Número de empresas con solicitudes de crédito aprobadas, por tamaño de empresa, según la fuente o institución financiera, 2016 a 2018</t>
  </si>
  <si>
    <t>Número de empresas por tamaño de empresa, según el motivo por el cual nunca han realizado una solicitud de crédito, 2018</t>
  </si>
  <si>
    <t>algún crédito durante los siguientes 12 meses, 2018</t>
  </si>
  <si>
    <t>según las circunstancias, 2018</t>
  </si>
  <si>
    <t>a plazo de un año, por tamaño de empresa, 2018</t>
  </si>
  <si>
    <t>al financiamiento a una empresa de su giro, 2018</t>
  </si>
  <si>
    <t>por tamaño de empresa, 2018</t>
  </si>
  <si>
    <t>financiamiento en el mercado bursátil mexicano, 2018</t>
  </si>
  <si>
    <t>a utilizar, 2018</t>
  </si>
  <si>
    <t>en el mercado bursátil mexicano, 2018</t>
  </si>
  <si>
    <t>para obtener financiamiento colectivo, por tamaño de empresa, 2018</t>
  </si>
  <si>
    <t>de las tecnologías financieras, 2018</t>
  </si>
  <si>
    <t>Número de empresas por tamaño de empresa, según conocimiento de los programas de la banca de desarrollo, 2018</t>
  </si>
  <si>
    <t>de la banca de desarrollo, por tamaño de empresa, 2018</t>
  </si>
  <si>
    <t>de desarrollo, por tamaño de empresa, 2018</t>
  </si>
  <si>
    <t>de la banca de desarrollo, 2018</t>
  </si>
  <si>
    <t>sus operaciones financieras, 2018</t>
  </si>
  <si>
    <t>Cuadro 64.1</t>
  </si>
  <si>
    <t>Cuadro 64.2</t>
  </si>
  <si>
    <t>Cuadro 64.6</t>
  </si>
  <si>
    <t>Cuadro 64.5</t>
  </si>
  <si>
    <t>Cuadro 64a</t>
  </si>
  <si>
    <t>Cuadro 64.0a</t>
  </si>
  <si>
    <t>Cuadro 65</t>
  </si>
  <si>
    <t>No le interesa / no lo necesita</t>
  </si>
  <si>
    <t>Solicitó otro arrendamiento / amplió el plazo de arrendamiento</t>
  </si>
  <si>
    <t>Cuadro 74</t>
  </si>
  <si>
    <t>*</t>
  </si>
  <si>
    <t>Cuadro 64.7</t>
  </si>
  <si>
    <t>Cuadro 64.8</t>
  </si>
  <si>
    <t>Cuadro 64.9</t>
  </si>
  <si>
    <t>Nota: El periodo del levantamiento de la información al mes de la entrevista fue del 30 de julio al 28 de septiembre de 2018.</t>
  </si>
  <si>
    <t>por escala 5-0 (5 mucha afectación y 0 no afectó), 2017</t>
  </si>
  <si>
    <t>Número de empresas por tamaño de empresa, que otorgaron crédito o financiamiento, 2017</t>
  </si>
  <si>
    <t>o realizar alguna otra actividad, 2017</t>
  </si>
  <si>
    <t>según características del crédito, 2017</t>
  </si>
  <si>
    <t>transacciones o realizar otra actividad, por tamaño de empresa, según características del crédito, 2017</t>
  </si>
  <si>
    <t>para pagar transacciones o realizar otra actividad, por tamaño de empresa, según características del crédito, 2017</t>
  </si>
  <si>
    <t>o realizar otra actividad, por tamaño de empresa, según características del crédito, 2017</t>
  </si>
  <si>
    <t>Número de empresas por tamaño de empresa, según el principal uso de los recursos obtenidos, 2017</t>
  </si>
  <si>
    <t>con la que contaron para hacer frente a siniestros, 2017</t>
  </si>
  <si>
    <t>por tamaño de empresa, 2017</t>
  </si>
  <si>
    <t>para los dueños o socios, por tamaño de empresa, 2017</t>
  </si>
  <si>
    <t>Número de empresas que utilizó productos bancarios, por tamaño de empresa, 2017</t>
  </si>
  <si>
    <t>Número de empresas que utilizaron efectivo (billetes y monedas) como medio de pago, por tamaño de empresa, según características, 2017</t>
  </si>
  <si>
    <t>Número de empresas que utilizaron cheques como medio de pago, por tamaño de empresa, según características, 2017</t>
  </si>
  <si>
    <t>según características, 2017</t>
  </si>
  <si>
    <t>Número de empresas que utilizaron tarjetas de crédito empresarial como medio de pago, por tamaño de empresa, según características, 2017</t>
  </si>
  <si>
    <t>Número de empresas que utilizaron tarjetas de débito empresarial como medio de pago, por tamaño de empresa, según características, 2017</t>
  </si>
  <si>
    <t>Número de empresas que utilizaron banca móvil (banca por celular) como medio de pago, por tamaño de empresa, según características, 2017</t>
  </si>
  <si>
    <t>Número de empresas que utilizaron otro medio de pago, por tamaño de empresa, según características, 2017</t>
  </si>
  <si>
    <t>Número de empresas por tamaño de empresa, según medio de pago utilizado y principales dificultades enfrentadas, 2017</t>
  </si>
  <si>
    <t>Número de empresas por tamaño de empresa, según medio de pago utilizado, 2017</t>
  </si>
  <si>
    <t>con otras instituciones financieras, 2017</t>
  </si>
  <si>
    <r>
      <t xml:space="preserve">Total </t>
    </r>
    <r>
      <rPr>
        <b/>
        <vertAlign val="superscript"/>
        <sz val="8"/>
        <rFont val="Arial"/>
        <family val="2"/>
      </rPr>
      <t>a</t>
    </r>
  </si>
  <si>
    <r>
      <t xml:space="preserve">Micro </t>
    </r>
    <r>
      <rPr>
        <vertAlign val="superscript"/>
        <sz val="8"/>
        <rFont val="Arial"/>
        <family val="2"/>
      </rPr>
      <t>b</t>
    </r>
  </si>
  <si>
    <r>
      <t xml:space="preserve">Micro </t>
    </r>
    <r>
      <rPr>
        <vertAlign val="superscript"/>
        <sz val="8"/>
        <rFont val="Arial"/>
        <family val="2"/>
      </rPr>
      <t>d</t>
    </r>
  </si>
  <si>
    <t>trabajados al año y horas trabajadas a la semana, 2017</t>
  </si>
  <si>
    <t>según grupo de edad, 2018</t>
  </si>
  <si>
    <t>Nota: La suma de los parciales no corresponde con el total, las empresas podían seleccionar más de una opción de respuesta</t>
  </si>
  <si>
    <t>según tipo de institución, 2018</t>
  </si>
  <si>
    <t>de servicios de factoraje, 2017</t>
  </si>
  <si>
    <t>Número de empresas que no aceptaron pagos con tarjetas según la principal razón, por tamaño de empresa, 2017</t>
  </si>
  <si>
    <t>Número de empresas por tamaño de empresa, según el principal motivo por el que no se utilizan tecnologías financieras, 2018</t>
  </si>
  <si>
    <t>o el acceso al financiamiento, 2018</t>
  </si>
  <si>
    <t>así como su porcentaje promedio en relación a los ingresos totales, 2017</t>
  </si>
  <si>
    <t>según características de ésta fuente, 2017</t>
  </si>
  <si>
    <t>para pagar transacciones o realizar alguna otra actividad, por fuente de financiamiento, 2017</t>
  </si>
  <si>
    <t>Cuadro 29.3</t>
  </si>
  <si>
    <t>según el uso que se le daría, 2018</t>
  </si>
  <si>
    <t>según tipo de fuente, 2018</t>
  </si>
  <si>
    <t>Cuadro 48.1</t>
  </si>
  <si>
    <t>Cuadro 49.1</t>
  </si>
  <si>
    <t>Cuadro 49.2</t>
  </si>
  <si>
    <t xml:space="preserve">Número de empresas por tamaño de empresa, según el principal activo sujeto </t>
  </si>
  <si>
    <t xml:space="preserve">Número de empresas por tamaño de empresa, según el motivo principal </t>
  </si>
  <si>
    <t xml:space="preserve">Número de empresas por tamaño de empresa, según el uso principal de los recursos provenientes del esquema </t>
  </si>
  <si>
    <t xml:space="preserve">Edad promedio de la empresa cuando comenzó a utilizar el esquema de servicios </t>
  </si>
  <si>
    <t xml:space="preserve">Promedio del personal ocupado total, dependiente y no dependiente de la razón social, por tamaño de empresa, </t>
  </si>
  <si>
    <t xml:space="preserve">Número de empresas por tamaño de empresa, según el tipo de comprobantes de venta </t>
  </si>
  <si>
    <t xml:space="preserve">Número de empresas por tamaño de empresa, según el promedio de meses </t>
  </si>
  <si>
    <t xml:space="preserve">Número de empresas por tamaño de empresa, según el medio para promocionarse, </t>
  </si>
  <si>
    <t xml:space="preserve">Número de empresas por tamaño de empresa, según los factores de afectación para su operación, </t>
  </si>
  <si>
    <t xml:space="preserve">Número de dueños o socios mayoritarios de las empresas, por tamaño de empresa, </t>
  </si>
  <si>
    <t xml:space="preserve">Número de empresas por tamaño de empresa, según resultado financiero después del pago de impuestos, </t>
  </si>
  <si>
    <t xml:space="preserve">Número de empresas por tamaño de empresa, según conocen o han escuchado hablar sobre los diferentes </t>
  </si>
  <si>
    <t xml:space="preserve">Número de empresas por tamaño de empresa, según el principal medio o institución por el que buscarían </t>
  </si>
  <si>
    <t xml:space="preserve">Número de empresas por tamaño de empresa, que utilizaron otras fuentes para financiar sus operaciones, </t>
  </si>
  <si>
    <t xml:space="preserve">Número de empresas por tamaño de empresa, que utilizaron recursos propios para solventar sus operaciones, </t>
  </si>
  <si>
    <t xml:space="preserve">Número de empresas por tamaño de empresa, que desde su inicio de operaciones </t>
  </si>
  <si>
    <t xml:space="preserve">Número de empresas por tamaño de empresa, considerando la aprobación </t>
  </si>
  <si>
    <t xml:space="preserve">Número de empresas por tamaño de empresa, según institución o fuente a la que acudió la empresa para realizar </t>
  </si>
  <si>
    <t xml:space="preserve">Edad promedio de las empresas, por tamaño de empresa, cuando solicitó por primera vez un crédito o préstamo </t>
  </si>
  <si>
    <t xml:space="preserve">Edad promedio de la empresa, por tamaño de empresa, cuando le aprobaron por primera vez un crédito o un préstamo </t>
  </si>
  <si>
    <t xml:space="preserve">Número de empresas por tamaño de empresa, que han tenido algún crédito </t>
  </si>
  <si>
    <t xml:space="preserve">Número de empresas por tamaño de empresa, según institución o fuente con las que la empresa ha tenido algún crédito </t>
  </si>
  <si>
    <t xml:space="preserve">Número de empresas que utilizaron algún crédito o financiamiento para solventar </t>
  </si>
  <si>
    <t xml:space="preserve">Número de empresas que usaron banca de desarrollo como fuente de financiamiento en moneda nacional para pagar </t>
  </si>
  <si>
    <t xml:space="preserve">en moneda nacional para pagar transacciones o realizar otra actividad, por tamaño de empresa, </t>
  </si>
  <si>
    <t xml:space="preserve">Número de empresas que usaron proveedores como fuente de financiamiento en moneda nacional para pagar </t>
  </si>
  <si>
    <t xml:space="preserve">Número de empresas que usaron familiares y amigos como fuente de financiamiento en moneda nacional para pagar </t>
  </si>
  <si>
    <r>
      <t>Número de empresas que usaron financiamiento colectivo (</t>
    </r>
    <r>
      <rPr>
        <b/>
        <i/>
        <sz val="10"/>
        <rFont val="Arial"/>
        <family val="2"/>
      </rPr>
      <t>crowdfunding</t>
    </r>
    <r>
      <rPr>
        <b/>
        <sz val="10"/>
        <rFont val="Arial"/>
        <family val="2"/>
      </rPr>
      <t xml:space="preserve">) como fuente de financiamiento en moneda </t>
    </r>
  </si>
  <si>
    <t xml:space="preserve">Número de empresas que usaron controladora u otras entidades del grupo empresarial como fuente de financiamiento </t>
  </si>
  <si>
    <t xml:space="preserve">Número de empresas que usaron otras fuentes de financiamiento en moneda nacional para pagar transacciones </t>
  </si>
  <si>
    <t xml:space="preserve">Número de empresas con financiamiento en moneda nacional para pagar transacciones o realizar otra actividad, </t>
  </si>
  <si>
    <t xml:space="preserve">Número de empresas que usaron banca comercial nacional como fuente de financiamiento en moneda extranjera </t>
  </si>
  <si>
    <t xml:space="preserve">Número de empresas que usaron banca comercial extranjera como fuente de financiamiento en moneda extranjera </t>
  </si>
  <si>
    <t xml:space="preserve">Número de empresas que usaron banca de desarrollo como fuente de financiamiento en moneda extranjera </t>
  </si>
  <si>
    <t xml:space="preserve">Número de empresas que usaron proveedores como fuente de financiamiento en moneda extranjera para pagar </t>
  </si>
  <si>
    <t xml:space="preserve">Número de empresas que usaron organismos internacionales como fuente de financiamiento en moneda extranjera </t>
  </si>
  <si>
    <t xml:space="preserve">en moneda extranjera para pagar transacciones o realizar otra actividad, por tamaño de empresa, </t>
  </si>
  <si>
    <t xml:space="preserve">Número de empresas que usaron otras fuentes de financiamiento en moneda extranjera para pagar transacciones </t>
  </si>
  <si>
    <t xml:space="preserve">Número de empresas con financiamiento en moneda extranjera para pagar transacciones o realizar otra actividad, </t>
  </si>
  <si>
    <t xml:space="preserve">Número de empresas que realizó alguna solicitud de crédito o financiamiento, </t>
  </si>
  <si>
    <t xml:space="preserve">Número de empresas por tamaño de empresa, que han considerado solicitar </t>
  </si>
  <si>
    <t xml:space="preserve">Número de empresas que solicitarían algún crédito o financiamiento, por tamaño de empresa, </t>
  </si>
  <si>
    <t xml:space="preserve">Número de empresas que solicitarían algún crédito durante los siguientes 12 meses, por tamaño de empresa, </t>
  </si>
  <si>
    <t xml:space="preserve">Número de empresas que de ser necesario solicitarían un crédito o un préstamo, por tamaño de empresa, </t>
  </si>
  <si>
    <t xml:space="preserve">Tasa promedio de interés anual máxima que podrían pagar las empresas </t>
  </si>
  <si>
    <t xml:space="preserve">si un banco les ofreciera un crédito sin colateral (sin garantía) </t>
  </si>
  <si>
    <t xml:space="preserve">Número de empresas por tamaño de empresa, según el principal factor que consideran podría limitar el acceso </t>
  </si>
  <si>
    <t xml:space="preserve">Número de empresas por tamaño de empresa, según las situaciones que han enfrentado y que afectan su desempeño </t>
  </si>
  <si>
    <t xml:space="preserve">Número de empresas que conoce o ha escuchado sobre las posibilidades </t>
  </si>
  <si>
    <t xml:space="preserve">de financiamiento a través del sector bursátil mexicano, </t>
  </si>
  <si>
    <t xml:space="preserve">Número de empresas por tamaño de empresa, según el interés por obtener </t>
  </si>
  <si>
    <t xml:space="preserve">Número de empresas por tamaño de empresa, según tipo de instrumento </t>
  </si>
  <si>
    <t xml:space="preserve">Número de empresas por tamaño de empresa, según la razón principal por la que no le interesa financiarse </t>
  </si>
  <si>
    <t xml:space="preserve">Número de empresas que utilizan alguna tecnología financiera para realizar </t>
  </si>
  <si>
    <t xml:space="preserve">operaciones financieras, obtener financiamiento, o realizar inversiones, </t>
  </si>
  <si>
    <t xml:space="preserve">Número de empresas por tamaño de empresa, según utilización </t>
  </si>
  <si>
    <t xml:space="preserve">Número de empresas que reciben algún servicio de alguna institución </t>
  </si>
  <si>
    <t xml:space="preserve">Número de empresas que le gustaría participar en algún programa de la banca </t>
  </si>
  <si>
    <t xml:space="preserve">Número de empresas por tamaño de empresa, según principal motivo por el que no participaría en algún programa </t>
  </si>
  <si>
    <t xml:space="preserve">Número de empresas por tamaño de empresa, según la razón principal por la que no aceptarían aportación de capital </t>
  </si>
  <si>
    <t xml:space="preserve">Número de empresas por tamaño de empresa, según el tipo de reserva financiera </t>
  </si>
  <si>
    <t xml:space="preserve">Número de empresas por tamaño de empresa, según los medios por los cuales realizan </t>
  </si>
  <si>
    <t xml:space="preserve">Número de empresas que durante un mes normal aceptan pagos de sus clientes </t>
  </si>
  <si>
    <t xml:space="preserve">Número de empresas que utilizó la cuenta de depósito empresarial, </t>
  </si>
  <si>
    <t xml:space="preserve">Número de empresas que utilizó la cuenta empresarial con chequera, </t>
  </si>
  <si>
    <t xml:space="preserve">Número de empresas que utilizó el servicio de tarjeta de crédito empresarial, </t>
  </si>
  <si>
    <t xml:space="preserve">Número de empresas que utilizó el servicio de tarjeta de débito empresarial, </t>
  </si>
  <si>
    <t xml:space="preserve">Número de empresas que utilizó la dispersión de nómina, </t>
  </si>
  <si>
    <t xml:space="preserve">Número de empresas que utilizó el servicio de tarjeta de crédito </t>
  </si>
  <si>
    <t xml:space="preserve">Número de empresas que utilizó servicios en paquete, </t>
  </si>
  <si>
    <t xml:space="preserve">Número de empresas que utilizaron tarjetas de crédito de los dueños o socios como medio de pago, por tamaño de empresa, </t>
  </si>
  <si>
    <t xml:space="preserve">Número de empresas que utilizaron dispersión automática de nómina como medio de pago, por tamaño de empresa, </t>
  </si>
  <si>
    <t xml:space="preserve">Número de empresas que utilizaron banca por internet (banca en línea) como medio de pago, por tamaño de empresa, </t>
  </si>
  <si>
    <t xml:space="preserve">Número de empresas que tienen cuentas de depósito con otras instituciones, por tamaño de empresa, </t>
  </si>
  <si>
    <t xml:space="preserve">Número de empresas por tamaño de empresa, según el motivo principal por el que no tuvieron una cuenta de depósito </t>
  </si>
  <si>
    <t xml:space="preserve">Número de empresas que utilizaron de manera temporal maquinaria, equipo </t>
  </si>
  <si>
    <t xml:space="preserve">o inmuebles bajo el esquema de arrendamiento financiero, </t>
  </si>
  <si>
    <t>Familia o un grupo de personas con algún parentesco</t>
  </si>
  <si>
    <t>Cuadro 7</t>
  </si>
  <si>
    <t>Cuadro 25</t>
  </si>
  <si>
    <t>Se cancelaron inversiones de la empresa (en equipo, vehículos, inmuebles, capacitación, etcétera)</t>
  </si>
  <si>
    <t>Cuadro 40</t>
  </si>
  <si>
    <t>Estados Unidos Mexicanos</t>
  </si>
  <si>
    <t>Tuvo que dar garantías para obtener el crédito</t>
  </si>
  <si>
    <t xml:space="preserve">Número de empresas que han escuchado o conocen las tecnologías financieras </t>
  </si>
  <si>
    <r>
      <t xml:space="preserve">Seguro </t>
    </r>
    <r>
      <rPr>
        <b/>
        <vertAlign val="superscript"/>
        <sz val="8"/>
        <rFont val="Arial"/>
        <family val="2"/>
      </rPr>
      <t>a</t>
    </r>
  </si>
  <si>
    <t>Número de créditos que solicitaron las empresas, según aprobación o rechazo, por tamaño de empresa, 2016 a 2018</t>
  </si>
  <si>
    <t>Educación básica (Comprende preescolar, primaria, secundaria, formación para el trabajo)</t>
  </si>
  <si>
    <t>Educación media superior (Comprende bachillerato general, bachillerato bivalente, profesional técnico)</t>
  </si>
  <si>
    <t>Educación superior (Comprende licenciatura, ingeniería, especialidad, posgrado)</t>
  </si>
  <si>
    <t>De manera electrónica (banca en línea o banca móvil)</t>
  </si>
  <si>
    <r>
      <t xml:space="preserve">Fuente: </t>
    </r>
    <r>
      <rPr>
        <b/>
        <sz val="8"/>
        <rFont val="Arial"/>
        <family val="2"/>
      </rPr>
      <t>INEGI.</t>
    </r>
    <r>
      <rPr>
        <sz val="8"/>
        <rFont val="Arial"/>
        <family val="2"/>
      </rPr>
      <t xml:space="preserve"> Encuesta Nacional de Financiamiento de las Empresas (ENAFIN 2018).</t>
    </r>
  </si>
  <si>
    <t>por tipo de institución, 2018</t>
  </si>
  <si>
    <t>de inversionistas privados, 2018</t>
  </si>
  <si>
    <t>de factoraje, por tamaño de empresa, 2018</t>
  </si>
  <si>
    <r>
      <t>a</t>
    </r>
    <r>
      <rPr>
        <sz val="8"/>
        <rFont val="Arial"/>
        <family val="2"/>
      </rPr>
      <t xml:space="preserve"> 6 a 10 personas.</t>
    </r>
  </si>
  <si>
    <r>
      <t>Fuente:</t>
    </r>
    <r>
      <rPr>
        <b/>
        <sz val="8"/>
        <rFont val="Arial"/>
        <family val="2"/>
      </rPr>
      <t xml:space="preserve"> INEGI.</t>
    </r>
    <r>
      <rPr>
        <sz val="8"/>
        <rFont val="Arial"/>
        <family val="2"/>
      </rPr>
      <t xml:space="preserve"> Encuesta Nacional de Financiamiento de las Empresas (ENAFIN) 2018.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</si>
  <si>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 suma de los parciales no corresponde con el total, las empresas podían seleccionar más de una opción de respuesta.</t>
    </r>
  </si>
  <si>
    <r>
      <t>b</t>
    </r>
    <r>
      <rPr>
        <sz val="8"/>
        <rFont val="Arial"/>
        <family val="2"/>
      </rPr>
      <t xml:space="preserve"> 6 a 10 personas.</t>
    </r>
  </si>
  <si>
    <t>Nota: La suma de los parciales no corresponde con el total, las empresas podían seleccionar más de una opción de respuesta.</t>
  </si>
  <si>
    <r>
      <t>a</t>
    </r>
    <r>
      <rPr>
        <sz val="8"/>
        <rFont val="Arial"/>
        <family val="2"/>
      </rPr>
      <t xml:space="preserve"> El dato corresponde al total de empresas en el marco de muestreo.</t>
    </r>
  </si>
  <si>
    <r>
      <t xml:space="preserve">Fuente: </t>
    </r>
    <r>
      <rPr>
        <b/>
        <sz val="8"/>
        <rFont val="Arial"/>
        <family val="2"/>
      </rPr>
      <t>INEGI.</t>
    </r>
    <r>
      <rPr>
        <sz val="8"/>
        <rFont val="Arial"/>
        <family val="2"/>
      </rPr>
      <t xml:space="preserve"> Encuesta Nacional de Financiamiento de las Empresas (ENAFIN) 2018.</t>
    </r>
  </si>
  <si>
    <r>
      <t>A través de corresponsales bancarios (</t>
    </r>
    <r>
      <rPr>
        <b/>
        <i/>
        <sz val="8"/>
        <rFont val="Arial"/>
        <family val="2"/>
      </rPr>
      <t>OXXO, Wal-Mart</t>
    </r>
    <r>
      <rPr>
        <b/>
        <sz val="8"/>
        <rFont val="Arial"/>
        <family val="2"/>
      </rPr>
      <t>)</t>
    </r>
  </si>
  <si>
    <t xml:space="preserve">Edad promedio de las empresas, cuándo comenzó a utilizar recursos de inversionistas, </t>
  </si>
  <si>
    <t>Fuente: INEGI. Encuesta Nacional de Financiamiento de las Empresas (ENAFIN) 2018.</t>
  </si>
  <si>
    <t xml:space="preserve">Número de empresas que usaron banca comercial como fuente de financiamiento en moneda nacional para pagar transacciones </t>
  </si>
  <si>
    <t>No hay instituciones que presten el servicio en la localidad</t>
  </si>
  <si>
    <t>por tamaño de empresa, según fuente de financiamiento,  2017</t>
  </si>
  <si>
    <t>por tamaño de empresa, según fuente de financiamiento, 2017</t>
  </si>
  <si>
    <t>Número de empresas por tamaño de empresa, según la fuente de la cual obtuvo los recursos, 2017</t>
  </si>
  <si>
    <t>de arrendamiento financiero, por tamaño de empresa, 2017</t>
  </si>
  <si>
    <t>al esquema de arrendamiento financiero, 2017</t>
  </si>
  <si>
    <t>por el que no adquirió algún seguro, 2017</t>
  </si>
  <si>
    <t xml:space="preserve">Número de empresas por tamaño de empresa, que usaron sus utilidades para financiar </t>
  </si>
  <si>
    <t>sus operaciones, según características de ésta fuente, 2017</t>
  </si>
  <si>
    <t>Número de empresas con solicitudes de crédito rechazadas, por tamaño de empresa, según la fuente o institución financiera, 2018</t>
  </si>
  <si>
    <t>Número de empresas por tamaño de empresa, según el motivo principal por el cual acudió a esa fuente o institución, 2018</t>
  </si>
  <si>
    <t>Número de empresas por tamaño de empresa, según el motivo principal por el que rechazaron la solicitud de crédito, 2018</t>
  </si>
  <si>
    <t>Número de empresas por tamaño de empresa, según el impacto principal que tuvieron por no obtener el crédito, 2018</t>
  </si>
  <si>
    <t xml:space="preserve">Número de empresas por tamaño de empresa, según la acción que realizó </t>
  </si>
  <si>
    <t>después de que fue rechazada su solicitud de crédito, 2018</t>
  </si>
  <si>
    <t>Número de empresas por tamaño de empresa, según el motivo principal por el que no solicitaron algún crédito, 2018</t>
  </si>
  <si>
    <t xml:space="preserve">Número de empresas que recibieron pagos mediante una terminal punto de venta </t>
  </si>
  <si>
    <t>(TPV) proporcionada por algún banco, por tamaño de empresa, 2017</t>
  </si>
  <si>
    <r>
      <t>Número de empresas que recibieron pagos mediante un celular (</t>
    </r>
    <r>
      <rPr>
        <b/>
        <i/>
        <sz val="10"/>
        <rFont val="Arial"/>
        <family val="2"/>
      </rPr>
      <t>Smartphone</t>
    </r>
    <r>
      <rPr>
        <b/>
        <sz val="10"/>
        <rFont val="Arial"/>
        <family val="2"/>
      </rPr>
      <t xml:space="preserve">) </t>
    </r>
  </si>
  <si>
    <t>o aplicaciones de celulares, por tamaño de empresa, 2017</t>
  </si>
  <si>
    <r>
      <t xml:space="preserve">Número de empresas que recibieron pagos mediante una página </t>
    </r>
    <r>
      <rPr>
        <b/>
        <i/>
        <sz val="10"/>
        <rFont val="Arial"/>
        <family val="2"/>
      </rPr>
      <t>web</t>
    </r>
    <r>
      <rPr>
        <b/>
        <sz val="10"/>
        <rFont val="Arial"/>
        <family val="2"/>
      </rPr>
      <t xml:space="preserve"> o programas </t>
    </r>
  </si>
  <si>
    <t>de cómputo, por tamaño de empresa, 2017</t>
  </si>
  <si>
    <t xml:space="preserve">Número de empresas que recibieron pagos mediante otro dispositivo electrónico, </t>
  </si>
  <si>
    <t xml:space="preserve">Número de empresas que contrataron alguna póliza de seguro con una empresa privada, </t>
  </si>
  <si>
    <t>por tamaño de empresa, según tipo de seguro, 2017</t>
  </si>
  <si>
    <t>Cuadro 35</t>
  </si>
  <si>
    <t>Cuadro 37</t>
  </si>
  <si>
    <t xml:space="preserve">Número de empresas por tamaño de empresa, según el grupo de edad </t>
  </si>
  <si>
    <t>de operaciones, 2018</t>
  </si>
  <si>
    <t xml:space="preserve">Número de empresas por tamaño de empresa, según los factores de afectación para su crecimiento, </t>
  </si>
  <si>
    <t xml:space="preserve">Porcentaje promedio de ingresos por la venta de productos o servicios </t>
  </si>
  <si>
    <t>al extranjero, por tamaño de empresa, 2017</t>
  </si>
  <si>
    <t xml:space="preserve">Porcentaje al que ascendieron las deudas de las empresas, por tamaño de empresa, </t>
  </si>
  <si>
    <t xml:space="preserve">para solventar sus operaciones, pagar transacciones </t>
  </si>
  <si>
    <t xml:space="preserve">Número de empresas por tamaño de empresa, que vendieron activos para financiar </t>
  </si>
  <si>
    <t xml:space="preserve">de los socios para financiar sus operaciones, según características de ésta fuente, </t>
  </si>
  <si>
    <t xml:space="preserve">Número de empresas por tamaño de empresa, que utilizaron ahorros, aportaciones o recursos </t>
  </si>
  <si>
    <t xml:space="preserve">nacional para pagar transacciones o realizar otra actividad, por tamaño de empresa, </t>
  </si>
  <si>
    <t>a cambio de compartir las utilidades o permitir la toma de decisiones, 2017</t>
  </si>
  <si>
    <t xml:space="preserve">Número de empresas por tamaño de empresa, según la obtención de recursos de inversionistas </t>
  </si>
  <si>
    <t xml:space="preserve">Número de empresas que podrían aceptar aportaciones de capital de inversionistas privados </t>
  </si>
  <si>
    <t xml:space="preserve">a cambio de compartir sus utilidades o permitir la toma de decisiones, </t>
  </si>
  <si>
    <t>mediante tarjeta, por tamaño de empresa, según tipo y porcentaje de pago, 2017</t>
  </si>
  <si>
    <t xml:space="preserve">Número de empresas que recibieron pagos mediante un lector conectado </t>
  </si>
  <si>
    <t>a un celular (Smartphone) o tableta, por tamaño de empresa, 2017</t>
  </si>
  <si>
    <t xml:space="preserve">Número de empresas que utilizó el servicio de banca móvil </t>
  </si>
  <si>
    <t>(banca por celular), por tamaño de empresa, 2017</t>
  </si>
  <si>
    <t xml:space="preserve">Número de empresas que utilizó el servicio de banca por internet </t>
  </si>
  <si>
    <t>(banca en línea), por tamaño de empresa, 2017</t>
  </si>
  <si>
    <t xml:space="preserve">Número de empresas que utilizó créditos personales para los dueños </t>
  </si>
  <si>
    <t>o socios, por tamaño de empresa, 2017</t>
  </si>
  <si>
    <t xml:space="preserve">Número de empresas que utilizó servicios bancarios, </t>
  </si>
  <si>
    <t xml:space="preserve">Número de empresas que vendieron sus cuentas por cobrar (factoraje) </t>
  </si>
  <si>
    <t xml:space="preserve">a alguna institución financiera a cambio de dinero, </t>
  </si>
  <si>
    <t>el arrendamiento financiero, 2018</t>
  </si>
  <si>
    <t xml:space="preserve">Número de empresas por tamaño de empresa, que utilizaron recursos propios </t>
  </si>
  <si>
    <t xml:space="preserve">Número de empresas que usaron programa de gobierno federal, estatal o municipal como fuente de financiamiento en moneda </t>
  </si>
  <si>
    <t xml:space="preserve">Número de empresas por tamaño de empresa, según la acción realizada al concluir </t>
  </si>
  <si>
    <t xml:space="preserve">sus operaciones, pagar transacciones o realizar otra actividad, </t>
  </si>
  <si>
    <t>por tamaño de empresa, según tipo de moneda, 2017</t>
  </si>
  <si>
    <t>nacional para pagar transacciones o realizar otra actividad, por tamaño de empresa, según características del crédito, 2017</t>
  </si>
  <si>
    <t xml:space="preserve">para pagar transacciones o realizar otra actividad, por tamaño de empresa, </t>
  </si>
  <si>
    <t xml:space="preserve">Número de empresas que usaron instituciones financieras no bancarias como fuente de financiamiento en moneda nacional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</si>
</sst>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##\ ###\ ###\ ###\ ###\ ###\ ###\ ##0"/>
    <numFmt numFmtId="165" formatCode="###\ ###\ ###\ ###\ ###\ ###\ ###\ ##0.00"/>
    <numFmt numFmtId="166" formatCode="#\ ###\ ###\ ##0"/>
    <numFmt numFmtId="167" formatCode="###\ ###\ ###\ ##0"/>
    <numFmt numFmtId="168" formatCode="###\ ###\ ##0"/>
    <numFmt numFmtId="170" formatCode="#\ ###\ ###\ ###\ ##0"/>
    <numFmt numFmtId="171" formatCode="#\ ###\ ###\ ##0.00"/>
  </numFmts>
  <fonts count="2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vertAlign val="superscript"/>
      <sz val="8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u/>
      <sz val="10"/>
      <color theme="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3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77C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5" fillId="0" borderId="0" applyNumberFormat="0" applyFill="0" applyBorder="0" applyAlignment="0" applyProtection="0"/>
    <xf numFmtId="0" fontId="3" fillId="3" borderId="0" applyBorder="0" applyAlignment="0">
      <alignment vertical="top"/>
    </xf>
  </cellStyleXfs>
  <cellXfs count="128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 vertical="top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/>
    <xf numFmtId="0" fontId="5" fillId="0" borderId="0" xfId="0" applyFont="1" applyFill="1"/>
    <xf numFmtId="18" fontId="3" fillId="0" borderId="0" xfId="0" applyNumberFormat="1" applyFont="1" applyFill="1" applyBorder="1" applyAlignment="1">
      <alignment vertical="top"/>
    </xf>
    <xf numFmtId="164" fontId="3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/>
    <xf numFmtId="0" fontId="1" fillId="0" borderId="0" xfId="0" applyFont="1" applyFill="1" applyAlignment="1">
      <alignment horizontal="right" vertical="center" wrapText="1"/>
    </xf>
    <xf numFmtId="165" fontId="3" fillId="0" borderId="3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3" fillId="0" borderId="0" xfId="0" applyFont="1" applyFill="1" applyAlignment="1">
      <alignment vertical="top"/>
    </xf>
    <xf numFmtId="0" fontId="14" fillId="2" borderId="0" xfId="0" applyFont="1" applyFill="1" applyAlignment="1">
      <alignment horizontal="right" vertical="top" wrapText="1"/>
    </xf>
    <xf numFmtId="0" fontId="17" fillId="0" borderId="0" xfId="0" applyFont="1"/>
    <xf numFmtId="0" fontId="18" fillId="0" borderId="0" xfId="0" applyFont="1" applyFill="1"/>
    <xf numFmtId="0" fontId="16" fillId="0" borderId="0" xfId="2" applyFont="1" applyFill="1" applyAlignment="1">
      <alignment horizontal="left" vertical="center"/>
    </xf>
    <xf numFmtId="18" fontId="3" fillId="0" borderId="0" xfId="0" applyNumberFormat="1" applyFont="1" applyFill="1" applyBorder="1" applyAlignment="1"/>
    <xf numFmtId="18" fontId="3" fillId="0" borderId="0" xfId="0" applyNumberFormat="1" applyFont="1" applyFill="1" applyBorder="1" applyAlignment="1">
      <alignment wrapText="1"/>
    </xf>
    <xf numFmtId="0" fontId="6" fillId="0" borderId="0" xfId="0" applyFont="1" applyFill="1" applyAlignment="1">
      <alignment vertical="top"/>
    </xf>
    <xf numFmtId="0" fontId="6" fillId="0" borderId="0" xfId="0" applyFont="1" applyFill="1"/>
    <xf numFmtId="0" fontId="6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/>
    </xf>
    <xf numFmtId="18" fontId="3" fillId="0" borderId="0" xfId="0" applyNumberFormat="1" applyFont="1" applyFill="1" applyBorder="1" applyAlignment="1">
      <alignment vertical="top" wrapText="1"/>
    </xf>
    <xf numFmtId="166" fontId="3" fillId="0" borderId="0" xfId="0" applyNumberFormat="1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166" fontId="3" fillId="0" borderId="0" xfId="0" applyNumberFormat="1" applyFont="1" applyFill="1" applyBorder="1" applyAlignment="1"/>
    <xf numFmtId="18" fontId="3" fillId="0" borderId="3" xfId="0" applyNumberFormat="1" applyFont="1" applyFill="1" applyBorder="1" applyAlignment="1">
      <alignment vertical="top"/>
    </xf>
    <xf numFmtId="0" fontId="3" fillId="0" borderId="0" xfId="0" applyFont="1" applyFill="1" applyBorder="1" applyAlignment="1"/>
    <xf numFmtId="0" fontId="3" fillId="0" borderId="0" xfId="0" applyFont="1" applyFill="1" applyBorder="1"/>
    <xf numFmtId="0" fontId="18" fillId="0" borderId="0" xfId="0" applyFont="1" applyFill="1" applyBorder="1"/>
    <xf numFmtId="0" fontId="1" fillId="0" borderId="0" xfId="0" applyFont="1" applyFill="1" applyBorder="1" applyAlignment="1"/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vertical="top" wrapText="1"/>
    </xf>
    <xf numFmtId="0" fontId="12" fillId="0" borderId="0" xfId="0" applyFont="1" applyFill="1"/>
    <xf numFmtId="0" fontId="19" fillId="0" borderId="0" xfId="0" applyFont="1" applyFill="1"/>
    <xf numFmtId="167" fontId="1" fillId="0" borderId="0" xfId="0" applyNumberFormat="1" applyFont="1" applyFill="1" applyAlignment="1">
      <alignment horizontal="right"/>
    </xf>
    <xf numFmtId="167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7" fontId="2" fillId="0" borderId="0" xfId="0" applyNumberFormat="1" applyFont="1" applyFill="1" applyAlignment="1">
      <alignment horizontal="left" vertical="center"/>
    </xf>
    <xf numFmtId="166" fontId="1" fillId="0" borderId="0" xfId="0" applyNumberFormat="1" applyFont="1" applyFill="1" applyBorder="1" applyAlignment="1">
      <alignment horizontal="right"/>
    </xf>
    <xf numFmtId="166" fontId="3" fillId="0" borderId="0" xfId="0" applyNumberFormat="1" applyFont="1" applyFill="1" applyAlignment="1">
      <alignment horizontal="right"/>
    </xf>
    <xf numFmtId="0" fontId="3" fillId="0" borderId="0" xfId="0" applyFont="1" applyFill="1" applyBorder="1" applyAlignment="1">
      <alignment vertical="top"/>
    </xf>
    <xf numFmtId="168" fontId="1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/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/>
    <xf numFmtId="0" fontId="2" fillId="0" borderId="0" xfId="0" applyFont="1" applyFill="1"/>
    <xf numFmtId="0" fontId="3" fillId="0" borderId="0" xfId="0" applyFont="1" applyFill="1" applyBorder="1" applyAlignment="1">
      <alignment horizontal="left" vertical="center"/>
    </xf>
    <xf numFmtId="0" fontId="12" fillId="0" borderId="0" xfId="0" applyFont="1"/>
    <xf numFmtId="0" fontId="19" fillId="0" borderId="0" xfId="0" applyFont="1"/>
    <xf numFmtId="0" fontId="22" fillId="0" borderId="0" xfId="0" applyFont="1"/>
    <xf numFmtId="170" fontId="1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Border="1" applyAlignment="1">
      <alignment horizontal="right"/>
    </xf>
    <xf numFmtId="170" fontId="3" fillId="0" borderId="1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170" fontId="1" fillId="0" borderId="0" xfId="0" applyNumberFormat="1" applyFont="1" applyFill="1" applyAlignment="1">
      <alignment horizontal="right"/>
    </xf>
    <xf numFmtId="170" fontId="1" fillId="0" borderId="1" xfId="0" applyNumberFormat="1" applyFont="1" applyFill="1" applyBorder="1" applyAlignment="1">
      <alignment horizontal="right"/>
    </xf>
    <xf numFmtId="171" fontId="1" fillId="0" borderId="0" xfId="0" applyNumberFormat="1" applyFont="1" applyFill="1" applyBorder="1" applyAlignment="1">
      <alignment horizontal="right"/>
    </xf>
    <xf numFmtId="171" fontId="3" fillId="0" borderId="0" xfId="0" applyNumberFormat="1" applyFont="1" applyFill="1" applyAlignment="1">
      <alignment horizontal="right"/>
    </xf>
    <xf numFmtId="171" fontId="3" fillId="0" borderId="1" xfId="0" applyNumberFormat="1" applyFont="1" applyFill="1" applyBorder="1" applyAlignment="1">
      <alignment horizontal="right"/>
    </xf>
    <xf numFmtId="171" fontId="1" fillId="0" borderId="0" xfId="0" applyNumberFormat="1" applyFont="1" applyFill="1" applyAlignment="1">
      <alignment horizontal="right"/>
    </xf>
    <xf numFmtId="170" fontId="20" fillId="0" borderId="0" xfId="0" applyNumberFormat="1" applyFont="1" applyFill="1" applyAlignment="1">
      <alignment horizontal="right"/>
    </xf>
    <xf numFmtId="170" fontId="6" fillId="0" borderId="0" xfId="0" applyNumberFormat="1" applyFont="1" applyFill="1" applyAlignment="1">
      <alignment horizontal="right"/>
    </xf>
    <xf numFmtId="170" fontId="6" fillId="0" borderId="1" xfId="0" applyNumberFormat="1" applyFont="1" applyFill="1" applyBorder="1" applyAlignment="1">
      <alignment horizontal="right"/>
    </xf>
    <xf numFmtId="168" fontId="20" fillId="0" borderId="0" xfId="0" applyNumberFormat="1" applyFont="1" applyFill="1" applyAlignment="1">
      <alignment horizontal="right" vertical="top"/>
    </xf>
    <xf numFmtId="168" fontId="6" fillId="0" borderId="0" xfId="0" applyNumberFormat="1" applyFont="1" applyFill="1" applyAlignment="1">
      <alignment horizontal="right" vertical="top"/>
    </xf>
    <xf numFmtId="170" fontId="20" fillId="0" borderId="1" xfId="0" applyNumberFormat="1" applyFont="1" applyFill="1" applyBorder="1" applyAlignment="1">
      <alignment horizontal="right"/>
    </xf>
    <xf numFmtId="0" fontId="10" fillId="0" borderId="0" xfId="0" applyFont="1" applyFill="1" applyBorder="1"/>
    <xf numFmtId="0" fontId="1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top" wrapText="1"/>
    </xf>
    <xf numFmtId="0" fontId="13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left"/>
    </xf>
    <xf numFmtId="0" fontId="1" fillId="0" borderId="3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right" vertical="top" wrapText="1"/>
    </xf>
    <xf numFmtId="49" fontId="1" fillId="0" borderId="0" xfId="0" applyNumberFormat="1" applyFont="1" applyFill="1" applyBorder="1" applyAlignment="1">
      <alignment horizontal="right" vertical="top" wrapText="1"/>
    </xf>
    <xf numFmtId="49" fontId="1" fillId="0" borderId="1" xfId="0" applyNumberFormat="1" applyFont="1" applyFill="1" applyBorder="1" applyAlignment="1">
      <alignment horizontal="right" vertical="top" wrapText="1"/>
    </xf>
    <xf numFmtId="9" fontId="1" fillId="0" borderId="3" xfId="0" applyNumberFormat="1" applyFont="1" applyFill="1" applyBorder="1" applyAlignment="1">
      <alignment horizontal="right" vertical="top" wrapText="1"/>
    </xf>
    <xf numFmtId="9" fontId="1" fillId="0" borderId="0" xfId="0" applyNumberFormat="1" applyFont="1" applyFill="1" applyBorder="1" applyAlignment="1">
      <alignment horizontal="right" vertical="top" wrapText="1"/>
    </xf>
    <xf numFmtId="9" fontId="1" fillId="0" borderId="1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wrapText="1"/>
    </xf>
    <xf numFmtId="0" fontId="12" fillId="4" borderId="0" xfId="0" applyFont="1" applyFill="1" applyAlignment="1">
      <alignment vertical="top" wrapText="1"/>
    </xf>
    <xf numFmtId="0" fontId="22" fillId="4" borderId="0" xfId="2" applyFont="1" applyFill="1" applyAlignment="1">
      <alignment horizontal="right"/>
    </xf>
    <xf numFmtId="0" fontId="21" fillId="0" borderId="0" xfId="0" applyFont="1" applyFill="1" applyAlignment="1">
      <alignment vertical="top" wrapText="1"/>
    </xf>
    <xf numFmtId="0" fontId="23" fillId="0" borderId="0" xfId="2" applyFont="1" applyFill="1" applyAlignment="1">
      <alignment horizontal="right"/>
    </xf>
  </cellXfs>
  <cellStyles count="4">
    <cellStyle name="Hipervínculo" xfId="2" builtinId="8"/>
    <cellStyle name="Normal" xfId="0" builtinId="0"/>
    <cellStyle name="Normal 5 3" xfId="1"/>
    <cellStyle name="Pies" xfId="3"/>
  </cellStyles>
  <dxfs count="0"/>
  <tableStyles count="0" defaultTableStyle="TableStyleMedium9" defaultPivotStyle="PivotStyleLight16"/>
  <colors>
    <mruColors>
      <color rgb="FF003362"/>
      <color rgb="FF009382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worksheet" Target="worksheets/sheet138.xml"/><Relationship Id="rId154" Type="http://schemas.openxmlformats.org/officeDocument/2006/relationships/worksheet" Target="worksheets/sheet154.xml"/><Relationship Id="rId159" Type="http://schemas.openxmlformats.org/officeDocument/2006/relationships/worksheet" Target="worksheets/sheet159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worksheet" Target="worksheets/sheet144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3930252</xdr:colOff>
      <xdr:row>1</xdr:row>
      <xdr:rowOff>28574</xdr:rowOff>
    </xdr:from>
    <xdr:to>
      <xdr:col>2</xdr:col>
      <xdr:colOff>3809</xdr:colOff>
      <xdr:row>3</xdr:row>
      <xdr:rowOff>190499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15C682-8AB4-410C-B125-ED3CCC6C8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0252" y="228599"/>
          <a:ext cx="2093357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770973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A2024F-61F7-4E20-939F-0667165A7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025"/>
          <a:ext cx="770973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3930252</xdr:colOff>
      <xdr:row>1</xdr:row>
      <xdr:rowOff>28574</xdr:rowOff>
    </xdr:from>
    <xdr:to>
      <xdr:col>2</xdr:col>
      <xdr:colOff>3809</xdr:colOff>
      <xdr:row>3</xdr:row>
      <xdr:rowOff>190499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5C682-8AB4-410C-B125-ED3CCC6C8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30252" y="228599"/>
          <a:ext cx="2093357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6"/>
  <dimension ref="A1:N168"/>
  <sheetViews>
    <sheetView tabSelected="1" zoomScaleNormal="100" workbookViewId="0">
      <selection sqref="A1:B1"/>
    </sheetView>
  </sheetViews>
  <sheetFormatPr baseColWidth="10" defaultColWidth="11.42578125" defaultRowHeight="14.25" x14ac:dyDescent="0.2"/>
  <cols>
    <col min="1" max="1" width="84.140625" style="29" customWidth="1"/>
    <col min="2" max="2" width="6.140625" style="29" customWidth="1"/>
    <col min="3" max="4" width="11.42578125" style="69"/>
    <col min="5" max="7" width="11.42578125" style="51"/>
    <col min="8" max="8" width="91.5703125" style="52" customWidth="1"/>
    <col min="9" max="14" width="11.42578125" style="69"/>
    <col min="15" max="16384" width="11.42578125" style="70"/>
  </cols>
  <sheetData>
    <row r="1" spans="1:8" s="69" customFormat="1" ht="15.75" x14ac:dyDescent="0.2">
      <c r="A1" s="94" t="s">
        <v>558</v>
      </c>
      <c r="B1" s="94"/>
      <c r="E1" s="51"/>
      <c r="F1" s="51"/>
      <c r="G1" s="51"/>
      <c r="H1" s="51"/>
    </row>
    <row r="2" spans="1:8" s="69" customFormat="1" ht="15.75" x14ac:dyDescent="0.2">
      <c r="A2" s="94" t="s">
        <v>550</v>
      </c>
      <c r="B2" s="94"/>
      <c r="E2" s="51"/>
      <c r="F2" s="51"/>
      <c r="G2" s="51"/>
      <c r="H2" s="51"/>
    </row>
    <row r="3" spans="1:8" s="69" customFormat="1" ht="15.75" x14ac:dyDescent="0.2">
      <c r="A3" s="94" t="s">
        <v>551</v>
      </c>
      <c r="B3" s="94"/>
      <c r="E3" s="51"/>
      <c r="F3" s="51"/>
      <c r="G3" s="51"/>
      <c r="H3" s="51"/>
    </row>
    <row r="4" spans="1:8" s="69" customFormat="1" ht="15.75" x14ac:dyDescent="0.2">
      <c r="A4" s="94" t="s">
        <v>413</v>
      </c>
      <c r="B4" s="94"/>
      <c r="E4" s="51"/>
      <c r="F4" s="51"/>
      <c r="G4" s="51"/>
      <c r="H4" s="51"/>
    </row>
    <row r="5" spans="1:8" s="69" customFormat="1" ht="15.75" x14ac:dyDescent="0.2">
      <c r="A5" s="92"/>
      <c r="B5" s="92"/>
      <c r="E5" s="51"/>
      <c r="F5" s="51"/>
      <c r="G5" s="51"/>
      <c r="H5" s="51"/>
    </row>
    <row r="6" spans="1:8" ht="15.75" x14ac:dyDescent="0.2">
      <c r="A6" s="91" t="s">
        <v>510</v>
      </c>
      <c r="B6" s="28" t="s">
        <v>552</v>
      </c>
      <c r="H6" s="48"/>
    </row>
    <row r="7" spans="1:8" ht="15.75" x14ac:dyDescent="0.2">
      <c r="A7" s="91" t="s">
        <v>553</v>
      </c>
      <c r="B7" s="28"/>
      <c r="H7" s="48"/>
    </row>
    <row r="8" spans="1:8" x14ac:dyDescent="0.2">
      <c r="A8" s="124" t="str">
        <f t="shared" ref="A8:A25" si="0">H8</f>
        <v>Número de empresas por tamaño de empresa, 2018</v>
      </c>
      <c r="B8" s="125">
        <v>1</v>
      </c>
      <c r="D8" s="69" t="s">
        <v>606</v>
      </c>
      <c r="E8" s="49" t="str">
        <f>'1'!$A$1</f>
        <v>Número de empresas por tamaño de empresa, 2018</v>
      </c>
      <c r="F8" s="49"/>
      <c r="G8" s="49"/>
      <c r="H8" s="50" t="str">
        <f>CONCATENATE(E8,F8)</f>
        <v>Número de empresas por tamaño de empresa, 2018</v>
      </c>
    </row>
    <row r="9" spans="1:8" ht="14.25" customHeight="1" x14ac:dyDescent="0.2">
      <c r="A9" s="126" t="str">
        <f t="shared" si="0"/>
        <v>Número de empresas por tamaño de empresa, según el grupo de edad de operaciones, 2018</v>
      </c>
      <c r="B9" s="127">
        <v>3</v>
      </c>
      <c r="E9" s="49" t="str">
        <f>'3'!$A$1</f>
        <v xml:space="preserve">Número de empresas por tamaño de empresa, según el grupo de edad </v>
      </c>
      <c r="F9" s="49" t="str">
        <f>'3'!$A$2</f>
        <v>de operaciones, 2018</v>
      </c>
      <c r="G9" s="49"/>
      <c r="H9" s="50" t="str">
        <f t="shared" ref="H9:H72" si="1">CONCATENATE(E9,F9)</f>
        <v>Número de empresas por tamaño de empresa, según el grupo de edad de operaciones, 2018</v>
      </c>
    </row>
    <row r="10" spans="1:8" ht="24.75" customHeight="1" x14ac:dyDescent="0.2">
      <c r="A10" s="124" t="str">
        <f t="shared" si="0"/>
        <v>Promedio del personal ocupado total, dependiente y no dependiente de la razón social, por tamaño de empresa, que laboró en la empresa en el periodo de referencia, 2016 a 2018</v>
      </c>
      <c r="B10" s="125">
        <v>4</v>
      </c>
      <c r="E10" s="49" t="str">
        <f>'4'!$A$1</f>
        <v xml:space="preserve">Promedio del personal ocupado total, dependiente y no dependiente de la razón social, por tamaño de empresa, </v>
      </c>
      <c r="F10" s="49" t="str">
        <f>'4'!$A$2</f>
        <v>que laboró en la empresa en el periodo de referencia, 2016 a 2018</v>
      </c>
      <c r="G10" s="49"/>
      <c r="H10" s="50" t="str">
        <f t="shared" si="1"/>
        <v>Promedio del personal ocupado total, dependiente y no dependiente de la razón social, por tamaño de empresa, que laboró en la empresa en el periodo de referencia, 2016 a 2018</v>
      </c>
    </row>
    <row r="11" spans="1:8" x14ac:dyDescent="0.2">
      <c r="A11" s="126" t="str">
        <f t="shared" si="0"/>
        <v>Número de empresas por tamaño de empresa, según tipo de propietario, 2018</v>
      </c>
      <c r="B11" s="127">
        <v>5</v>
      </c>
      <c r="E11" s="49" t="str">
        <f>'5'!$A$1</f>
        <v>Número de empresas por tamaño de empresa, según tipo de propietario, 2018</v>
      </c>
      <c r="F11" s="49"/>
      <c r="G11" s="49"/>
      <c r="H11" s="50" t="str">
        <f t="shared" si="1"/>
        <v>Número de empresas por tamaño de empresa, según tipo de propietario, 2018</v>
      </c>
    </row>
    <row r="12" spans="1:8" x14ac:dyDescent="0.2">
      <c r="A12" s="124" t="str">
        <f t="shared" si="0"/>
        <v>Número de empresas por tamaño de empresa, según el régimen fiscal, 2018</v>
      </c>
      <c r="B12" s="125">
        <v>6</v>
      </c>
      <c r="E12" s="49" t="str">
        <f>'6'!$A$1</f>
        <v>Número de empresas por tamaño de empresa, según el régimen fiscal, 2018</v>
      </c>
      <c r="F12" s="49"/>
      <c r="G12" s="49"/>
      <c r="H12" s="50" t="str">
        <f t="shared" si="1"/>
        <v>Número de empresas por tamaño de empresa, según el régimen fiscal, 2018</v>
      </c>
    </row>
    <row r="13" spans="1:8" ht="25.5" x14ac:dyDescent="0.2">
      <c r="A13" s="126" t="str">
        <f t="shared" si="0"/>
        <v>Número de empresas por tamaño de empresa, según el tipo de comprobantes de venta que expiden a sus clientes, 2018</v>
      </c>
      <c r="B13" s="127">
        <v>7</v>
      </c>
      <c r="E13" s="49" t="str">
        <f>'7'!$A$1</f>
        <v xml:space="preserve">Número de empresas por tamaño de empresa, según el tipo de comprobantes de venta </v>
      </c>
      <c r="F13" s="49" t="str">
        <f>'7'!$A$2</f>
        <v>que expiden a sus clientes, 2018</v>
      </c>
      <c r="G13" s="49"/>
      <c r="H13" s="50" t="str">
        <f t="shared" si="1"/>
        <v>Número de empresas por tamaño de empresa, según el tipo de comprobantes de venta que expiden a sus clientes, 2018</v>
      </c>
    </row>
    <row r="14" spans="1:8" ht="25.5" x14ac:dyDescent="0.2">
      <c r="A14" s="124" t="str">
        <f t="shared" si="0"/>
        <v>Número de empresas por tamaño de empresa, según el promedio de meses trabajados al año y horas trabajadas a la semana, 2017</v>
      </c>
      <c r="B14" s="125">
        <v>8</v>
      </c>
      <c r="E14" s="49" t="str">
        <f>'8'!$A$1</f>
        <v xml:space="preserve">Número de empresas por tamaño de empresa, según el promedio de meses </v>
      </c>
      <c r="F14" s="49" t="str">
        <f>'8'!$A$2</f>
        <v>trabajados al año y horas trabajadas a la semana, 2017</v>
      </c>
      <c r="G14" s="49"/>
      <c r="H14" s="50" t="str">
        <f t="shared" si="1"/>
        <v>Número de empresas por tamaño de empresa, según el promedio de meses trabajados al año y horas trabajadas a la semana, 2017</v>
      </c>
    </row>
    <row r="15" spans="1:8" ht="25.5" x14ac:dyDescent="0.2">
      <c r="A15" s="126" t="str">
        <f t="shared" si="0"/>
        <v>Número de empresas por tamaño de empresa, según el medio por el cual llevan la contabilidad, 2018</v>
      </c>
      <c r="B15" s="127">
        <v>9</v>
      </c>
      <c r="E15" s="49" t="str">
        <f>'9'!$A$1</f>
        <v>Número de empresas por tamaño de empresa, según el medio por el cual llevan la contabilidad, 2018</v>
      </c>
      <c r="F15" s="49"/>
      <c r="G15" s="49"/>
      <c r="H15" s="50" t="str">
        <f t="shared" si="1"/>
        <v>Número de empresas por tamaño de empresa, según el medio por el cual llevan la contabilidad, 2018</v>
      </c>
    </row>
    <row r="16" spans="1:8" x14ac:dyDescent="0.2">
      <c r="A16" s="124" t="str">
        <f t="shared" si="0"/>
        <v>Número de empresas por tamaño de empresa, que tienen acceso a internet, 2018</v>
      </c>
      <c r="B16" s="125">
        <v>10</v>
      </c>
      <c r="E16" s="49" t="str">
        <f>'10'!$A$1</f>
        <v>Número de empresas por tamaño de empresa, que tienen acceso a internet, 2018</v>
      </c>
      <c r="F16" s="49"/>
      <c r="G16" s="49"/>
      <c r="H16" s="50" t="str">
        <f t="shared" si="1"/>
        <v>Número de empresas por tamaño de empresa, que tienen acceso a internet, 2018</v>
      </c>
    </row>
    <row r="17" spans="1:8" ht="25.5" x14ac:dyDescent="0.2">
      <c r="A17" s="126" t="str">
        <f t="shared" si="0"/>
        <v>Número de empresas por tamaño de empresa, según el medio para promocionarse, realizar ventas o expandir su mercado, 2018</v>
      </c>
      <c r="B17" s="127">
        <v>11</v>
      </c>
      <c r="E17" s="49" t="str">
        <f>'11'!$A$1</f>
        <v xml:space="preserve">Número de empresas por tamaño de empresa, según el medio para promocionarse, </v>
      </c>
      <c r="F17" s="49" t="str">
        <f>'11'!$A$2</f>
        <v>realizar ventas o expandir su mercado, 2018</v>
      </c>
      <c r="G17" s="49"/>
      <c r="H17" s="50" t="str">
        <f t="shared" si="1"/>
        <v>Número de empresas por tamaño de empresa, según el medio para promocionarse, realizar ventas o expandir su mercado, 2018</v>
      </c>
    </row>
    <row r="18" spans="1:8" ht="25.5" x14ac:dyDescent="0.2">
      <c r="A18" s="124" t="str">
        <f t="shared" si="0"/>
        <v>Número de empresas por tamaño de empresa, según los factores de afectación para su operación, por escala 5-0 (5 mucha afectación y 0 no afectó), 2017</v>
      </c>
      <c r="B18" s="125">
        <v>12</v>
      </c>
      <c r="E18" s="49" t="str">
        <f>'12'!$A$1</f>
        <v xml:space="preserve">Número de empresas por tamaño de empresa, según los factores de afectación para su operación, </v>
      </c>
      <c r="F18" s="49" t="str">
        <f>'12'!$A$2</f>
        <v>por escala 5-0 (5 mucha afectación y 0 no afectó), 2017</v>
      </c>
      <c r="G18" s="49"/>
      <c r="H18" s="50" t="str">
        <f t="shared" si="1"/>
        <v>Número de empresas por tamaño de empresa, según los factores de afectación para su operación, por escala 5-0 (5 mucha afectación y 0 no afectó), 2017</v>
      </c>
    </row>
    <row r="19" spans="1:8" ht="25.5" x14ac:dyDescent="0.2">
      <c r="A19" s="126" t="str">
        <f t="shared" si="0"/>
        <v>Número de empresas por tamaño de empresa, según los factores de afectación para su crecimiento, por escala 5-0 (5 mucha afectación y 0 no afectó), 2017</v>
      </c>
      <c r="B19" s="127">
        <v>13</v>
      </c>
      <c r="E19" s="49" t="str">
        <f>'13'!$A$1</f>
        <v xml:space="preserve">Número de empresas por tamaño de empresa, según los factores de afectación para su crecimiento, </v>
      </c>
      <c r="F19" s="49" t="str">
        <f>'13'!$A$2</f>
        <v>por escala 5-0 (5 mucha afectación y 0 no afectó), 2017</v>
      </c>
      <c r="G19" s="49"/>
      <c r="H19" s="50" t="str">
        <f t="shared" si="1"/>
        <v>Número de empresas por tamaño de empresa, según los factores de afectación para su crecimiento, por escala 5-0 (5 mucha afectación y 0 no afectó), 2017</v>
      </c>
    </row>
    <row r="20" spans="1:8" ht="25.5" x14ac:dyDescent="0.2">
      <c r="A20" s="124" t="str">
        <f t="shared" si="0"/>
        <v>Número de dueños o socios mayoritarios de las empresas, por tamaño de empresa, según grupo de edad, 2018</v>
      </c>
      <c r="B20" s="125">
        <v>14</v>
      </c>
      <c r="C20" s="71"/>
      <c r="D20" s="71"/>
      <c r="E20" s="49" t="str">
        <f>'14'!$A$1</f>
        <v xml:space="preserve">Número de dueños o socios mayoritarios de las empresas, por tamaño de empresa, </v>
      </c>
      <c r="F20" s="49" t="str">
        <f>'14'!$A$2</f>
        <v>según grupo de edad, 2018</v>
      </c>
      <c r="G20" s="49"/>
      <c r="H20" s="50" t="str">
        <f t="shared" si="1"/>
        <v>Número de dueños o socios mayoritarios de las empresas, por tamaño de empresa, según grupo de edad, 2018</v>
      </c>
    </row>
    <row r="21" spans="1:8" ht="25.5" x14ac:dyDescent="0.2">
      <c r="A21" s="126" t="str">
        <f t="shared" si="0"/>
        <v>Número de dueños o socios mayoritarios de las empresas, por tamaño de empresa, según sexo, 2018</v>
      </c>
      <c r="B21" s="127">
        <v>15</v>
      </c>
      <c r="E21" s="49" t="str">
        <f>'15'!$A$1</f>
        <v xml:space="preserve">Número de dueños o socios mayoritarios de las empresas, por tamaño de empresa, </v>
      </c>
      <c r="F21" s="49" t="str">
        <f>'15'!$A$2</f>
        <v>según sexo, 2018</v>
      </c>
      <c r="G21" s="49"/>
      <c r="H21" s="50" t="str">
        <f t="shared" si="1"/>
        <v>Número de dueños o socios mayoritarios de las empresas, por tamaño de empresa, según sexo, 2018</v>
      </c>
    </row>
    <row r="22" spans="1:8" ht="25.5" x14ac:dyDescent="0.2">
      <c r="A22" s="124" t="str">
        <f t="shared" si="0"/>
        <v>Número de dueños o socios mayoritarios de las empresas, por tamaño de empresa, según nivel de estudios, 2018</v>
      </c>
      <c r="B22" s="125">
        <v>16</v>
      </c>
      <c r="E22" s="49" t="str">
        <f>'16'!$A$1</f>
        <v xml:space="preserve">Número de dueños o socios mayoritarios de las empresas, por tamaño de empresa, </v>
      </c>
      <c r="F22" s="49" t="str">
        <f>'16'!$A$2</f>
        <v>según nivel de estudios, 2018</v>
      </c>
      <c r="G22" s="49"/>
      <c r="H22" s="50" t="str">
        <f t="shared" si="1"/>
        <v>Número de dueños o socios mayoritarios de las empresas, por tamaño de empresa, según nivel de estudios, 2018</v>
      </c>
    </row>
    <row r="23" spans="1:8" ht="25.5" x14ac:dyDescent="0.2">
      <c r="A23" s="126" t="str">
        <f t="shared" si="0"/>
        <v>Porcentaje promedio de ingresos por la venta de productos o servicios al extranjero, por tamaño de empresa, 2017</v>
      </c>
      <c r="B23" s="127">
        <v>19</v>
      </c>
      <c r="E23" s="49" t="str">
        <f>'19'!$A$1</f>
        <v xml:space="preserve">Porcentaje promedio de ingresos por la venta de productos o servicios </v>
      </c>
      <c r="F23" s="49" t="str">
        <f>'19'!$A$2</f>
        <v>al extranjero, por tamaño de empresa, 2017</v>
      </c>
      <c r="G23" s="49"/>
      <c r="H23" s="50" t="str">
        <f t="shared" si="1"/>
        <v>Porcentaje promedio de ingresos por la venta de productos o servicios al extranjero, por tamaño de empresa, 2017</v>
      </c>
    </row>
    <row r="24" spans="1:8" ht="25.5" x14ac:dyDescent="0.2">
      <c r="A24" s="124" t="str">
        <f t="shared" si="0"/>
        <v>Número de empresas por tamaño de empresa, según resultado financiero después del pago de impuestos, así como su porcentaje promedio en relación a los ingresos totales, 2017</v>
      </c>
      <c r="B24" s="125">
        <v>20</v>
      </c>
      <c r="E24" s="49" t="str">
        <f>'20'!$A$1</f>
        <v xml:space="preserve">Número de empresas por tamaño de empresa, según resultado financiero después del pago de impuestos, </v>
      </c>
      <c r="F24" s="49" t="str">
        <f>'20'!$A$2</f>
        <v>así como su porcentaje promedio en relación a los ingresos totales, 2017</v>
      </c>
      <c r="G24" s="49"/>
      <c r="H24" s="50" t="str">
        <f t="shared" si="1"/>
        <v>Número de empresas por tamaño de empresa, según resultado financiero después del pago de impuestos, así como su porcentaje promedio en relación a los ingresos totales, 2017</v>
      </c>
    </row>
    <row r="25" spans="1:8" ht="14.25" customHeight="1" x14ac:dyDescent="0.2">
      <c r="A25" s="126" t="str">
        <f t="shared" si="0"/>
        <v>Porcentaje al que ascendieron las deudas de las empresas, por tamaño de empresa, al 31 de diciembre de 2017</v>
      </c>
      <c r="B25" s="127">
        <v>22</v>
      </c>
      <c r="E25" s="49" t="str">
        <f>'22'!$A$1</f>
        <v xml:space="preserve">Porcentaje al que ascendieron las deudas de las empresas, por tamaño de empresa, </v>
      </c>
      <c r="F25" s="49" t="str">
        <f>'22'!$A$2</f>
        <v>al 31 de diciembre de 2017</v>
      </c>
      <c r="G25" s="49"/>
      <c r="H25" s="50" t="str">
        <f t="shared" si="1"/>
        <v>Porcentaje al que ascendieron las deudas de las empresas, por tamaño de empresa, al 31 de diciembre de 2017</v>
      </c>
    </row>
    <row r="26" spans="1:8" ht="15.75" x14ac:dyDescent="0.2">
      <c r="A26" s="93" t="s">
        <v>555</v>
      </c>
      <c r="B26" s="93"/>
      <c r="E26" s="48" t="s">
        <v>555</v>
      </c>
      <c r="F26" s="48" t="s">
        <v>555</v>
      </c>
      <c r="G26" s="48"/>
      <c r="H26" s="48"/>
    </row>
    <row r="27" spans="1:8" ht="25.5" x14ac:dyDescent="0.2">
      <c r="A27" s="124" t="str">
        <f>H27</f>
        <v>Número de empresas por tamaño de empresa, según conocen o han escuchado hablar sobre los diferentes tipos de instituciones financieras, 2018</v>
      </c>
      <c r="B27" s="125">
        <v>23</v>
      </c>
      <c r="E27" s="49" t="str">
        <f>'23'!$A$1</f>
        <v xml:space="preserve">Número de empresas por tamaño de empresa, según conocen o han escuchado hablar sobre los diferentes </v>
      </c>
      <c r="F27" s="49" t="str">
        <f>'23'!$A$2</f>
        <v>tipos de instituciones financieras, 2018</v>
      </c>
      <c r="G27" s="49"/>
      <c r="H27" s="50" t="str">
        <f t="shared" si="1"/>
        <v>Número de empresas por tamaño de empresa, según conocen o han escuchado hablar sobre los diferentes tipos de instituciones financieras, 2018</v>
      </c>
    </row>
    <row r="28" spans="1:8" ht="25.5" x14ac:dyDescent="0.2">
      <c r="A28" s="126" t="str">
        <f t="shared" ref="A28:A91" si="2">H28</f>
        <v>Número de empresas por tamaño de empresa, según el principal medio o institución por el que buscarían o han buscado financiamiento, 2018</v>
      </c>
      <c r="B28" s="127">
        <v>24</v>
      </c>
      <c r="E28" s="49" t="str">
        <f>'24'!$A$1</f>
        <v xml:space="preserve">Número de empresas por tamaño de empresa, según el principal medio o institución por el que buscarían </v>
      </c>
      <c r="F28" s="49" t="str">
        <f>'24'!$A$2</f>
        <v>o han buscado financiamiento, 2018</v>
      </c>
      <c r="G28" s="49"/>
      <c r="H28" s="50" t="str">
        <f t="shared" si="1"/>
        <v>Número de empresas por tamaño de empresa, según el principal medio o institución por el que buscarían o han buscado financiamiento, 2018</v>
      </c>
    </row>
    <row r="29" spans="1:8" x14ac:dyDescent="0.2">
      <c r="A29" s="124" t="str">
        <f t="shared" si="2"/>
        <v>Número de empresas por tamaño de empresa, que otorgaron crédito o financiamiento, 2017</v>
      </c>
      <c r="B29" s="125">
        <v>25</v>
      </c>
      <c r="E29" s="49" t="str">
        <f>'25'!$A$1</f>
        <v>Número de empresas por tamaño de empresa, que otorgaron crédito o financiamiento, 2017</v>
      </c>
      <c r="F29" s="49"/>
      <c r="G29" s="49"/>
      <c r="H29" s="50" t="str">
        <f t="shared" si="1"/>
        <v>Número de empresas por tamaño de empresa, que otorgaron crédito o financiamiento, 2017</v>
      </c>
    </row>
    <row r="30" spans="1:8" ht="25.5" x14ac:dyDescent="0.2">
      <c r="A30" s="126" t="str">
        <f t="shared" si="2"/>
        <v>Número de empresas por tamaño de empresa, que utilizaron recursos propios para solventar sus operaciones, pagar transacciones o realizar alguna otra actividad, 2017</v>
      </c>
      <c r="B30" s="127">
        <v>26</v>
      </c>
      <c r="E30" s="49" t="str">
        <f>'26'!$A$1</f>
        <v xml:space="preserve">Número de empresas por tamaño de empresa, que utilizaron recursos propios </v>
      </c>
      <c r="F30" s="49" t="str">
        <f>'26'!$A$2</f>
        <v xml:space="preserve">para solventar sus operaciones, pagar transacciones </v>
      </c>
      <c r="G30" s="49" t="str">
        <f>'26'!$A$3</f>
        <v>o realizar alguna otra actividad, 2017</v>
      </c>
      <c r="H30" s="50" t="str">
        <f>CONCATENATE(E30,F30,G30)</f>
        <v>Número de empresas por tamaño de empresa, que utilizaron recursos propios para solventar sus operaciones, pagar transacciones o realizar alguna otra actividad, 2017</v>
      </c>
    </row>
    <row r="31" spans="1:8" ht="25.5" x14ac:dyDescent="0.2">
      <c r="A31" s="124" t="str">
        <f t="shared" si="2"/>
        <v>Número de empresas por tamaño de empresa, que usaron sus utilidades para financiar sus operaciones, según características de ésta fuente, 2017</v>
      </c>
      <c r="B31" s="125" t="s">
        <v>511</v>
      </c>
      <c r="E31" s="49" t="str">
        <f>'26.1.1'!$A$1</f>
        <v xml:space="preserve">Número de empresas por tamaño de empresa, que usaron sus utilidades para financiar </v>
      </c>
      <c r="F31" s="49" t="str">
        <f>'26.1.1'!$A$2</f>
        <v>sus operaciones, según características de ésta fuente, 2017</v>
      </c>
      <c r="G31" s="49"/>
      <c r="H31" s="50" t="str">
        <f>CONCATENATE(E31,F31,G31)</f>
        <v>Número de empresas por tamaño de empresa, que usaron sus utilidades para financiar sus operaciones, según características de ésta fuente, 2017</v>
      </c>
    </row>
    <row r="32" spans="1:8" ht="25.5" x14ac:dyDescent="0.2">
      <c r="A32" s="126" t="str">
        <f t="shared" si="2"/>
        <v>Número de empresas por tamaño de empresa, que vendieron activos para financiar sus operaciones, según características de ésta fuente, 2017</v>
      </c>
      <c r="B32" s="127" t="s">
        <v>512</v>
      </c>
      <c r="E32" s="49" t="str">
        <f>'26.1.2'!$A$1</f>
        <v xml:space="preserve">Número de empresas por tamaño de empresa, que vendieron activos para financiar </v>
      </c>
      <c r="F32" s="49" t="str">
        <f>'26.1.2'!$A$2</f>
        <v>sus operaciones, según características de ésta fuente, 2017</v>
      </c>
      <c r="G32" s="49"/>
      <c r="H32" s="50" t="str">
        <f t="shared" si="1"/>
        <v>Número de empresas por tamaño de empresa, que vendieron activos para financiar sus operaciones, según características de ésta fuente, 2017</v>
      </c>
    </row>
    <row r="33" spans="1:8" ht="25.5" x14ac:dyDescent="0.2">
      <c r="A33" s="124" t="str">
        <f t="shared" si="2"/>
        <v>Número de empresas por tamaño de empresa, que utilizaron ahorros, aportaciones o recursos de los socios para financiar sus operaciones, según características de ésta fuente, 2017</v>
      </c>
      <c r="B33" s="125" t="s">
        <v>513</v>
      </c>
      <c r="E33" s="49" t="str">
        <f>'26.1.3'!$A$1</f>
        <v xml:space="preserve">Número de empresas por tamaño de empresa, que utilizaron ahorros, aportaciones o recursos </v>
      </c>
      <c r="F33" s="49" t="str">
        <f>'26.1.3'!$A$2</f>
        <v xml:space="preserve">de los socios para financiar sus operaciones, según características de ésta fuente, </v>
      </c>
      <c r="G33" s="49">
        <f>'26.1.3'!$A$3</f>
        <v>2017</v>
      </c>
      <c r="H33" s="50" t="str">
        <f>CONCATENATE(E33,F33,G33)</f>
        <v>Número de empresas por tamaño de empresa, que utilizaron ahorros, aportaciones o recursos de los socios para financiar sus operaciones, según características de ésta fuente, 2017</v>
      </c>
    </row>
    <row r="34" spans="1:8" ht="25.5" x14ac:dyDescent="0.2">
      <c r="A34" s="126" t="str">
        <f t="shared" si="2"/>
        <v>Número de empresas por tamaño de empresa, que utilizaron otras fuentes para financiar sus operaciones, según características de ésta fuente, 2017</v>
      </c>
      <c r="B34" s="127" t="s">
        <v>514</v>
      </c>
      <c r="E34" s="49" t="str">
        <f>'26.1.9'!$A$1</f>
        <v xml:space="preserve">Número de empresas por tamaño de empresa, que utilizaron otras fuentes para financiar sus operaciones, </v>
      </c>
      <c r="F34" s="49" t="str">
        <f>'26.1.9'!$A$2</f>
        <v>según características de ésta fuente, 2017</v>
      </c>
      <c r="G34" s="49"/>
      <c r="H34" s="50" t="str">
        <f t="shared" si="1"/>
        <v>Número de empresas por tamaño de empresa, que utilizaron otras fuentes para financiar sus operaciones, según características de ésta fuente, 2017</v>
      </c>
    </row>
    <row r="35" spans="1:8" ht="38.25" x14ac:dyDescent="0.2">
      <c r="A35" s="124" t="str">
        <f t="shared" si="2"/>
        <v>Número de empresas por tamaño de empresa, que utilizaron recursos propios para solventar sus operaciones, para pagar transacciones o realizar alguna otra actividad, por fuente de financiamiento, 2017</v>
      </c>
      <c r="B35" s="125">
        <v>26</v>
      </c>
      <c r="E35" s="49" t="str">
        <f>'26.0'!$A$1</f>
        <v xml:space="preserve">Número de empresas por tamaño de empresa, que utilizaron recursos propios para solventar sus operaciones, </v>
      </c>
      <c r="F35" s="49" t="str">
        <f>'26.0'!$A$2</f>
        <v>para pagar transacciones o realizar alguna otra actividad, por fuente de financiamiento, 2017</v>
      </c>
      <c r="G35" s="49"/>
      <c r="H35" s="50" t="str">
        <f>CONCATENATE(E35,F35,G35)</f>
        <v>Número de empresas por tamaño de empresa, que utilizaron recursos propios para solventar sus operaciones, para pagar transacciones o realizar alguna otra actividad, por fuente de financiamiento, 2017</v>
      </c>
    </row>
    <row r="36" spans="1:8" ht="25.5" x14ac:dyDescent="0.2">
      <c r="A36" s="126" t="str">
        <f t="shared" si="2"/>
        <v>Número de empresas por tamaño de empresa, que desde su inicio de operaciones han solicitado o tenido algún financiamiento, 2018</v>
      </c>
      <c r="B36" s="127">
        <v>27</v>
      </c>
      <c r="E36" s="49" t="str">
        <f>'27'!$A$1</f>
        <v xml:space="preserve">Número de empresas por tamaño de empresa, que desde su inicio de operaciones </v>
      </c>
      <c r="F36" s="49" t="str">
        <f>'27'!$A$2</f>
        <v>han solicitado o tenido algún financiamiento, 2018</v>
      </c>
      <c r="G36" s="49"/>
      <c r="H36" s="50" t="str">
        <f t="shared" si="1"/>
        <v>Número de empresas por tamaño de empresa, que desde su inicio de operaciones han solicitado o tenido algún financiamiento, 2018</v>
      </c>
    </row>
    <row r="37" spans="1:8" ht="25.5" x14ac:dyDescent="0.2">
      <c r="A37" s="124" t="str">
        <f t="shared" si="2"/>
        <v>Número de empresas por tamaño de empresa, considerando la aprobación o rechazo de la primera solicitud de crédito o financiamiento, 2018</v>
      </c>
      <c r="B37" s="125">
        <v>28.1</v>
      </c>
      <c r="E37" s="49" t="str">
        <f>'28.1'!$A$1</f>
        <v xml:space="preserve">Número de empresas por tamaño de empresa, considerando la aprobación </v>
      </c>
      <c r="F37" s="49" t="str">
        <f>'28.1'!$A$2</f>
        <v>o rechazo de la primera solicitud de crédito o financiamiento, 2018</v>
      </c>
      <c r="G37" s="49"/>
      <c r="H37" s="50" t="str">
        <f t="shared" si="1"/>
        <v>Número de empresas por tamaño de empresa, considerando la aprobación o rechazo de la primera solicitud de crédito o financiamiento, 2018</v>
      </c>
    </row>
    <row r="38" spans="1:8" ht="25.5" x14ac:dyDescent="0.2">
      <c r="A38" s="126" t="str">
        <f t="shared" si="2"/>
        <v>Número de empresas por tamaño de empresa, según institución o fuente a la que acudió la empresa para realizar la primera solicitud de crédito, 2018</v>
      </c>
      <c r="B38" s="127">
        <v>28.2</v>
      </c>
      <c r="E38" s="49" t="str">
        <f>'28.2'!$A$1</f>
        <v xml:space="preserve">Número de empresas por tamaño de empresa, según institución o fuente a la que acudió la empresa para realizar </v>
      </c>
      <c r="F38" s="49" t="str">
        <f>'28.2'!$A$2</f>
        <v>la primera solicitud de crédito, 2018</v>
      </c>
      <c r="G38" s="49"/>
      <c r="H38" s="50" t="str">
        <f t="shared" si="1"/>
        <v>Número de empresas por tamaño de empresa, según institución o fuente a la que acudió la empresa para realizar la primera solicitud de crédito, 2018</v>
      </c>
    </row>
    <row r="39" spans="1:8" ht="25.5" x14ac:dyDescent="0.2">
      <c r="A39" s="124" t="str">
        <f>H39</f>
        <v>Edad promedio de las empresas, por tamaño de empresa, cuando solicitó por primera vez un crédito o préstamo por tipo de institución, 2018</v>
      </c>
      <c r="B39" s="125">
        <v>29.1</v>
      </c>
      <c r="E39" s="49" t="str">
        <f>'29.1'!$A$1</f>
        <v xml:space="preserve">Edad promedio de las empresas, por tamaño de empresa, cuando solicitó por primera vez un crédito o préstamo </v>
      </c>
      <c r="F39" s="49" t="str">
        <f>'29.1'!$A$2</f>
        <v>por tipo de institución, 2018</v>
      </c>
      <c r="G39" s="49"/>
      <c r="H39" s="50" t="str">
        <f>CONCATENATE(E39,F39)</f>
        <v>Edad promedio de las empresas, por tamaño de empresa, cuando solicitó por primera vez un crédito o préstamo por tipo de institución, 2018</v>
      </c>
    </row>
    <row r="40" spans="1:8" ht="25.5" x14ac:dyDescent="0.2">
      <c r="A40" s="126" t="str">
        <f t="shared" si="2"/>
        <v>Edad promedio de la empresa, por tamaño de empresa, cuando le aprobaron por primera vez un crédito o un préstamo por tipo de institución, 2018</v>
      </c>
      <c r="B40" s="127">
        <v>29.2</v>
      </c>
      <c r="E40" s="49" t="str">
        <f>'29.2'!$A$1</f>
        <v xml:space="preserve">Edad promedio de la empresa, por tamaño de empresa, cuando le aprobaron por primera vez un crédito o un préstamo </v>
      </c>
      <c r="F40" s="49" t="str">
        <f>'29.2'!$A$2</f>
        <v>por tipo de institución, 2018</v>
      </c>
      <c r="G40" s="49"/>
      <c r="H40" s="50" t="str">
        <f t="shared" si="1"/>
        <v>Edad promedio de la empresa, por tamaño de empresa, cuando le aprobaron por primera vez un crédito o un préstamo por tipo de institución, 2018</v>
      </c>
    </row>
    <row r="41" spans="1:8" ht="14.25" customHeight="1" x14ac:dyDescent="0.2">
      <c r="A41" s="124" t="str">
        <f t="shared" si="2"/>
        <v>Número de empresas por tamaño de empresa, que han tenido algún crédito o financiamiento durante 2018</v>
      </c>
      <c r="B41" s="125">
        <v>29.3</v>
      </c>
      <c r="E41" s="49" t="str">
        <f>'29.3'!$A$1</f>
        <v xml:space="preserve">Número de empresas por tamaño de empresa, que han tenido algún crédito </v>
      </c>
      <c r="F41" s="49" t="str">
        <f>'29.3'!$A$2</f>
        <v>o financiamiento durante 2018</v>
      </c>
      <c r="G41" s="49"/>
      <c r="H41" s="50" t="str">
        <f t="shared" si="1"/>
        <v>Número de empresas por tamaño de empresa, que han tenido algún crédito o financiamiento durante 2018</v>
      </c>
    </row>
    <row r="42" spans="1:8" ht="25.5" x14ac:dyDescent="0.2">
      <c r="A42" s="126" t="str">
        <f t="shared" si="2"/>
        <v>Número de empresas por tamaño de empresa, según institución o fuente con las que la empresa ha tenido algún crédito o financiamiento, durante 2018</v>
      </c>
      <c r="B42" s="127">
        <v>29.4</v>
      </c>
      <c r="E42" s="49" t="str">
        <f>'29.4'!$A$1</f>
        <v xml:space="preserve">Número de empresas por tamaño de empresa, según institución o fuente con las que la empresa ha tenido algún crédito </v>
      </c>
      <c r="F42" s="49" t="str">
        <f>'29.4'!$A$2</f>
        <v>o financiamiento, durante 2018</v>
      </c>
      <c r="G42" s="49"/>
      <c r="H42" s="50" t="str">
        <f t="shared" si="1"/>
        <v>Número de empresas por tamaño de empresa, según institución o fuente con las que la empresa ha tenido algún crédito o financiamiento, durante 2018</v>
      </c>
    </row>
    <row r="43" spans="1:8" ht="38.25" x14ac:dyDescent="0.2">
      <c r="A43" s="124" t="str">
        <f t="shared" si="2"/>
        <v>Número de empresas que utilizaron algún crédito o financiamiento para solventar sus operaciones, pagar transacciones o realizar otra actividad, por tamaño de empresa, según tipo de moneda, 2017</v>
      </c>
      <c r="B43" s="125">
        <v>30</v>
      </c>
      <c r="E43" s="49" t="str">
        <f>'30'!$A$1</f>
        <v xml:space="preserve">Número de empresas que utilizaron algún crédito o financiamiento para solventar </v>
      </c>
      <c r="F43" s="49" t="str">
        <f>'30'!$A$2</f>
        <v xml:space="preserve">sus operaciones, pagar transacciones o realizar otra actividad, </v>
      </c>
      <c r="G43" s="49" t="str">
        <f>'30'!$A$3</f>
        <v>por tamaño de empresa, según tipo de moneda, 2017</v>
      </c>
      <c r="H43" s="50" t="str">
        <f>CONCATENATE(E43,F43,G43)</f>
        <v>Número de empresas que utilizaron algún crédito o financiamiento para solventar sus operaciones, pagar transacciones o realizar otra actividad, por tamaño de empresa, según tipo de moneda, 2017</v>
      </c>
    </row>
    <row r="44" spans="1:8" ht="38.25" x14ac:dyDescent="0.2">
      <c r="A44" s="126" t="str">
        <f t="shared" si="2"/>
        <v>Número de empresas que usaron banca comercial como fuente de financiamiento en moneda nacional para pagar transacciones o realizar otra actividad, por tamaño de empresa, según características del crédito, 2017</v>
      </c>
      <c r="B44" s="127">
        <v>31.1</v>
      </c>
      <c r="E44" s="49" t="str">
        <f>'31.1'!$A$1</f>
        <v xml:space="preserve">Número de empresas que usaron banca comercial como fuente de financiamiento en moneda nacional para pagar transacciones </v>
      </c>
      <c r="F44" s="49" t="str">
        <f>'31.1'!$A$2</f>
        <v>o realizar otra actividad, por tamaño de empresa, según características del crédito, 2017</v>
      </c>
      <c r="G44" s="49"/>
      <c r="H44" s="50" t="str">
        <f>CONCATENATE(E44,F44,G44)</f>
        <v>Número de empresas que usaron banca comercial como fuente de financiamiento en moneda nacional para pagar transacciones o realizar otra actividad, por tamaño de empresa, según características del crédito, 2017</v>
      </c>
    </row>
    <row r="45" spans="1:8" ht="39.75" customHeight="1" x14ac:dyDescent="0.2">
      <c r="A45" s="124" t="str">
        <f t="shared" si="2"/>
        <v>Número de empresas que usaron banca de desarrollo como fuente de financiamiento en moneda nacional para pagar transacciones o realizar otra actividad, por tamaño de empresa, según características del crédito, 2017</v>
      </c>
      <c r="B45" s="125">
        <v>31.2</v>
      </c>
      <c r="E45" s="49" t="str">
        <f>'31.2'!$A$1</f>
        <v xml:space="preserve">Número de empresas que usaron banca de desarrollo como fuente de financiamiento en moneda nacional para pagar </v>
      </c>
      <c r="F45" s="49" t="str">
        <f>'31.2'!$A$2</f>
        <v>transacciones o realizar otra actividad, por tamaño de empresa, según características del crédito, 2017</v>
      </c>
      <c r="G45" s="49"/>
      <c r="H45" s="50" t="str">
        <f t="shared" si="1"/>
        <v>Número de empresas que usaron banca de desarrollo como fuente de financiamiento en moneda nacional para pagar transacciones o realizar otra actividad, por tamaño de empresa, según características del crédito, 2017</v>
      </c>
    </row>
    <row r="46" spans="1:8" ht="38.25" x14ac:dyDescent="0.2">
      <c r="A46" s="126" t="str">
        <f t="shared" si="2"/>
        <v>Número de empresas que usaron instituciones financieras no bancarias como fuente de financiamiento en moneda nacional para pagar transacciones o realizar otra actividad, por tamaño de empresa, según características del crédito, 2017</v>
      </c>
      <c r="B46" s="127">
        <v>31.3</v>
      </c>
      <c r="E46" s="49" t="str">
        <f>'31.3'!$A$1</f>
        <v xml:space="preserve">Número de empresas que usaron instituciones financieras no bancarias como fuente de financiamiento en moneda nacional </v>
      </c>
      <c r="F46" s="49" t="str">
        <f>'31.3'!$A$2</f>
        <v>para pagar transacciones o realizar otra actividad, por tamaño de empresa, según características del crédito, 2017</v>
      </c>
      <c r="G46" s="49"/>
      <c r="H46" s="50" t="str">
        <f>CONCATENATE(E46,F46,G46)</f>
        <v>Número de empresas que usaron instituciones financieras no bancarias como fuente de financiamiento en moneda nacional para pagar transacciones o realizar otra actividad, por tamaño de empresa, según características del crédito, 2017</v>
      </c>
    </row>
    <row r="47" spans="1:8" ht="38.25" x14ac:dyDescent="0.2">
      <c r="A47" s="124" t="str">
        <f t="shared" si="2"/>
        <v>Número de empresas que usaron programa de gobierno federal, estatal o municipal como fuente de financiamiento en moneda nacional para pagar transacciones o realizar otra actividad, por tamaño de empresa, según características del crédito, 2017</v>
      </c>
      <c r="B47" s="125">
        <v>31.4</v>
      </c>
      <c r="E47" s="49" t="str">
        <f>'31.4'!$A$1</f>
        <v xml:space="preserve">Número de empresas que usaron programa de gobierno federal, estatal o municipal como fuente de financiamiento en moneda </v>
      </c>
      <c r="F47" s="49" t="str">
        <f>'31.4'!$A$2</f>
        <v>nacional para pagar transacciones o realizar otra actividad, por tamaño de empresa, según características del crédito, 2017</v>
      </c>
      <c r="G47" s="49"/>
      <c r="H47" s="50" t="str">
        <f>CONCATENATE(E47,F47,G47)</f>
        <v>Número de empresas que usaron programa de gobierno federal, estatal o municipal como fuente de financiamiento en moneda nacional para pagar transacciones o realizar otra actividad, por tamaño de empresa, según características del crédito, 2017</v>
      </c>
    </row>
    <row r="48" spans="1:8" ht="38.25" x14ac:dyDescent="0.2">
      <c r="A48" s="126" t="str">
        <f t="shared" si="2"/>
        <v>Número de empresas que usaron proveedores como fuente de financiamiento en moneda nacional para pagar transacciones o realizar otra actividad, por tamaño de empresa, según características del crédito, 2017</v>
      </c>
      <c r="B48" s="127">
        <v>31.5</v>
      </c>
      <c r="E48" s="49" t="str">
        <f>'31.5'!$A$1</f>
        <v xml:space="preserve">Número de empresas que usaron proveedores como fuente de financiamiento en moneda nacional para pagar </v>
      </c>
      <c r="F48" s="49" t="str">
        <f>'31.5'!$A$2</f>
        <v>transacciones o realizar otra actividad, por tamaño de empresa, según características del crédito, 2017</v>
      </c>
      <c r="G48" s="49"/>
      <c r="H48" s="50" t="str">
        <f t="shared" si="1"/>
        <v>Número de empresas que usaron proveedores como fuente de financiamiento en moneda nacional para pagar transacciones o realizar otra actividad, por tamaño de empresa, según características del crédito, 2017</v>
      </c>
    </row>
    <row r="49" spans="1:8" ht="38.25" x14ac:dyDescent="0.2">
      <c r="A49" s="124" t="str">
        <f t="shared" si="2"/>
        <v>Número de empresas que usaron familiares y amigos como fuente de financiamiento en moneda nacional para pagar transacciones o realizar otra actividad, por tamaño de empresa, según características del crédito, 2017</v>
      </c>
      <c r="B49" s="125">
        <v>31.6</v>
      </c>
      <c r="E49" s="49" t="str">
        <f>'31.6'!$A$1</f>
        <v xml:space="preserve">Número de empresas que usaron familiares y amigos como fuente de financiamiento en moneda nacional para pagar </v>
      </c>
      <c r="F49" s="49" t="str">
        <f>'31.6'!$A$2</f>
        <v>transacciones o realizar otra actividad, por tamaño de empresa, según características del crédito, 2017</v>
      </c>
      <c r="G49" s="49"/>
      <c r="H49" s="50" t="str">
        <f t="shared" si="1"/>
        <v>Número de empresas que usaron familiares y amigos como fuente de financiamiento en moneda nacional para pagar transacciones o realizar otra actividad, por tamaño de empresa, según características del crédito, 2017</v>
      </c>
    </row>
    <row r="50" spans="1:8" ht="40.5" customHeight="1" x14ac:dyDescent="0.2">
      <c r="A50" s="126" t="str">
        <f t="shared" si="2"/>
        <v>Número de empresas que usaron financiamiento colectivo (crowdfunding) como fuente de financiamiento en moneda nacional para pagar transacciones o realizar otra actividad, por tamaño de empresa, según características del crédito, 2017</v>
      </c>
      <c r="B50" s="127">
        <v>31.7</v>
      </c>
      <c r="E50" s="49" t="str">
        <f>'31.7'!$A$1</f>
        <v xml:space="preserve">Número de empresas que usaron financiamiento colectivo (crowdfunding) como fuente de financiamiento en moneda </v>
      </c>
      <c r="F50" s="49" t="str">
        <f>'31.7'!$A$2</f>
        <v xml:space="preserve">nacional para pagar transacciones o realizar otra actividad, por tamaño de empresa, </v>
      </c>
      <c r="G50" s="49" t="str">
        <f>'31.7'!$A$3</f>
        <v>según características del crédito, 2017</v>
      </c>
      <c r="H50" s="50" t="str">
        <f>CONCATENATE(E50,F50,G50)</f>
        <v>Número de empresas que usaron financiamiento colectivo (crowdfunding) como fuente de financiamiento en moneda nacional para pagar transacciones o realizar otra actividad, por tamaño de empresa, según características del crédito, 2017</v>
      </c>
    </row>
    <row r="51" spans="1:8" ht="38.25" x14ac:dyDescent="0.2">
      <c r="A51" s="124" t="str">
        <f t="shared" si="2"/>
        <v>Número de empresas que usaron controladora u otras entidades del grupo empresarial como fuente de financiamiento en moneda nacional para pagar transacciones o realizar otra actividad, por tamaño de empresa, según características del crédito, 2017</v>
      </c>
      <c r="B51" s="125">
        <v>31.8</v>
      </c>
      <c r="E51" s="49" t="str">
        <f>'31.8'!$A$1</f>
        <v xml:space="preserve">Número de empresas que usaron controladora u otras entidades del grupo empresarial como fuente de financiamiento </v>
      </c>
      <c r="F51" s="49" t="str">
        <f>'31.8'!$A$2</f>
        <v xml:space="preserve">en moneda nacional para pagar transacciones o realizar otra actividad, por tamaño de empresa, </v>
      </c>
      <c r="G51" s="49" t="str">
        <f>'31.8'!$A$3</f>
        <v>según características del crédito, 2017</v>
      </c>
      <c r="H51" s="50" t="str">
        <f>CONCATENATE(E51,F51,G51)</f>
        <v>Número de empresas que usaron controladora u otras entidades del grupo empresarial como fuente de financiamiento en moneda nacional para pagar transacciones o realizar otra actividad, por tamaño de empresa, según características del crédito, 2017</v>
      </c>
    </row>
    <row r="52" spans="1:8" ht="38.25" x14ac:dyDescent="0.2">
      <c r="A52" s="126" t="str">
        <f t="shared" si="2"/>
        <v>Número de empresas que usaron otras fuentes de financiamiento en moneda nacional para pagar transacciones o realizar otra actividad, por tamaño de empresa, según características del crédito, 2017</v>
      </c>
      <c r="B52" s="127">
        <v>31.9</v>
      </c>
      <c r="E52" s="49" t="str">
        <f>'31.9'!$A$1</f>
        <v xml:space="preserve">Número de empresas que usaron otras fuentes de financiamiento en moneda nacional para pagar transacciones </v>
      </c>
      <c r="F52" s="49" t="str">
        <f>'31.9'!$A$2</f>
        <v>o realizar otra actividad, por tamaño de empresa, según características del crédito, 2017</v>
      </c>
      <c r="G52" s="49"/>
      <c r="H52" s="50" t="str">
        <f t="shared" si="1"/>
        <v>Número de empresas que usaron otras fuentes de financiamiento en moneda nacional para pagar transacciones o realizar otra actividad, por tamaño de empresa, según características del crédito, 2017</v>
      </c>
    </row>
    <row r="53" spans="1:8" ht="25.5" x14ac:dyDescent="0.2">
      <c r="A53" s="124" t="str">
        <f t="shared" si="2"/>
        <v>Número de empresas con financiamiento en moneda nacional para pagar transacciones o realizar otra actividad, por tamaño de empresa, según fuente de financiamiento,  2017</v>
      </c>
      <c r="B53" s="125">
        <v>31</v>
      </c>
      <c r="E53" s="49" t="str">
        <f>'31.0'!$A$1</f>
        <v xml:space="preserve">Número de empresas con financiamiento en moneda nacional para pagar transacciones o realizar otra actividad, </v>
      </c>
      <c r="F53" s="49" t="str">
        <f>'31.0'!$A$2</f>
        <v>por tamaño de empresa, según fuente de financiamiento,  2017</v>
      </c>
      <c r="G53" s="49"/>
      <c r="H53" s="50" t="str">
        <f t="shared" si="1"/>
        <v>Número de empresas con financiamiento en moneda nacional para pagar transacciones o realizar otra actividad, por tamaño de empresa, según fuente de financiamiento,  2017</v>
      </c>
    </row>
    <row r="54" spans="1:8" ht="38.25" x14ac:dyDescent="0.2">
      <c r="A54" s="126" t="str">
        <f t="shared" si="2"/>
        <v>Número de empresas que usaron banca comercial nacional como fuente de financiamiento en moneda extranjera para pagar transacciones o realizar otra actividad, por tamaño de empresa, según características del crédito, 2017</v>
      </c>
      <c r="B54" s="127">
        <v>32.1</v>
      </c>
      <c r="E54" s="49" t="str">
        <f>'32.1'!$A$1</f>
        <v xml:space="preserve">Número de empresas que usaron banca comercial nacional como fuente de financiamiento en moneda extranjera </v>
      </c>
      <c r="F54" s="49" t="str">
        <f>'32.1'!$A$2</f>
        <v>para pagar transacciones o realizar otra actividad, por tamaño de empresa, según características del crédito, 2017</v>
      </c>
      <c r="G54" s="49"/>
      <c r="H54" s="50" t="str">
        <f t="shared" si="1"/>
        <v>Número de empresas que usaron banca comercial nacional como fuente de financiamiento en moneda extranjera para pagar transacciones o realizar otra actividad, por tamaño de empresa, según características del crédito, 2017</v>
      </c>
    </row>
    <row r="55" spans="1:8" ht="38.25" x14ac:dyDescent="0.2">
      <c r="A55" s="124" t="str">
        <f t="shared" si="2"/>
        <v>Número de empresas que usaron banca comercial extranjera como fuente de financiamiento en moneda extranjera para pagar transacciones o realizar otra actividad, por tamaño de empresa, según características del crédito, 2017</v>
      </c>
      <c r="B55" s="125">
        <v>32.200000000000003</v>
      </c>
      <c r="E55" s="49" t="str">
        <f>'32.2'!$A$1</f>
        <v xml:space="preserve">Número de empresas que usaron banca comercial extranjera como fuente de financiamiento en moneda extranjera </v>
      </c>
      <c r="F55" s="49" t="str">
        <f>'32.2'!$A$2</f>
        <v>para pagar transacciones o realizar otra actividad, por tamaño de empresa, según características del crédito, 2017</v>
      </c>
      <c r="G55" s="49"/>
      <c r="H55" s="50" t="str">
        <f t="shared" si="1"/>
        <v>Número de empresas que usaron banca comercial extranjera como fuente de financiamiento en moneda extranjera para pagar transacciones o realizar otra actividad, por tamaño de empresa, según características del crédito, 2017</v>
      </c>
    </row>
    <row r="56" spans="1:8" ht="38.25" x14ac:dyDescent="0.2">
      <c r="A56" s="126" t="str">
        <f t="shared" si="2"/>
        <v>Número de empresas que usaron banca de desarrollo como fuente de financiamiento en moneda extranjera para pagar transacciones o realizar otra actividad, por tamaño de empresa, según características del crédito, 2017</v>
      </c>
      <c r="B56" s="127">
        <v>32.299999999999997</v>
      </c>
      <c r="E56" s="49" t="str">
        <f>'32.3'!$A$1</f>
        <v xml:space="preserve">Número de empresas que usaron banca de desarrollo como fuente de financiamiento en moneda extranjera </v>
      </c>
      <c r="F56" s="49" t="str">
        <f>'32.3'!$A$2</f>
        <v xml:space="preserve">para pagar transacciones o realizar otra actividad, por tamaño de empresa, </v>
      </c>
      <c r="G56" s="49" t="str">
        <f>'32.3'!$A$3</f>
        <v>según características del crédito, 2017</v>
      </c>
      <c r="H56" s="50" t="str">
        <f>CONCATENATE(E56,F56,G56)</f>
        <v>Número de empresas que usaron banca de desarrollo como fuente de financiamiento en moneda extranjera para pagar transacciones o realizar otra actividad, por tamaño de empresa, según características del crédito, 2017</v>
      </c>
    </row>
    <row r="57" spans="1:8" ht="27" customHeight="1" x14ac:dyDescent="0.2">
      <c r="A57" s="124" t="str">
        <f t="shared" si="2"/>
        <v>Número de empresas que usaron proveedores como fuente de financiamiento en moneda extranjera para pagar transacciones o realizar otra actividad, por tamaño de empresa, según características del crédito, 2017</v>
      </c>
      <c r="B57" s="125">
        <v>32.4</v>
      </c>
      <c r="E57" s="49" t="str">
        <f>'32.4'!$A$1</f>
        <v xml:space="preserve">Número de empresas que usaron proveedores como fuente de financiamiento en moneda extranjera para pagar </v>
      </c>
      <c r="F57" s="49" t="str">
        <f>'32.4'!$A$2</f>
        <v>transacciones o realizar otra actividad, por tamaño de empresa, según características del crédito, 2017</v>
      </c>
      <c r="G57" s="49"/>
      <c r="H57" s="50" t="str">
        <f t="shared" si="1"/>
        <v>Número de empresas que usaron proveedores como fuente de financiamiento en moneda extranjera para pagar transacciones o realizar otra actividad, por tamaño de empresa, según características del crédito, 2017</v>
      </c>
    </row>
    <row r="58" spans="1:8" ht="38.25" x14ac:dyDescent="0.2">
      <c r="A58" s="126" t="str">
        <f t="shared" si="2"/>
        <v>Número de empresas que usaron organismos internacionales como fuente de financiamiento en moneda extranjera para pagar transacciones o realizar otra actividad, por tamaño de empresa, según características del crédito, 2017</v>
      </c>
      <c r="B58" s="127">
        <v>32.5</v>
      </c>
      <c r="E58" s="49" t="str">
        <f>'32.5'!$A$1</f>
        <v xml:space="preserve">Número de empresas que usaron organismos internacionales como fuente de financiamiento en moneda extranjera </v>
      </c>
      <c r="F58" s="49" t="str">
        <f>'32.5'!$A$2</f>
        <v>para pagar transacciones o realizar otra actividad, por tamaño de empresa, según características del crédito, 2017</v>
      </c>
      <c r="G58" s="49"/>
      <c r="H58" s="50" t="str">
        <f t="shared" si="1"/>
        <v>Número de empresas que usaron organismos internacionales como fuente de financiamiento en moneda extranjera para pagar transacciones o realizar otra actividad, por tamaño de empresa, según características del crédito, 2017</v>
      </c>
    </row>
    <row r="59" spans="1:8" ht="38.25" x14ac:dyDescent="0.2">
      <c r="A59" s="124" t="str">
        <f t="shared" si="2"/>
        <v>Número de empresas que usaron controladora u otras entidades del grupo empresarial como fuente de financiamiento en moneda extranjera para pagar transacciones o realizar otra actividad, por tamaño de empresa, según características del crédito, 2017</v>
      </c>
      <c r="B59" s="125">
        <v>32.6</v>
      </c>
      <c r="E59" s="49" t="str">
        <f>'32.6'!$A$1</f>
        <v xml:space="preserve">Número de empresas que usaron controladora u otras entidades del grupo empresarial como fuente de financiamiento </v>
      </c>
      <c r="F59" s="49" t="str">
        <f>'32.6'!$A$2</f>
        <v xml:space="preserve">en moneda extranjera para pagar transacciones o realizar otra actividad, por tamaño de empresa, </v>
      </c>
      <c r="G59" s="49" t="str">
        <f>'32.6'!$A$3</f>
        <v>según características del crédito, 2017</v>
      </c>
      <c r="H59" s="50" t="str">
        <f>CONCATENATE(E59,F59,G59)</f>
        <v>Número de empresas que usaron controladora u otras entidades del grupo empresarial como fuente de financiamiento en moneda extranjera para pagar transacciones o realizar otra actividad, por tamaño de empresa, según características del crédito, 2017</v>
      </c>
    </row>
    <row r="60" spans="1:8" ht="38.25" x14ac:dyDescent="0.2">
      <c r="A60" s="126" t="str">
        <f t="shared" si="2"/>
        <v>Número de empresas que usaron otras fuentes de financiamiento en moneda extranjera para pagar transacciones o realizar otra actividad, por tamaño de empresa, según características del crédito, 2017</v>
      </c>
      <c r="B60" s="127">
        <v>32.9</v>
      </c>
      <c r="E60" s="49" t="str">
        <f>'32.9'!$A$1</f>
        <v xml:space="preserve">Número de empresas que usaron otras fuentes de financiamiento en moneda extranjera para pagar transacciones </v>
      </c>
      <c r="F60" s="49" t="str">
        <f>'32.9'!$A$2</f>
        <v>o realizar otra actividad, por tamaño de empresa, según características del crédito, 2017</v>
      </c>
      <c r="G60" s="49"/>
      <c r="H60" s="50" t="str">
        <f t="shared" si="1"/>
        <v>Número de empresas que usaron otras fuentes de financiamiento en moneda extranjera para pagar transacciones o realizar otra actividad, por tamaño de empresa, según características del crédito, 2017</v>
      </c>
    </row>
    <row r="61" spans="1:8" ht="25.5" x14ac:dyDescent="0.2">
      <c r="A61" s="124" t="str">
        <f t="shared" si="2"/>
        <v>Número de empresas con financiamiento en moneda extranjera para pagar transacciones o realizar otra actividad, por tamaño de empresa, según fuente de financiamiento, 2017</v>
      </c>
      <c r="B61" s="125">
        <v>32</v>
      </c>
      <c r="E61" s="49" t="str">
        <f>'32.0'!$A$1</f>
        <v xml:space="preserve">Número de empresas con financiamiento en moneda extranjera para pagar transacciones o realizar otra actividad, </v>
      </c>
      <c r="F61" s="49" t="str">
        <f>'32.0'!$A$2</f>
        <v>por tamaño de empresa, según fuente de financiamiento, 2017</v>
      </c>
      <c r="G61" s="49"/>
      <c r="H61" s="50" t="str">
        <f t="shared" si="1"/>
        <v>Número de empresas con financiamiento en moneda extranjera para pagar transacciones o realizar otra actividad, por tamaño de empresa, según fuente de financiamiento, 2017</v>
      </c>
    </row>
    <row r="62" spans="1:8" ht="25.5" x14ac:dyDescent="0.2">
      <c r="A62" s="126" t="str">
        <f t="shared" si="2"/>
        <v>Número de empresas que realizó alguna solicitud de crédito o financiamiento, por tamaño de empresa, 2016 a 2018</v>
      </c>
      <c r="B62" s="127">
        <v>33</v>
      </c>
      <c r="E62" s="49" t="str">
        <f>'33'!$A$1</f>
        <v xml:space="preserve">Número de empresas que realizó alguna solicitud de crédito o financiamiento, </v>
      </c>
      <c r="F62" s="49" t="str">
        <f>'33'!$A$2</f>
        <v>por tamaño de empresa, 2016 a 2018</v>
      </c>
      <c r="G62" s="49"/>
      <c r="H62" s="50" t="str">
        <f t="shared" si="1"/>
        <v>Número de empresas que realizó alguna solicitud de crédito o financiamiento, por tamaño de empresa, 2016 a 2018</v>
      </c>
    </row>
    <row r="63" spans="1:8" ht="26.25" customHeight="1" x14ac:dyDescent="0.2">
      <c r="A63" s="124" t="str">
        <f t="shared" si="2"/>
        <v>Número de créditos que solicitaron las empresas, según aprobación o rechazo, por tamaño de empresa, 2016 a 2018</v>
      </c>
      <c r="B63" s="125">
        <v>33.1</v>
      </c>
      <c r="E63" s="49" t="str">
        <f>'33.1'!$A$1</f>
        <v>Número de créditos que solicitaron las empresas, según aprobación o rechazo, por tamaño de empresa, 2016 a 2018</v>
      </c>
      <c r="F63" s="49"/>
      <c r="G63" s="49"/>
      <c r="H63" s="50" t="str">
        <f t="shared" si="1"/>
        <v>Número de créditos que solicitaron las empresas, según aprobación o rechazo, por tamaño de empresa, 2016 a 2018</v>
      </c>
    </row>
    <row r="64" spans="1:8" ht="25.5" x14ac:dyDescent="0.2">
      <c r="A64" s="126" t="str">
        <f t="shared" si="2"/>
        <v>Características de los créditos aprobados a las empresas por la banca comercial, por tamaño de empresa, 2018</v>
      </c>
      <c r="B64" s="127" t="s">
        <v>515</v>
      </c>
      <c r="E64" s="49" t="str">
        <f>'34.1.1'!$A$1</f>
        <v>Características de los créditos aprobados a las empresas por la banca comercial, por tamaño de empresa, 2018</v>
      </c>
      <c r="F64" s="49"/>
      <c r="G64" s="49"/>
      <c r="H64" s="50" t="str">
        <f t="shared" si="1"/>
        <v>Características de los créditos aprobados a las empresas por la banca comercial, por tamaño de empresa, 2018</v>
      </c>
    </row>
    <row r="65" spans="1:8" ht="25.5" x14ac:dyDescent="0.2">
      <c r="A65" s="124" t="str">
        <f t="shared" si="2"/>
        <v>Características de los créditos aprobados a las empresas por la banca comercial, por tamaño de empresa, 2017</v>
      </c>
      <c r="B65" s="125" t="s">
        <v>516</v>
      </c>
      <c r="E65" s="49" t="str">
        <f>'34.1.2'!$A$1</f>
        <v>Características de los créditos aprobados a las empresas por la banca comercial, por tamaño de empresa, 2017</v>
      </c>
      <c r="F65" s="49"/>
      <c r="G65" s="49"/>
      <c r="H65" s="50" t="str">
        <f t="shared" si="1"/>
        <v>Características de los créditos aprobados a las empresas por la banca comercial, por tamaño de empresa, 2017</v>
      </c>
    </row>
    <row r="66" spans="1:8" ht="25.5" x14ac:dyDescent="0.2">
      <c r="A66" s="126" t="str">
        <f t="shared" si="2"/>
        <v>Características de los créditos aprobados a las empresas por la banca comercial, por tamaño de empresa, 2016</v>
      </c>
      <c r="B66" s="127" t="s">
        <v>517</v>
      </c>
      <c r="E66" s="49" t="str">
        <f>'34.1.3'!$A$1</f>
        <v>Características de los créditos aprobados a las empresas por la banca comercial, por tamaño de empresa, 2016</v>
      </c>
      <c r="F66" s="49"/>
      <c r="G66" s="49"/>
      <c r="H66" s="50" t="str">
        <f t="shared" si="1"/>
        <v>Características de los créditos aprobados a las empresas por la banca comercial, por tamaño de empresa, 2016</v>
      </c>
    </row>
    <row r="67" spans="1:8" ht="25.5" x14ac:dyDescent="0.2">
      <c r="A67" s="124" t="str">
        <f t="shared" si="2"/>
        <v>Características de los créditos aprobados a las empresas por la banca de desarrollo, por tamaño de empresa, 2018</v>
      </c>
      <c r="B67" s="125" t="s">
        <v>519</v>
      </c>
      <c r="E67" s="49" t="str">
        <f>'34.2.1'!$A$1</f>
        <v>Características de los créditos aprobados a las empresas por la banca de desarrollo, por tamaño de empresa, 2018</v>
      </c>
      <c r="F67" s="49"/>
      <c r="G67" s="49"/>
      <c r="H67" s="50" t="str">
        <f t="shared" si="1"/>
        <v>Características de los créditos aprobados a las empresas por la banca de desarrollo, por tamaño de empresa, 2018</v>
      </c>
    </row>
    <row r="68" spans="1:8" ht="25.5" x14ac:dyDescent="0.2">
      <c r="A68" s="126" t="str">
        <f t="shared" si="2"/>
        <v>Características de los créditos aprobados a las empresas por la banca de desarrollo, por tamaño de empresa, 2017</v>
      </c>
      <c r="B68" s="127" t="s">
        <v>520</v>
      </c>
      <c r="E68" s="49" t="str">
        <f>'34.2.2'!$A$1</f>
        <v>Características de los créditos aprobados a las empresas por la banca de desarrollo, por tamaño de empresa, 2017</v>
      </c>
      <c r="F68" s="49"/>
      <c r="G68" s="49"/>
      <c r="H68" s="50" t="str">
        <f t="shared" si="1"/>
        <v>Características de los créditos aprobados a las empresas por la banca de desarrollo, por tamaño de empresa, 2017</v>
      </c>
    </row>
    <row r="69" spans="1:8" ht="25.5" x14ac:dyDescent="0.2">
      <c r="A69" s="124" t="str">
        <f t="shared" si="2"/>
        <v>Características de los créditos aprobados a las empresas por la banca de desarrollo, por tamaño de empresa, 2016</v>
      </c>
      <c r="B69" s="125" t="s">
        <v>518</v>
      </c>
      <c r="E69" s="49" t="str">
        <f>'34.2.3'!$A$1</f>
        <v>Características de los créditos aprobados a las empresas por la banca de desarrollo, por tamaño de empresa, 2016</v>
      </c>
      <c r="F69" s="49"/>
      <c r="G69" s="49"/>
      <c r="H69" s="50" t="str">
        <f t="shared" si="1"/>
        <v>Características de los créditos aprobados a las empresas por la banca de desarrollo, por tamaño de empresa, 2016</v>
      </c>
    </row>
    <row r="70" spans="1:8" ht="25.5" x14ac:dyDescent="0.2">
      <c r="A70" s="126" t="str">
        <f t="shared" si="2"/>
        <v>Características de los créditos aprobados a las empresas por la instituciones financieras no bancarias, por tamaño de empresa, 2018</v>
      </c>
      <c r="B70" s="127" t="s">
        <v>521</v>
      </c>
      <c r="E70" s="49" t="str">
        <f>'34.3.1'!$A$1</f>
        <v>Características de los créditos aprobados a las empresas por la instituciones financieras no bancarias, por tamaño de empresa, 2018</v>
      </c>
      <c r="F70" s="49"/>
      <c r="G70" s="49"/>
      <c r="H70" s="50" t="str">
        <f t="shared" si="1"/>
        <v>Características de los créditos aprobados a las empresas por la instituciones financieras no bancarias, por tamaño de empresa, 2018</v>
      </c>
    </row>
    <row r="71" spans="1:8" ht="25.5" x14ac:dyDescent="0.2">
      <c r="A71" s="124" t="str">
        <f t="shared" si="2"/>
        <v>Características de los créditos aprobados a las empresas por la instituciones financieras no bancarias, por tamaño de empresa, 2017</v>
      </c>
      <c r="B71" s="125" t="s">
        <v>522</v>
      </c>
      <c r="E71" s="49" t="str">
        <f>'34.3.2'!$A$1</f>
        <v>Características de los créditos aprobados a las empresas por la instituciones financieras no bancarias, por tamaño de empresa, 2017</v>
      </c>
      <c r="F71" s="49"/>
      <c r="G71" s="49"/>
      <c r="H71" s="50" t="str">
        <f t="shared" si="1"/>
        <v>Características de los créditos aprobados a las empresas por la instituciones financieras no bancarias, por tamaño de empresa, 2017</v>
      </c>
    </row>
    <row r="72" spans="1:8" ht="25.5" x14ac:dyDescent="0.2">
      <c r="A72" s="126" t="str">
        <f t="shared" si="2"/>
        <v>Características de los créditos aprobados a las empresas por la instituciones financieras no bancarias, por tamaño de empresa, 2016</v>
      </c>
      <c r="B72" s="127" t="s">
        <v>523</v>
      </c>
      <c r="E72" s="49" t="str">
        <f>'34.3.3'!$A$1</f>
        <v>Características de los créditos aprobados a las empresas por la instituciones financieras no bancarias, por tamaño de empresa, 2016</v>
      </c>
      <c r="F72" s="49"/>
      <c r="G72" s="49"/>
      <c r="H72" s="50" t="str">
        <f t="shared" si="1"/>
        <v>Características de los créditos aprobados a las empresas por la instituciones financieras no bancarias, por tamaño de empresa, 2016</v>
      </c>
    </row>
    <row r="73" spans="1:8" ht="25.5" x14ac:dyDescent="0.2">
      <c r="A73" s="124" t="str">
        <f t="shared" si="2"/>
        <v>Características de los créditos aprobados a las empresas por programa del gobierno federal, estatal o municipal, por tamaño de empresa, 2018</v>
      </c>
      <c r="B73" s="125" t="s">
        <v>524</v>
      </c>
      <c r="E73" s="49" t="str">
        <f>'34.4.1'!$A$1</f>
        <v>Características de los créditos aprobados a las empresas por programa del gobierno federal, estatal o municipal, por tamaño de empresa, 2018</v>
      </c>
      <c r="F73" s="49"/>
      <c r="G73" s="49"/>
      <c r="H73" s="50" t="str">
        <f t="shared" ref="H73:H136" si="3">CONCATENATE(E73,F73)</f>
        <v>Características de los créditos aprobados a las empresas por programa del gobierno federal, estatal o municipal, por tamaño de empresa, 2018</v>
      </c>
    </row>
    <row r="74" spans="1:8" ht="25.5" x14ac:dyDescent="0.2">
      <c r="A74" s="126" t="str">
        <f t="shared" si="2"/>
        <v>Características de los créditos aprobados a las empresas por programa del gobierno federal, estatal o municipal, por tamaño de empresa, 2017</v>
      </c>
      <c r="B74" s="127" t="s">
        <v>525</v>
      </c>
      <c r="E74" s="49" t="str">
        <f>'34.4.2'!$A$1</f>
        <v>Características de los créditos aprobados a las empresas por programa del gobierno federal, estatal o municipal, por tamaño de empresa, 2017</v>
      </c>
      <c r="F74" s="49"/>
      <c r="G74" s="49"/>
      <c r="H74" s="50" t="str">
        <f t="shared" si="3"/>
        <v>Características de los créditos aprobados a las empresas por programa del gobierno federal, estatal o municipal, por tamaño de empresa, 2017</v>
      </c>
    </row>
    <row r="75" spans="1:8" ht="25.5" x14ac:dyDescent="0.2">
      <c r="A75" s="124" t="str">
        <f t="shared" si="2"/>
        <v>Características de los créditos aprobados a las empresas por programa del gobierno federal, estatal o municipal, por tamaño de empresa, 2016</v>
      </c>
      <c r="B75" s="125" t="s">
        <v>526</v>
      </c>
      <c r="E75" s="49" t="str">
        <f>'34.4.3'!$A$1</f>
        <v>Características de los créditos aprobados a las empresas por programa del gobierno federal, estatal o municipal, por tamaño de empresa, 2016</v>
      </c>
      <c r="F75" s="49"/>
      <c r="G75" s="49"/>
      <c r="H75" s="50" t="str">
        <f t="shared" si="3"/>
        <v>Características de los créditos aprobados a las empresas por programa del gobierno federal, estatal o municipal, por tamaño de empresa, 2016</v>
      </c>
    </row>
    <row r="76" spans="1:8" ht="25.5" x14ac:dyDescent="0.2">
      <c r="A76" s="126" t="str">
        <f t="shared" si="2"/>
        <v>Características de los créditos aprobados a las empresas por proveedores, por tamaño de empresa, 2018</v>
      </c>
      <c r="B76" s="127" t="s">
        <v>527</v>
      </c>
      <c r="E76" s="49" t="str">
        <f>'34.5.1'!$A$1</f>
        <v>Características de los créditos aprobados a las empresas por proveedores, por tamaño de empresa, 2018</v>
      </c>
      <c r="F76" s="49"/>
      <c r="G76" s="49"/>
      <c r="H76" s="50" t="str">
        <f t="shared" si="3"/>
        <v>Características de los créditos aprobados a las empresas por proveedores, por tamaño de empresa, 2018</v>
      </c>
    </row>
    <row r="77" spans="1:8" ht="25.5" x14ac:dyDescent="0.2">
      <c r="A77" s="124" t="str">
        <f t="shared" si="2"/>
        <v>Características de los créditos aprobados a las empresas por proveedores, por tamaño de empresa, 2017</v>
      </c>
      <c r="B77" s="125" t="s">
        <v>528</v>
      </c>
      <c r="E77" s="49" t="str">
        <f>'34.5.2'!$A$1</f>
        <v>Características de los créditos aprobados a las empresas por proveedores, por tamaño de empresa, 2017</v>
      </c>
      <c r="F77" s="49"/>
      <c r="G77" s="49"/>
      <c r="H77" s="50" t="str">
        <f t="shared" si="3"/>
        <v>Características de los créditos aprobados a las empresas por proveedores, por tamaño de empresa, 2017</v>
      </c>
    </row>
    <row r="78" spans="1:8" ht="25.5" x14ac:dyDescent="0.2">
      <c r="A78" s="126" t="str">
        <f t="shared" si="2"/>
        <v>Características de los créditos aprobados a las empresas por proveedores, por tamaño de empresa, 2016</v>
      </c>
      <c r="B78" s="127" t="s">
        <v>529</v>
      </c>
      <c r="E78" s="49" t="str">
        <f>'34.5.3'!$A$1</f>
        <v>Características de los créditos aprobados a las empresas por proveedores, por tamaño de empresa, 2016</v>
      </c>
      <c r="F78" s="49"/>
      <c r="G78" s="49"/>
      <c r="H78" s="50" t="str">
        <f t="shared" si="3"/>
        <v>Características de los créditos aprobados a las empresas por proveedores, por tamaño de empresa, 2016</v>
      </c>
    </row>
    <row r="79" spans="1:8" ht="25.5" x14ac:dyDescent="0.2">
      <c r="A79" s="124" t="str">
        <f t="shared" si="2"/>
        <v>Características de los créditos aprobados a las empresas por familiares o amigos, por tamaño de empresa, 2018</v>
      </c>
      <c r="B79" s="125" t="s">
        <v>530</v>
      </c>
      <c r="E79" s="49" t="str">
        <f>'34.6.1'!$A$1</f>
        <v>Características de los créditos aprobados a las empresas por familiares o amigos, por tamaño de empresa, 2018</v>
      </c>
      <c r="F79" s="49"/>
      <c r="G79" s="49"/>
      <c r="H79" s="50" t="str">
        <f t="shared" si="3"/>
        <v>Características de los créditos aprobados a las empresas por familiares o amigos, por tamaño de empresa, 2018</v>
      </c>
    </row>
    <row r="80" spans="1:8" ht="25.5" x14ac:dyDescent="0.2">
      <c r="A80" s="126" t="str">
        <f t="shared" si="2"/>
        <v>Características de los créditos aprobados a las empresas por familiares o amigos, por tamaño de empresa, 2017</v>
      </c>
      <c r="B80" s="127" t="s">
        <v>531</v>
      </c>
      <c r="E80" s="49" t="str">
        <f>'34.6.2'!$A$1</f>
        <v>Características de los créditos aprobados a las empresas por familiares o amigos, por tamaño de empresa, 2017</v>
      </c>
      <c r="F80" s="49"/>
      <c r="G80" s="49"/>
      <c r="H80" s="50" t="str">
        <f t="shared" si="3"/>
        <v>Características de los créditos aprobados a las empresas por familiares o amigos, por tamaño de empresa, 2017</v>
      </c>
    </row>
    <row r="81" spans="1:8" ht="25.5" x14ac:dyDescent="0.2">
      <c r="A81" s="124" t="str">
        <f t="shared" si="2"/>
        <v>Características de los créditos aprobados a las empresas por familiares o amigos, por tamaño de empresa, 2016</v>
      </c>
      <c r="B81" s="125" t="s">
        <v>532</v>
      </c>
      <c r="E81" s="49" t="str">
        <f>'34.6.3'!$A$1</f>
        <v>Características de los créditos aprobados a las empresas por familiares o amigos, por tamaño de empresa, 2016</v>
      </c>
      <c r="F81" s="49"/>
      <c r="G81" s="49"/>
      <c r="H81" s="50" t="str">
        <f t="shared" si="3"/>
        <v>Características de los créditos aprobados a las empresas por familiares o amigos, por tamaño de empresa, 2016</v>
      </c>
    </row>
    <row r="82" spans="1:8" ht="25.5" x14ac:dyDescent="0.2">
      <c r="A82" s="126" t="str">
        <f t="shared" si="2"/>
        <v>Características de los créditos aprobados a las empresas por financiamiento colectivo (crowdfunding), por tamaño de empresa, 2018</v>
      </c>
      <c r="B82" s="127" t="s">
        <v>533</v>
      </c>
      <c r="E82" s="49" t="str">
        <f>'34.7.1'!$A$1</f>
        <v>Características de los créditos aprobados a las empresas por financiamiento colectivo (crowdfunding), por tamaño de empresa, 2018</v>
      </c>
      <c r="F82" s="49"/>
      <c r="G82" s="49"/>
      <c r="H82" s="50" t="str">
        <f t="shared" si="3"/>
        <v>Características de los créditos aprobados a las empresas por financiamiento colectivo (crowdfunding), por tamaño de empresa, 2018</v>
      </c>
    </row>
    <row r="83" spans="1:8" ht="25.5" x14ac:dyDescent="0.2">
      <c r="A83" s="124" t="str">
        <f t="shared" si="2"/>
        <v>Características de los créditos aprobados a las empresas por financiamiento colectivo (crowdfunding), por tamaño de empresa, 2017</v>
      </c>
      <c r="B83" s="125" t="s">
        <v>534</v>
      </c>
      <c r="E83" s="49" t="str">
        <f>'34.7.2'!$A$1</f>
        <v>Características de los créditos aprobados a las empresas por financiamiento colectivo (crowdfunding), por tamaño de empresa, 2017</v>
      </c>
      <c r="F83" s="49"/>
      <c r="G83" s="49"/>
      <c r="H83" s="50" t="str">
        <f t="shared" si="3"/>
        <v>Características de los créditos aprobados a las empresas por financiamiento colectivo (crowdfunding), por tamaño de empresa, 2017</v>
      </c>
    </row>
    <row r="84" spans="1:8" ht="25.5" x14ac:dyDescent="0.2">
      <c r="A84" s="126" t="str">
        <f t="shared" si="2"/>
        <v>Características de los créditos aprobados a las empresas por financiamiento colectivo (crowdfunding), por tamaño de empresa, 2016</v>
      </c>
      <c r="B84" s="127" t="s">
        <v>535</v>
      </c>
      <c r="E84" s="49" t="str">
        <f>'34.7.3'!$A$1</f>
        <v>Características de los créditos aprobados a las empresas por financiamiento colectivo (crowdfunding), por tamaño de empresa, 2016</v>
      </c>
      <c r="F84" s="49"/>
      <c r="G84" s="49"/>
      <c r="H84" s="50" t="str">
        <f t="shared" si="3"/>
        <v>Características de los créditos aprobados a las empresas por financiamiento colectivo (crowdfunding), por tamaño de empresa, 2016</v>
      </c>
    </row>
    <row r="85" spans="1:8" ht="25.5" x14ac:dyDescent="0.2">
      <c r="A85" s="124" t="str">
        <f t="shared" si="2"/>
        <v>Características de los créditos aprobados a las empresas por la controladora u otras entidades del grupo empresarial, por tamaño de empresa, 2018</v>
      </c>
      <c r="B85" s="125" t="s">
        <v>536</v>
      </c>
      <c r="E85" s="49" t="str">
        <f>'34.8.1'!$A$1</f>
        <v>Características de los créditos aprobados a las empresas por la controladora u otras entidades del grupo empresarial, por tamaño de empresa, 2018</v>
      </c>
      <c r="F85" s="49"/>
      <c r="G85" s="49"/>
      <c r="H85" s="50" t="str">
        <f t="shared" si="3"/>
        <v>Características de los créditos aprobados a las empresas por la controladora u otras entidades del grupo empresarial, por tamaño de empresa, 2018</v>
      </c>
    </row>
    <row r="86" spans="1:8" ht="25.5" x14ac:dyDescent="0.2">
      <c r="A86" s="126" t="str">
        <f t="shared" si="2"/>
        <v>Características de los créditos aprobados a las empresas por la controladora u otras entidades del grupo empresarial, por tamaño de empresa, 2017</v>
      </c>
      <c r="B86" s="127" t="s">
        <v>537</v>
      </c>
      <c r="E86" s="49" t="str">
        <f>'34.8.2'!$A$1</f>
        <v>Características de los créditos aprobados a las empresas por la controladora u otras entidades del grupo empresarial, por tamaño de empresa, 2017</v>
      </c>
      <c r="F86" s="49"/>
      <c r="G86" s="49"/>
      <c r="H86" s="50" t="str">
        <f t="shared" si="3"/>
        <v>Características de los créditos aprobados a las empresas por la controladora u otras entidades del grupo empresarial, por tamaño de empresa, 2017</v>
      </c>
    </row>
    <row r="87" spans="1:8" ht="25.5" x14ac:dyDescent="0.2">
      <c r="A87" s="124" t="str">
        <f t="shared" si="2"/>
        <v>Características de los créditos aprobados a las empresas por la controladora u otras entidades del grupo empresarial, por tamaño de empresa, 2016</v>
      </c>
      <c r="B87" s="125" t="s">
        <v>538</v>
      </c>
      <c r="E87" s="49" t="str">
        <f>'34.8.3'!$A$1</f>
        <v>Características de los créditos aprobados a las empresas por la controladora u otras entidades del grupo empresarial, por tamaño de empresa, 2016</v>
      </c>
      <c r="F87" s="49"/>
      <c r="G87" s="49"/>
      <c r="H87" s="50" t="str">
        <f t="shared" si="3"/>
        <v>Características de los créditos aprobados a las empresas por la controladora u otras entidades del grupo empresarial, por tamaño de empresa, 2016</v>
      </c>
    </row>
    <row r="88" spans="1:8" ht="25.5" x14ac:dyDescent="0.2">
      <c r="A88" s="126" t="str">
        <f t="shared" si="2"/>
        <v>Características de los créditos aprobados a las empresas por otra fuente de financiamiento, por tamaño de empresa, 2018</v>
      </c>
      <c r="B88" s="127" t="s">
        <v>539</v>
      </c>
      <c r="E88" s="49" t="str">
        <f>'34.9.1'!$A$1</f>
        <v>Características de los créditos aprobados a las empresas por otra fuente de financiamiento, por tamaño de empresa, 2018</v>
      </c>
      <c r="F88" s="49"/>
      <c r="G88" s="49"/>
      <c r="H88" s="50" t="str">
        <f t="shared" si="3"/>
        <v>Características de los créditos aprobados a las empresas por otra fuente de financiamiento, por tamaño de empresa, 2018</v>
      </c>
    </row>
    <row r="89" spans="1:8" ht="25.5" x14ac:dyDescent="0.2">
      <c r="A89" s="124" t="str">
        <f t="shared" si="2"/>
        <v>Características de los créditos aprobados a las empresas por otra fuente de financiamiento, por tamaño de empresa, 2017</v>
      </c>
      <c r="B89" s="125" t="s">
        <v>540</v>
      </c>
      <c r="E89" s="49" t="str">
        <f>'34.9.2'!$A$1</f>
        <v>Características de los créditos aprobados a las empresas por otra fuente de financiamiento, por tamaño de empresa, 2017</v>
      </c>
      <c r="F89" s="49"/>
      <c r="G89" s="49"/>
      <c r="H89" s="50" t="str">
        <f t="shared" si="3"/>
        <v>Características de los créditos aprobados a las empresas por otra fuente de financiamiento, por tamaño de empresa, 2017</v>
      </c>
    </row>
    <row r="90" spans="1:8" ht="25.5" x14ac:dyDescent="0.2">
      <c r="A90" s="126" t="str">
        <f t="shared" si="2"/>
        <v>Características de los créditos aprobados a las empresas por otra fuente de financiamiento, por tamaño de empresa, 2016</v>
      </c>
      <c r="B90" s="127" t="s">
        <v>541</v>
      </c>
      <c r="E90" s="49" t="str">
        <f>'34.9.3'!$A$1</f>
        <v>Características de los créditos aprobados a las empresas por otra fuente de financiamiento, por tamaño de empresa, 2016</v>
      </c>
      <c r="F90" s="49"/>
      <c r="G90" s="49"/>
      <c r="H90" s="50" t="str">
        <f t="shared" si="3"/>
        <v>Características de los créditos aprobados a las empresas por otra fuente de financiamiento, por tamaño de empresa, 2016</v>
      </c>
    </row>
    <row r="91" spans="1:8" ht="25.5" x14ac:dyDescent="0.2">
      <c r="A91" s="124" t="str">
        <f t="shared" si="2"/>
        <v>Número de empresas con solicitudes de crédito aprobadas, por tamaño de empresa, según la fuente o institución financiera, 2016 a 2018</v>
      </c>
      <c r="B91" s="125">
        <v>34</v>
      </c>
      <c r="E91" s="49" t="str">
        <f>'34.0'!$A$1</f>
        <v>Número de empresas con solicitudes de crédito aprobadas, por tamaño de empresa, según la fuente o institución financiera, 2016 a 2018</v>
      </c>
      <c r="F91" s="49"/>
      <c r="G91" s="49"/>
      <c r="H91" s="50" t="str">
        <f t="shared" si="3"/>
        <v>Número de empresas con solicitudes de crédito aprobadas, por tamaño de empresa, según la fuente o institución financiera, 2016 a 2018</v>
      </c>
    </row>
    <row r="92" spans="1:8" ht="25.5" x14ac:dyDescent="0.2">
      <c r="A92" s="126" t="str">
        <f t="shared" ref="A92:A155" si="4">H92</f>
        <v>Número de empresas con solicitudes de crédito rechazadas, por tamaño de empresa, según la fuente o institución financiera, 2018</v>
      </c>
      <c r="B92" s="127">
        <v>35</v>
      </c>
      <c r="E92" s="49" t="str">
        <f>'35'!$A$1</f>
        <v>Número de empresas con solicitudes de crédito rechazadas, por tamaño de empresa, según la fuente o institución financiera, 2018</v>
      </c>
      <c r="F92" s="49"/>
      <c r="G92" s="49"/>
      <c r="H92" s="50" t="str">
        <f t="shared" si="3"/>
        <v>Número de empresas con solicitudes de crédito rechazadas, por tamaño de empresa, según la fuente o institución financiera, 2018</v>
      </c>
    </row>
    <row r="93" spans="1:8" ht="25.5" x14ac:dyDescent="0.2">
      <c r="A93" s="124" t="str">
        <f t="shared" si="4"/>
        <v>Número de empresas por tamaño de empresa, según el motivo principal por el cual acudió a esa fuente o institución, 2018</v>
      </c>
      <c r="B93" s="125">
        <v>36</v>
      </c>
      <c r="E93" s="49" t="str">
        <f>'36'!$A$1</f>
        <v>Número de empresas por tamaño de empresa, según el motivo principal por el cual acudió a esa fuente o institución, 2018</v>
      </c>
      <c r="F93" s="49"/>
      <c r="G93" s="49"/>
      <c r="H93" s="50" t="str">
        <f t="shared" si="3"/>
        <v>Número de empresas por tamaño de empresa, según el motivo principal por el cual acudió a esa fuente o institución, 2018</v>
      </c>
    </row>
    <row r="94" spans="1:8" ht="25.5" x14ac:dyDescent="0.2">
      <c r="A94" s="126" t="str">
        <f t="shared" si="4"/>
        <v>Número de empresas por tamaño de empresa, según el motivo principal por el que rechazaron la solicitud de crédito, 2018</v>
      </c>
      <c r="B94" s="127">
        <v>37</v>
      </c>
      <c r="E94" s="49" t="str">
        <f>'37'!$A$1</f>
        <v>Número de empresas por tamaño de empresa, según el motivo principal por el que rechazaron la solicitud de crédito, 2018</v>
      </c>
      <c r="F94" s="49"/>
      <c r="G94" s="49"/>
      <c r="H94" s="50" t="str">
        <f t="shared" si="3"/>
        <v>Número de empresas por tamaño de empresa, según el motivo principal por el que rechazaron la solicitud de crédito, 2018</v>
      </c>
    </row>
    <row r="95" spans="1:8" ht="25.5" x14ac:dyDescent="0.2">
      <c r="A95" s="124" t="str">
        <f t="shared" si="4"/>
        <v>Número de empresas por tamaño de empresa, según el impacto principal que tuvieron por no obtener el crédito, 2018</v>
      </c>
      <c r="B95" s="125">
        <v>38</v>
      </c>
      <c r="E95" s="49" t="str">
        <f>'38'!$A$1</f>
        <v>Número de empresas por tamaño de empresa, según el impacto principal que tuvieron por no obtener el crédito, 2018</v>
      </c>
      <c r="F95" s="49"/>
      <c r="G95" s="49"/>
      <c r="H95" s="50" t="str">
        <f t="shared" si="3"/>
        <v>Número de empresas por tamaño de empresa, según el impacto principal que tuvieron por no obtener el crédito, 2018</v>
      </c>
    </row>
    <row r="96" spans="1:8" ht="25.5" x14ac:dyDescent="0.2">
      <c r="A96" s="126" t="str">
        <f t="shared" si="4"/>
        <v>Número de empresas por tamaño de empresa, según la acción que realizó después de que fue rechazada su solicitud de crédito, 2018</v>
      </c>
      <c r="B96" s="127">
        <v>39</v>
      </c>
      <c r="E96" s="49" t="str">
        <f>'39'!$A$1</f>
        <v xml:space="preserve">Número de empresas por tamaño de empresa, según la acción que realizó </v>
      </c>
      <c r="F96" s="49" t="str">
        <f>'39'!$A$2</f>
        <v>después de que fue rechazada su solicitud de crédito, 2018</v>
      </c>
      <c r="G96" s="49"/>
      <c r="H96" s="50" t="str">
        <f t="shared" si="3"/>
        <v>Número de empresas por tamaño de empresa, según la acción que realizó después de que fue rechazada su solicitud de crédito, 2018</v>
      </c>
    </row>
    <row r="97" spans="1:8" ht="25.5" x14ac:dyDescent="0.2">
      <c r="A97" s="124" t="str">
        <f t="shared" si="4"/>
        <v>Número de empresas por tamaño de empresa, según el motivo principal por el que no solicitaron algún crédito, 2018</v>
      </c>
      <c r="B97" s="125">
        <v>40</v>
      </c>
      <c r="E97" s="49" t="str">
        <f>'40'!$A$1</f>
        <v>Número de empresas por tamaño de empresa, según el motivo principal por el que no solicitaron algún crédito, 2018</v>
      </c>
      <c r="F97" s="49"/>
      <c r="G97" s="49"/>
      <c r="H97" s="50" t="str">
        <f t="shared" si="3"/>
        <v>Número de empresas por tamaño de empresa, según el motivo principal por el que no solicitaron algún crédito, 2018</v>
      </c>
    </row>
    <row r="98" spans="1:8" ht="25.5" x14ac:dyDescent="0.2">
      <c r="A98" s="126" t="str">
        <f t="shared" si="4"/>
        <v>Número de empresas por tamaño de empresa, según el motivo por el cual nunca han realizado una solicitud de crédito, 2018</v>
      </c>
      <c r="B98" s="127">
        <v>41</v>
      </c>
      <c r="E98" s="49" t="str">
        <f>'41'!$A$1</f>
        <v>Número de empresas por tamaño de empresa, según el motivo por el cual nunca han realizado una solicitud de crédito, 2018</v>
      </c>
      <c r="F98" s="49"/>
      <c r="G98" s="49"/>
      <c r="H98" s="50" t="str">
        <f t="shared" si="3"/>
        <v>Número de empresas por tamaño de empresa, según el motivo por el cual nunca han realizado una solicitud de crédito, 2018</v>
      </c>
    </row>
    <row r="99" spans="1:8" ht="25.5" x14ac:dyDescent="0.2">
      <c r="A99" s="124" t="str">
        <f t="shared" si="4"/>
        <v>Número de empresas por tamaño de empresa, que han considerado solicitar algún crédito durante los siguientes 12 meses, 2018</v>
      </c>
      <c r="B99" s="125">
        <v>42</v>
      </c>
      <c r="E99" s="49" t="str">
        <f>'42'!$A$1</f>
        <v xml:space="preserve">Número de empresas por tamaño de empresa, que han considerado solicitar </v>
      </c>
      <c r="F99" s="49" t="str">
        <f>'42'!$A$2</f>
        <v>algún crédito durante los siguientes 12 meses, 2018</v>
      </c>
      <c r="G99" s="49"/>
      <c r="H99" s="50" t="str">
        <f t="shared" si="3"/>
        <v>Número de empresas por tamaño de empresa, que han considerado solicitar algún crédito durante los siguientes 12 meses, 2018</v>
      </c>
    </row>
    <row r="100" spans="1:8" ht="28.5" customHeight="1" x14ac:dyDescent="0.2">
      <c r="A100" s="126" t="str">
        <f t="shared" si="4"/>
        <v>Número de empresas que solicitarían algún crédito o financiamiento, por tamaño de empresa, según el uso que se le daría, 2018</v>
      </c>
      <c r="B100" s="127">
        <v>43.1</v>
      </c>
      <c r="E100" s="49" t="str">
        <f>'43.1'!$A$1</f>
        <v xml:space="preserve">Número de empresas que solicitarían algún crédito o financiamiento, por tamaño de empresa, </v>
      </c>
      <c r="F100" s="49" t="str">
        <f>'43.1'!$A$2</f>
        <v>según el uso que se le daría, 2018</v>
      </c>
      <c r="G100" s="49"/>
      <c r="H100" s="50" t="str">
        <f t="shared" si="3"/>
        <v>Número de empresas que solicitarían algún crédito o financiamiento, por tamaño de empresa, según el uso que se le daría, 2018</v>
      </c>
    </row>
    <row r="101" spans="1:8" ht="25.5" x14ac:dyDescent="0.2">
      <c r="A101" s="124" t="str">
        <f t="shared" si="4"/>
        <v>Número de empresas que solicitarían algún crédito durante los siguientes 12 meses, por tamaño de empresa, según las circunstancias, 2018</v>
      </c>
      <c r="B101" s="125">
        <v>43.2</v>
      </c>
      <c r="E101" s="49" t="str">
        <f>'43.2'!$A$1</f>
        <v xml:space="preserve">Número de empresas que solicitarían algún crédito durante los siguientes 12 meses, por tamaño de empresa, </v>
      </c>
      <c r="F101" s="49" t="str">
        <f>'43.2'!$A$2</f>
        <v>según las circunstancias, 2018</v>
      </c>
      <c r="G101" s="49"/>
      <c r="H101" s="50" t="str">
        <f t="shared" si="3"/>
        <v>Número de empresas que solicitarían algún crédito durante los siguientes 12 meses, por tamaño de empresa, según las circunstancias, 2018</v>
      </c>
    </row>
    <row r="102" spans="1:8" ht="25.5" x14ac:dyDescent="0.2">
      <c r="A102" s="126" t="str">
        <f t="shared" si="4"/>
        <v>Número de empresas que de ser necesario solicitarían un crédito o un préstamo, por tamaño de empresa, según tipo de fuente, 2018</v>
      </c>
      <c r="B102" s="127">
        <v>44</v>
      </c>
      <c r="E102" s="49" t="str">
        <f>'44'!$A$1</f>
        <v xml:space="preserve">Número de empresas que de ser necesario solicitarían un crédito o un préstamo, por tamaño de empresa, </v>
      </c>
      <c r="F102" s="49" t="str">
        <f>'44'!$A$2</f>
        <v>según tipo de fuente, 2018</v>
      </c>
      <c r="G102" s="49"/>
      <c r="H102" s="50" t="str">
        <f t="shared" si="3"/>
        <v>Número de empresas que de ser necesario solicitarían un crédito o un préstamo, por tamaño de empresa, según tipo de fuente, 2018</v>
      </c>
    </row>
    <row r="103" spans="1:8" ht="25.5" x14ac:dyDescent="0.2">
      <c r="A103" s="124" t="str">
        <f t="shared" si="4"/>
        <v>Tasa promedio de interés anual máxima que podrían pagar las empresas si un banco les ofreciera un crédito sin colateral (sin garantía) a plazo de un año, por tamaño de empresa, 2018</v>
      </c>
      <c r="B103" s="125">
        <v>45</v>
      </c>
      <c r="E103" s="49" t="str">
        <f>'45'!$A$1</f>
        <v xml:space="preserve">Tasa promedio de interés anual máxima que podrían pagar las empresas </v>
      </c>
      <c r="F103" s="49" t="str">
        <f>'45'!$A$2</f>
        <v xml:space="preserve">si un banco les ofreciera un crédito sin colateral (sin garantía) </v>
      </c>
      <c r="G103" s="49" t="str">
        <f>'45'!$A$3</f>
        <v>a plazo de un año, por tamaño de empresa, 2018</v>
      </c>
      <c r="H103" s="50" t="str">
        <f>CONCATENATE(E103,F103,G103)</f>
        <v>Tasa promedio de interés anual máxima que podrían pagar las empresas si un banco les ofreciera un crédito sin colateral (sin garantía) a plazo de un año, por tamaño de empresa, 2018</v>
      </c>
    </row>
    <row r="104" spans="1:8" ht="25.5" x14ac:dyDescent="0.2">
      <c r="A104" s="126" t="str">
        <f t="shared" si="4"/>
        <v>Número de empresas por tamaño de empresa, según el principal factor que consideran podría limitar el acceso al financiamiento a una empresa de su giro, 2018</v>
      </c>
      <c r="B104" s="127">
        <v>46</v>
      </c>
      <c r="E104" s="49" t="str">
        <f>'46'!$A$1</f>
        <v xml:space="preserve">Número de empresas por tamaño de empresa, según el principal factor que consideran podría limitar el acceso </v>
      </c>
      <c r="F104" s="49" t="str">
        <f>'46'!$A$2</f>
        <v>al financiamiento a una empresa de su giro, 2018</v>
      </c>
      <c r="G104" s="49"/>
      <c r="H104" s="50" t="str">
        <f t="shared" si="3"/>
        <v>Número de empresas por tamaño de empresa, según el principal factor que consideran podría limitar el acceso al financiamiento a una empresa de su giro, 2018</v>
      </c>
    </row>
    <row r="105" spans="1:8" ht="25.5" x14ac:dyDescent="0.2">
      <c r="A105" s="124" t="str">
        <f t="shared" si="4"/>
        <v>Número de empresas por tamaño de empresa, según las situaciones que han enfrentado y que afectan su desempeño o el acceso al financiamiento, 2018</v>
      </c>
      <c r="B105" s="125">
        <v>47</v>
      </c>
      <c r="E105" s="49" t="str">
        <f>'47'!$A$1</f>
        <v xml:space="preserve">Número de empresas por tamaño de empresa, según las situaciones que han enfrentado y que afectan su desempeño </v>
      </c>
      <c r="F105" s="49" t="str">
        <f>'47'!$A$2</f>
        <v>o el acceso al financiamiento, 2018</v>
      </c>
      <c r="G105" s="49"/>
      <c r="H105" s="50" t="str">
        <f t="shared" si="3"/>
        <v>Número de empresas por tamaño de empresa, según las situaciones que han enfrentado y que afectan su desempeño o el acceso al financiamiento, 2018</v>
      </c>
    </row>
    <row r="106" spans="1:8" ht="25.5" x14ac:dyDescent="0.2">
      <c r="A106" s="126" t="str">
        <f t="shared" si="4"/>
        <v>Número de empresas que conoce o ha escuchado sobre las posibilidades de financiamiento a través del sector bursátil mexicano, por tamaño de empresa, 2018</v>
      </c>
      <c r="B106" s="127">
        <v>48.1</v>
      </c>
      <c r="E106" s="49" t="str">
        <f>'48.1'!$A$1</f>
        <v xml:space="preserve">Número de empresas que conoce o ha escuchado sobre las posibilidades </v>
      </c>
      <c r="F106" s="49" t="str">
        <f>'48.1'!$A$2</f>
        <v xml:space="preserve">de financiamiento a través del sector bursátil mexicano, </v>
      </c>
      <c r="G106" s="49" t="str">
        <f>'48.1'!$A$3</f>
        <v>por tamaño de empresa, 2018</v>
      </c>
      <c r="H106" s="50" t="str">
        <f>CONCATENATE(E106,F106,G106)</f>
        <v>Número de empresas que conoce o ha escuchado sobre las posibilidades de financiamiento a través del sector bursátil mexicano, por tamaño de empresa, 2018</v>
      </c>
    </row>
    <row r="107" spans="1:8" ht="25.5" x14ac:dyDescent="0.2">
      <c r="A107" s="124" t="str">
        <f t="shared" si="4"/>
        <v>Número de empresas por tamaño de empresa, según el interés por obtener financiamiento en el mercado bursátil mexicano, 2018</v>
      </c>
      <c r="B107" s="125">
        <v>48.3</v>
      </c>
      <c r="E107" s="49" t="str">
        <f>'48.3'!$A$1</f>
        <v xml:space="preserve">Número de empresas por tamaño de empresa, según el interés por obtener </v>
      </c>
      <c r="F107" s="49" t="str">
        <f>'48.3'!$A$2</f>
        <v>financiamiento en el mercado bursátil mexicano, 2018</v>
      </c>
      <c r="G107" s="49"/>
      <c r="H107" s="50" t="str">
        <f t="shared" si="3"/>
        <v>Número de empresas por tamaño de empresa, según el interés por obtener financiamiento en el mercado bursátil mexicano, 2018</v>
      </c>
    </row>
    <row r="108" spans="1:8" x14ac:dyDescent="0.2">
      <c r="A108" s="126" t="str">
        <f t="shared" si="4"/>
        <v>Número de empresas por tamaño de empresa, según tipo de instrumento a utilizar, 2018</v>
      </c>
      <c r="B108" s="127">
        <v>48.4</v>
      </c>
      <c r="E108" s="49" t="str">
        <f>'48.4'!$A$1</f>
        <v xml:space="preserve">Número de empresas por tamaño de empresa, según tipo de instrumento </v>
      </c>
      <c r="F108" s="49" t="str">
        <f>'48.4'!$A$2</f>
        <v>a utilizar, 2018</v>
      </c>
      <c r="G108" s="49"/>
      <c r="H108" s="50" t="str">
        <f t="shared" si="3"/>
        <v>Número de empresas por tamaño de empresa, según tipo de instrumento a utilizar, 2018</v>
      </c>
    </row>
    <row r="109" spans="1:8" ht="25.5" x14ac:dyDescent="0.2">
      <c r="A109" s="124" t="str">
        <f t="shared" si="4"/>
        <v>Número de empresas por tamaño de empresa, según la razón principal por la que no le interesa financiarse en el mercado bursátil mexicano, 2018</v>
      </c>
      <c r="B109" s="125">
        <v>48.5</v>
      </c>
      <c r="E109" s="49" t="str">
        <f>'48.5'!$A$1</f>
        <v xml:space="preserve">Número de empresas por tamaño de empresa, según la razón principal por la que no le interesa financiarse </v>
      </c>
      <c r="F109" s="49" t="str">
        <f>'48.5'!$A$2</f>
        <v>en el mercado bursátil mexicano, 2018</v>
      </c>
      <c r="G109" s="49"/>
      <c r="H109" s="50" t="str">
        <f t="shared" si="3"/>
        <v>Número de empresas por tamaño de empresa, según la razón principal por la que no le interesa financiarse en el mercado bursátil mexicano, 2018</v>
      </c>
    </row>
    <row r="110" spans="1:8" ht="25.5" x14ac:dyDescent="0.2">
      <c r="A110" s="126" t="str">
        <f t="shared" si="4"/>
        <v>Número de empresas que han escuchado o conocen las tecnologías financieras para obtener financiamiento colectivo, por tamaño de empresa, 2018</v>
      </c>
      <c r="B110" s="127">
        <v>49.1</v>
      </c>
      <c r="E110" s="49" t="str">
        <f>'49.1'!$A$1</f>
        <v xml:space="preserve">Número de empresas que han escuchado o conocen las tecnologías financieras </v>
      </c>
      <c r="F110" s="49" t="str">
        <f>'49.1'!$A$2</f>
        <v>para obtener financiamiento colectivo, por tamaño de empresa, 2018</v>
      </c>
      <c r="G110" s="49"/>
      <c r="H110" s="50" t="str">
        <f t="shared" si="3"/>
        <v>Número de empresas que han escuchado o conocen las tecnologías financieras para obtener financiamiento colectivo, por tamaño de empresa, 2018</v>
      </c>
    </row>
    <row r="111" spans="1:8" ht="25.5" x14ac:dyDescent="0.2">
      <c r="A111" s="124" t="str">
        <f t="shared" si="4"/>
        <v>Número de empresas que utilizan alguna tecnología financiera para realizar operaciones financieras, obtener financiamiento, o realizar inversiones, por tamaño de empresa, 2018</v>
      </c>
      <c r="B111" s="125">
        <v>49.2</v>
      </c>
      <c r="E111" s="49" t="str">
        <f>'49.2'!$A$1</f>
        <v xml:space="preserve">Número de empresas que utilizan alguna tecnología financiera para realizar </v>
      </c>
      <c r="F111" s="49" t="str">
        <f>'49.2'!$A$2</f>
        <v xml:space="preserve">operaciones financieras, obtener financiamiento, o realizar inversiones, </v>
      </c>
      <c r="G111" s="49" t="str">
        <f>'49.2'!$A$3</f>
        <v>por tamaño de empresa, 2018</v>
      </c>
      <c r="H111" s="50" t="str">
        <f>CONCATENATE(E111,F111,G111)</f>
        <v>Número de empresas que utilizan alguna tecnología financiera para realizar operaciones financieras, obtener financiamiento, o realizar inversiones, por tamaño de empresa, 2018</v>
      </c>
    </row>
    <row r="112" spans="1:8" ht="25.5" x14ac:dyDescent="0.2">
      <c r="A112" s="126" t="str">
        <f t="shared" si="4"/>
        <v>Número de empresas por tamaño de empresa, según utilización de las tecnologías financieras, 2018</v>
      </c>
      <c r="B112" s="127">
        <v>49.3</v>
      </c>
      <c r="E112" s="49" t="str">
        <f>'49.3'!$A$1</f>
        <v xml:space="preserve">Número de empresas por tamaño de empresa, según utilización </v>
      </c>
      <c r="F112" s="49" t="str">
        <f>'49.3'!$A$2</f>
        <v>de las tecnologías financieras, 2018</v>
      </c>
      <c r="G112" s="49"/>
      <c r="H112" s="50" t="str">
        <f t="shared" si="3"/>
        <v>Número de empresas por tamaño de empresa, según utilización de las tecnologías financieras, 2018</v>
      </c>
    </row>
    <row r="113" spans="1:8" ht="25.5" x14ac:dyDescent="0.2">
      <c r="A113" s="124" t="str">
        <f t="shared" si="4"/>
        <v>Número de empresas por tamaño de empresa, según el principal motivo por el que no se utilizan tecnologías financieras, 2018</v>
      </c>
      <c r="B113" s="125">
        <v>49.4</v>
      </c>
      <c r="E113" s="49" t="str">
        <f>'49.4'!$A$1</f>
        <v>Número de empresas por tamaño de empresa, según el principal motivo por el que no se utilizan tecnologías financieras, 2018</v>
      </c>
      <c r="F113" s="49"/>
      <c r="G113" s="49"/>
      <c r="H113" s="50" t="str">
        <f t="shared" si="3"/>
        <v>Número de empresas por tamaño de empresa, según el principal motivo por el que no se utilizan tecnologías financieras, 2018</v>
      </c>
    </row>
    <row r="114" spans="1:8" ht="25.5" x14ac:dyDescent="0.2">
      <c r="A114" s="126" t="str">
        <f t="shared" si="4"/>
        <v>Número de empresas por tamaño de empresa, según conocimiento de los programas de la banca de desarrollo, 2018</v>
      </c>
      <c r="B114" s="127">
        <v>50.1</v>
      </c>
      <c r="E114" s="49" t="str">
        <f>'50.1'!$A$1</f>
        <v>Número de empresas por tamaño de empresa, según conocimiento de los programas de la banca de desarrollo, 2018</v>
      </c>
      <c r="F114" s="49"/>
      <c r="G114" s="49"/>
      <c r="H114" s="50" t="str">
        <f t="shared" si="3"/>
        <v>Número de empresas por tamaño de empresa, según conocimiento de los programas de la banca de desarrollo, 2018</v>
      </c>
    </row>
    <row r="115" spans="1:8" ht="25.5" x14ac:dyDescent="0.2">
      <c r="A115" s="124" t="str">
        <f t="shared" si="4"/>
        <v>Número de empresas que reciben algún servicio de alguna institución de la banca de desarrollo, por tamaño de empresa, 2018</v>
      </c>
      <c r="B115" s="125">
        <v>50.2</v>
      </c>
      <c r="E115" s="49" t="str">
        <f>'50.2'!$A$1</f>
        <v xml:space="preserve">Número de empresas que reciben algún servicio de alguna institución </v>
      </c>
      <c r="F115" s="49" t="str">
        <f>'50.2'!$A$2</f>
        <v>de la banca de desarrollo, por tamaño de empresa, 2018</v>
      </c>
      <c r="G115" s="49"/>
      <c r="H115" s="50" t="str">
        <f t="shared" si="3"/>
        <v>Número de empresas que reciben algún servicio de alguna institución de la banca de desarrollo, por tamaño de empresa, 2018</v>
      </c>
    </row>
    <row r="116" spans="1:8" ht="25.5" x14ac:dyDescent="0.2">
      <c r="A116" s="126" t="str">
        <f t="shared" si="4"/>
        <v>Número de empresas que le gustaría participar en algún programa de la banca de desarrollo, por tamaño de empresa, 2018</v>
      </c>
      <c r="B116" s="127">
        <v>50.3</v>
      </c>
      <c r="E116" s="49" t="str">
        <f>'50.3'!$A$1</f>
        <v xml:space="preserve">Número de empresas que le gustaría participar en algún programa de la banca </v>
      </c>
      <c r="F116" s="49" t="str">
        <f>'50.3'!$A$2</f>
        <v>de desarrollo, por tamaño de empresa, 2018</v>
      </c>
      <c r="G116" s="49"/>
      <c r="H116" s="50" t="str">
        <f t="shared" si="3"/>
        <v>Número de empresas que le gustaría participar en algún programa de la banca de desarrollo, por tamaño de empresa, 2018</v>
      </c>
    </row>
    <row r="117" spans="1:8" ht="25.5" x14ac:dyDescent="0.2">
      <c r="A117" s="124" t="str">
        <f t="shared" si="4"/>
        <v>Número de empresas por tamaño de empresa, según principal motivo por el que no participaría en algún programa de la banca de desarrollo, 2018</v>
      </c>
      <c r="B117" s="125">
        <v>50.4</v>
      </c>
      <c r="E117" s="49" t="str">
        <f>'50.4'!$A$1</f>
        <v xml:space="preserve">Número de empresas por tamaño de empresa, según principal motivo por el que no participaría en algún programa </v>
      </c>
      <c r="F117" s="49" t="str">
        <f>'50.4'!$A$2</f>
        <v>de la banca de desarrollo, 2018</v>
      </c>
      <c r="G117" s="49"/>
      <c r="H117" s="50" t="str">
        <f t="shared" si="3"/>
        <v>Número de empresas por tamaño de empresa, según principal motivo por el que no participaría en algún programa de la banca de desarrollo, 2018</v>
      </c>
    </row>
    <row r="118" spans="1:8" ht="15.75" x14ac:dyDescent="0.2">
      <c r="A118" s="93" t="str">
        <f t="shared" si="4"/>
        <v>III. APORTACIONES DE CAPITAL Y RESERVAS</v>
      </c>
      <c r="B118" s="93"/>
      <c r="E118" s="48" t="s">
        <v>556</v>
      </c>
      <c r="F118" s="48" t="s">
        <v>556</v>
      </c>
      <c r="G118" s="48"/>
      <c r="H118" s="48" t="str">
        <f>CONCATENATE(E118)</f>
        <v>III. APORTACIONES DE CAPITAL Y RESERVAS</v>
      </c>
    </row>
    <row r="119" spans="1:8" ht="25.5" x14ac:dyDescent="0.2">
      <c r="A119" s="124" t="str">
        <f t="shared" si="4"/>
        <v>Número de empresas por tamaño de empresa, según la obtención de recursos de inversionistas a cambio de compartir las utilidades o permitir la toma de decisiones, 2017</v>
      </c>
      <c r="B119" s="125">
        <v>51</v>
      </c>
      <c r="E119" s="49" t="str">
        <f>'51'!$A$1</f>
        <v xml:space="preserve">Número de empresas por tamaño de empresa, según la obtención de recursos de inversionistas </v>
      </c>
      <c r="F119" s="49" t="str">
        <f>'51'!$A$2</f>
        <v>a cambio de compartir las utilidades o permitir la toma de decisiones, 2017</v>
      </c>
      <c r="G119" s="49"/>
      <c r="H119" s="50" t="str">
        <f>CONCATENATE(E119,F119,G119)</f>
        <v>Número de empresas por tamaño de empresa, según la obtención de recursos de inversionistas a cambio de compartir las utilidades o permitir la toma de decisiones, 2017</v>
      </c>
    </row>
    <row r="120" spans="1:8" ht="25.5" x14ac:dyDescent="0.2">
      <c r="A120" s="126" t="str">
        <f t="shared" si="4"/>
        <v>Edad promedio de las empresas, cuándo comenzó a utilizar recursos de inversionistas, por tamaño de empresa, 2017</v>
      </c>
      <c r="B120" s="127">
        <v>52</v>
      </c>
      <c r="E120" s="49" t="str">
        <f>'52'!$A$1</f>
        <v xml:space="preserve">Edad promedio de las empresas, cuándo comenzó a utilizar recursos de inversionistas, </v>
      </c>
      <c r="F120" s="49" t="str">
        <f>'52'!$A$2</f>
        <v>por tamaño de empresa, 2017</v>
      </c>
      <c r="G120" s="49"/>
      <c r="H120" s="50" t="str">
        <f t="shared" si="3"/>
        <v>Edad promedio de las empresas, cuándo comenzó a utilizar recursos de inversionistas, por tamaño de empresa, 2017</v>
      </c>
    </row>
    <row r="121" spans="1:8" ht="25.5" x14ac:dyDescent="0.2">
      <c r="A121" s="124" t="str">
        <f t="shared" si="4"/>
        <v>Número de empresas por tamaño de empresa, según la fuente de la cual obtuvo los recursos, 2017</v>
      </c>
      <c r="B121" s="125">
        <v>53</v>
      </c>
      <c r="E121" s="49" t="str">
        <f>'53'!$A$1</f>
        <v>Número de empresas por tamaño de empresa, según la fuente de la cual obtuvo los recursos, 2017</v>
      </c>
      <c r="F121" s="49"/>
      <c r="G121" s="49"/>
      <c r="H121" s="50" t="str">
        <f t="shared" si="3"/>
        <v>Número de empresas por tamaño de empresa, según la fuente de la cual obtuvo los recursos, 2017</v>
      </c>
    </row>
    <row r="122" spans="1:8" ht="25.5" x14ac:dyDescent="0.2">
      <c r="A122" s="126" t="str">
        <f t="shared" si="4"/>
        <v>Número de empresas por tamaño de empresa, según el principal uso de los recursos obtenidos, 2017</v>
      </c>
      <c r="B122" s="127">
        <v>54</v>
      </c>
      <c r="E122" s="49" t="str">
        <f>'54'!$A$1</f>
        <v>Número de empresas por tamaño de empresa, según el principal uso de los recursos obtenidos, 2017</v>
      </c>
      <c r="F122" s="49"/>
      <c r="G122" s="49"/>
      <c r="H122" s="50" t="str">
        <f t="shared" si="3"/>
        <v>Número de empresas por tamaño de empresa, según el principal uso de los recursos obtenidos, 2017</v>
      </c>
    </row>
    <row r="123" spans="1:8" ht="38.25" x14ac:dyDescent="0.2">
      <c r="A123" s="124" t="str">
        <f t="shared" si="4"/>
        <v>Número de empresas que podrían aceptar aportaciones de capital de inversionistas privados a cambio de compartir sus utilidades o permitir la toma de decisiones, por tamaño de empresa, 2018</v>
      </c>
      <c r="B123" s="125">
        <v>55</v>
      </c>
      <c r="E123" s="49" t="str">
        <f>'55'!$A$1</f>
        <v xml:space="preserve">Número de empresas que podrían aceptar aportaciones de capital de inversionistas privados </v>
      </c>
      <c r="F123" s="49" t="str">
        <f>'55'!$A$2</f>
        <v xml:space="preserve">a cambio de compartir sus utilidades o permitir la toma de decisiones, </v>
      </c>
      <c r="G123" s="49" t="str">
        <f>'55'!$A$3</f>
        <v>por tamaño de empresa, 2018</v>
      </c>
      <c r="H123" s="50" t="str">
        <f>CONCATENATE(E123,F123,G123)</f>
        <v>Número de empresas que podrían aceptar aportaciones de capital de inversionistas privados a cambio de compartir sus utilidades o permitir la toma de decisiones, por tamaño de empresa, 2018</v>
      </c>
    </row>
    <row r="124" spans="1:8" ht="25.5" x14ac:dyDescent="0.2">
      <c r="A124" s="126" t="str">
        <f t="shared" si="4"/>
        <v>Número de empresas por tamaño de empresa, según la razón principal por la que no aceptarían aportación de capital de inversionistas privados, 2018</v>
      </c>
      <c r="B124" s="127">
        <v>56</v>
      </c>
      <c r="E124" s="49" t="str">
        <f>'56'!$A$1</f>
        <v xml:space="preserve">Número de empresas por tamaño de empresa, según la razón principal por la que no aceptarían aportación de capital </v>
      </c>
      <c r="F124" s="49" t="str">
        <f>'56'!$A$2</f>
        <v>de inversionistas privados, 2018</v>
      </c>
      <c r="G124" s="49"/>
      <c r="H124" s="50" t="str">
        <f>CONCATENATE(E124,F124,G124)</f>
        <v>Número de empresas por tamaño de empresa, según la razón principal por la que no aceptarían aportación de capital de inversionistas privados, 2018</v>
      </c>
    </row>
    <row r="125" spans="1:8" ht="25.5" x14ac:dyDescent="0.2">
      <c r="A125" s="124" t="str">
        <f t="shared" si="4"/>
        <v>Número de empresas por tamaño de empresa, según el tipo de reserva financiera con la que contaron para hacer frente a siniestros, 2017</v>
      </c>
      <c r="B125" s="125">
        <v>57</v>
      </c>
      <c r="E125" s="49" t="str">
        <f>'57'!$A$1</f>
        <v xml:space="preserve">Número de empresas por tamaño de empresa, según el tipo de reserva financiera </v>
      </c>
      <c r="F125" s="49" t="str">
        <f>'57'!$A$2</f>
        <v>con la que contaron para hacer frente a siniestros, 2017</v>
      </c>
      <c r="G125" s="49"/>
      <c r="H125" s="50" t="str">
        <f t="shared" si="3"/>
        <v>Número de empresas por tamaño de empresa, según el tipo de reserva financiera con la que contaron para hacer frente a siniestros, 2017</v>
      </c>
    </row>
    <row r="126" spans="1:8" ht="15.75" x14ac:dyDescent="0.2">
      <c r="A126" s="93" t="str">
        <f t="shared" si="4"/>
        <v>IV. SERVICIOS BANCARIOS Y FINANCIEROS</v>
      </c>
      <c r="B126" s="93"/>
      <c r="E126" s="48" t="s">
        <v>557</v>
      </c>
      <c r="F126" s="48" t="s">
        <v>557</v>
      </c>
      <c r="G126" s="48"/>
      <c r="H126" s="48" t="str">
        <f>CONCATENATE(E126)</f>
        <v>IV. SERVICIOS BANCARIOS Y FINANCIEROS</v>
      </c>
    </row>
    <row r="127" spans="1:8" ht="25.5" x14ac:dyDescent="0.2">
      <c r="A127" s="124" t="str">
        <f t="shared" si="4"/>
        <v>Número de empresas por tamaño de empresa, según los medios por los cuales realizan sus operaciones financieras, 2018</v>
      </c>
      <c r="B127" s="125">
        <v>58</v>
      </c>
      <c r="E127" s="49" t="str">
        <f>'58'!$A$1</f>
        <v xml:space="preserve">Número de empresas por tamaño de empresa, según los medios por los cuales realizan </v>
      </c>
      <c r="F127" s="49" t="str">
        <f>'58'!$A$2</f>
        <v>sus operaciones financieras, 2018</v>
      </c>
      <c r="G127" s="49"/>
      <c r="H127" s="50" t="str">
        <f t="shared" si="3"/>
        <v>Número de empresas por tamaño de empresa, según los medios por los cuales realizan sus operaciones financieras, 2018</v>
      </c>
    </row>
    <row r="128" spans="1:8" ht="25.5" x14ac:dyDescent="0.2">
      <c r="A128" s="126" t="str">
        <f t="shared" si="4"/>
        <v>Número de empresas que durante un mes normal aceptan pagos de sus clientes mediante tarjeta, por tamaño de empresa, según tipo y porcentaje de pago, 2017</v>
      </c>
      <c r="B128" s="127">
        <v>59</v>
      </c>
      <c r="E128" s="49" t="str">
        <f>'59'!$A$1</f>
        <v xml:space="preserve">Número de empresas que durante un mes normal aceptan pagos de sus clientes </v>
      </c>
      <c r="F128" s="49" t="str">
        <f>'59'!$A$2</f>
        <v>mediante tarjeta, por tamaño de empresa, según tipo y porcentaje de pago, 2017</v>
      </c>
      <c r="G128" s="49"/>
      <c r="H128" s="50" t="str">
        <f>CONCATENATE(E128,F128,G128)</f>
        <v>Número de empresas que durante un mes normal aceptan pagos de sus clientes mediante tarjeta, por tamaño de empresa, según tipo y porcentaje de pago, 2017</v>
      </c>
    </row>
    <row r="129" spans="1:8" ht="25.5" x14ac:dyDescent="0.2">
      <c r="A129" s="124" t="str">
        <f t="shared" si="4"/>
        <v>Número de empresas que recibieron pagos mediante una terminal punto de venta (TPV) proporcionada por algún banco, por tamaño de empresa, 2017</v>
      </c>
      <c r="B129" s="125">
        <v>60.1</v>
      </c>
      <c r="E129" s="49" t="str">
        <f>'60.1'!$A$1</f>
        <v xml:space="preserve">Número de empresas que recibieron pagos mediante una terminal punto de venta </v>
      </c>
      <c r="F129" s="49" t="str">
        <f>'60.1'!$A$2</f>
        <v>(TPV) proporcionada por algún banco, por tamaño de empresa, 2017</v>
      </c>
      <c r="G129" s="49"/>
      <c r="H129" s="50" t="str">
        <f t="shared" si="3"/>
        <v>Número de empresas que recibieron pagos mediante una terminal punto de venta (TPV) proporcionada por algún banco, por tamaño de empresa, 2017</v>
      </c>
    </row>
    <row r="130" spans="1:8" ht="25.5" x14ac:dyDescent="0.2">
      <c r="A130" s="126" t="str">
        <f t="shared" si="4"/>
        <v>Número de empresas que recibieron pagos mediante un lector conectado a un celular (Smartphone) o tableta, por tamaño de empresa, 2017</v>
      </c>
      <c r="B130" s="127">
        <v>60.2</v>
      </c>
      <c r="E130" s="49" t="str">
        <f>'60.2'!$A$1</f>
        <v xml:space="preserve">Número de empresas que recibieron pagos mediante un lector conectado </v>
      </c>
      <c r="F130" s="49" t="str">
        <f>'60.2'!$A$2</f>
        <v>a un celular (Smartphone) o tableta, por tamaño de empresa, 2017</v>
      </c>
      <c r="G130" s="49"/>
      <c r="H130" s="50" t="str">
        <f t="shared" si="3"/>
        <v>Número de empresas que recibieron pagos mediante un lector conectado a un celular (Smartphone) o tableta, por tamaño de empresa, 2017</v>
      </c>
    </row>
    <row r="131" spans="1:8" ht="25.5" x14ac:dyDescent="0.2">
      <c r="A131" s="124" t="str">
        <f t="shared" si="4"/>
        <v>Número de empresas que recibieron pagos mediante un celular (Smartphone) o aplicaciones de celulares, por tamaño de empresa, 2017</v>
      </c>
      <c r="B131" s="125">
        <v>60.3</v>
      </c>
      <c r="E131" s="49" t="str">
        <f>'60.3'!$A$1</f>
        <v xml:space="preserve">Número de empresas que recibieron pagos mediante un celular (Smartphone) </v>
      </c>
      <c r="F131" s="49" t="str">
        <f>'60.3'!$A$2</f>
        <v>o aplicaciones de celulares, por tamaño de empresa, 2017</v>
      </c>
      <c r="G131" s="49"/>
      <c r="H131" s="50" t="str">
        <f t="shared" si="3"/>
        <v>Número de empresas que recibieron pagos mediante un celular (Smartphone) o aplicaciones de celulares, por tamaño de empresa, 2017</v>
      </c>
    </row>
    <row r="132" spans="1:8" ht="25.5" x14ac:dyDescent="0.2">
      <c r="A132" s="126" t="str">
        <f t="shared" si="4"/>
        <v>Número de empresas que recibieron pagos mediante una página web o programas de cómputo, por tamaño de empresa, 2017</v>
      </c>
      <c r="B132" s="127">
        <v>60.4</v>
      </c>
      <c r="E132" s="49" t="str">
        <f>'60.4'!$A$1</f>
        <v xml:space="preserve">Número de empresas que recibieron pagos mediante una página web o programas </v>
      </c>
      <c r="F132" s="49" t="str">
        <f>'60.4'!$A$2</f>
        <v>de cómputo, por tamaño de empresa, 2017</v>
      </c>
      <c r="G132" s="49"/>
      <c r="H132" s="50" t="str">
        <f t="shared" si="3"/>
        <v>Número de empresas que recibieron pagos mediante una página web o programas de cómputo, por tamaño de empresa, 2017</v>
      </c>
    </row>
    <row r="133" spans="1:8" ht="25.5" customHeight="1" x14ac:dyDescent="0.2">
      <c r="A133" s="124" t="str">
        <f t="shared" si="4"/>
        <v>Número de empresas que recibieron pagos mediante otro dispositivo electrónico, por tamaño de empresa, 2017</v>
      </c>
      <c r="B133" s="125">
        <v>60.9</v>
      </c>
      <c r="E133" s="49" t="str">
        <f>'60.9'!$A$1</f>
        <v xml:space="preserve">Número de empresas que recibieron pagos mediante otro dispositivo electrónico, </v>
      </c>
      <c r="F133" s="49" t="str">
        <f>'60.9'!$A$2</f>
        <v>por tamaño de empresa, 2017</v>
      </c>
      <c r="G133" s="49"/>
      <c r="H133" s="50" t="str">
        <f t="shared" si="3"/>
        <v>Número de empresas que recibieron pagos mediante otro dispositivo electrónico, por tamaño de empresa, 2017</v>
      </c>
    </row>
    <row r="134" spans="1:8" ht="25.5" x14ac:dyDescent="0.2">
      <c r="A134" s="126" t="str">
        <f t="shared" si="4"/>
        <v>Número de empresas que no aceptaron pagos con tarjetas según la principal razón, por tamaño de empresa, 2017</v>
      </c>
      <c r="B134" s="127">
        <v>62</v>
      </c>
      <c r="E134" s="49" t="str">
        <f>'62'!$A$1</f>
        <v>Número de empresas que no aceptaron pagos con tarjetas según la principal razón, por tamaño de empresa, 2017</v>
      </c>
      <c r="F134" s="49"/>
      <c r="G134" s="49"/>
      <c r="H134" s="50" t="str">
        <f t="shared" si="3"/>
        <v>Número de empresas que no aceptaron pagos con tarjetas según la principal razón, por tamaño de empresa, 2017</v>
      </c>
    </row>
    <row r="135" spans="1:8" x14ac:dyDescent="0.2">
      <c r="A135" s="124" t="str">
        <f t="shared" si="4"/>
        <v>Número de empresas que utilizó la cuenta de depósito empresarial, por tamaño de empresa, 2017</v>
      </c>
      <c r="B135" s="125">
        <v>63.1</v>
      </c>
      <c r="E135" s="49" t="str">
        <f>'63.1'!$A$1</f>
        <v xml:space="preserve">Número de empresas que utilizó la cuenta de depósito empresarial, </v>
      </c>
      <c r="F135" s="49" t="str">
        <f>'63.1'!$A$2</f>
        <v>por tamaño de empresa, 2017</v>
      </c>
      <c r="G135" s="49"/>
      <c r="H135" s="50" t="str">
        <f t="shared" si="3"/>
        <v>Número de empresas que utilizó la cuenta de depósito empresarial, por tamaño de empresa, 2017</v>
      </c>
    </row>
    <row r="136" spans="1:8" ht="25.5" x14ac:dyDescent="0.2">
      <c r="A136" s="126" t="str">
        <f t="shared" si="4"/>
        <v>Número de empresas que utilizó la cuenta empresarial con chequera, por tamaño de empresa, 2017</v>
      </c>
      <c r="B136" s="127">
        <v>63.2</v>
      </c>
      <c r="E136" s="49" t="str">
        <f>'63.2'!$A$1</f>
        <v xml:space="preserve">Número de empresas que utilizó la cuenta empresarial con chequera, </v>
      </c>
      <c r="F136" s="49" t="str">
        <f>'63.2'!$A$2</f>
        <v>por tamaño de empresa, 2017</v>
      </c>
      <c r="G136" s="49"/>
      <c r="H136" s="50" t="str">
        <f t="shared" si="3"/>
        <v>Número de empresas que utilizó la cuenta empresarial con chequera, por tamaño de empresa, 2017</v>
      </c>
    </row>
    <row r="137" spans="1:8" ht="25.5" x14ac:dyDescent="0.2">
      <c r="A137" s="124" t="str">
        <f t="shared" si="4"/>
        <v>Número de empresas que utilizó el servicio de tarjeta de crédito empresarial, por tamaño de empresa, 2017</v>
      </c>
      <c r="B137" s="125">
        <v>63.3</v>
      </c>
      <c r="E137" s="49" t="str">
        <f>'63.3'!$A$1</f>
        <v xml:space="preserve">Número de empresas que utilizó el servicio de tarjeta de crédito empresarial, </v>
      </c>
      <c r="F137" s="49" t="str">
        <f>'63.3'!$A$2</f>
        <v>por tamaño de empresa, 2017</v>
      </c>
      <c r="G137" s="49"/>
      <c r="H137" s="50" t="str">
        <f t="shared" ref="H137:H172" si="5">CONCATENATE(E137,F137)</f>
        <v>Número de empresas que utilizó el servicio de tarjeta de crédito empresarial, por tamaño de empresa, 2017</v>
      </c>
    </row>
    <row r="138" spans="1:8" ht="25.5" x14ac:dyDescent="0.2">
      <c r="A138" s="126" t="str">
        <f t="shared" si="4"/>
        <v>Número de empresas que utilizó el servicio de tarjeta de débito empresarial, por tamaño de empresa, 2017</v>
      </c>
      <c r="B138" s="127">
        <v>63.4</v>
      </c>
      <c r="E138" s="49" t="str">
        <f>'63.4'!$A$1</f>
        <v xml:space="preserve">Número de empresas que utilizó el servicio de tarjeta de débito empresarial, </v>
      </c>
      <c r="F138" s="49" t="str">
        <f>'63.4'!$A$2</f>
        <v>por tamaño de empresa, 2017</v>
      </c>
      <c r="G138" s="49"/>
      <c r="H138" s="50" t="str">
        <f t="shared" si="5"/>
        <v>Número de empresas que utilizó el servicio de tarjeta de débito empresarial, por tamaño de empresa, 2017</v>
      </c>
    </row>
    <row r="139" spans="1:8" x14ac:dyDescent="0.2">
      <c r="A139" s="124" t="str">
        <f t="shared" si="4"/>
        <v>Número de empresas que utilizó la dispersión de nómina, por tamaño de empresa, 2017</v>
      </c>
      <c r="B139" s="125">
        <v>63.5</v>
      </c>
      <c r="E139" s="49" t="str">
        <f>'63.5'!$A$1</f>
        <v xml:space="preserve">Número de empresas que utilizó la dispersión de nómina, </v>
      </c>
      <c r="F139" s="49" t="str">
        <f>'63.5'!$A$2</f>
        <v>por tamaño de empresa, 2017</v>
      </c>
      <c r="G139" s="49"/>
      <c r="H139" s="50" t="str">
        <f t="shared" si="5"/>
        <v>Número de empresas que utilizó la dispersión de nómina, por tamaño de empresa, 2017</v>
      </c>
    </row>
    <row r="140" spans="1:8" ht="14.25" customHeight="1" x14ac:dyDescent="0.2">
      <c r="A140" s="126" t="str">
        <f t="shared" si="4"/>
        <v>Número de empresas que utilizó el servicio de banca móvil (banca por celular), por tamaño de empresa, 2017</v>
      </c>
      <c r="B140" s="127">
        <v>63.6</v>
      </c>
      <c r="E140" s="49" t="str">
        <f>'63.6'!$A$1</f>
        <v xml:space="preserve">Número de empresas que utilizó el servicio de banca móvil </v>
      </c>
      <c r="F140" s="49" t="str">
        <f>'63.6'!$A$2</f>
        <v>(banca por celular), por tamaño de empresa, 2017</v>
      </c>
      <c r="G140" s="49"/>
      <c r="H140" s="50" t="str">
        <f t="shared" si="5"/>
        <v>Número de empresas que utilizó el servicio de banca móvil (banca por celular), por tamaño de empresa, 2017</v>
      </c>
    </row>
    <row r="141" spans="1:8" ht="25.5" x14ac:dyDescent="0.2">
      <c r="A141" s="124" t="str">
        <f t="shared" si="4"/>
        <v>Número de empresas que utilizó el servicio de banca por internet (banca en línea), por tamaño de empresa, 2017</v>
      </c>
      <c r="B141" s="125">
        <v>63.7</v>
      </c>
      <c r="E141" s="49" t="str">
        <f>'63.7'!$A$1</f>
        <v xml:space="preserve">Número de empresas que utilizó el servicio de banca por internet </v>
      </c>
      <c r="F141" s="49" t="str">
        <f>'63.7'!$A$2</f>
        <v>(banca en línea), por tamaño de empresa, 2017</v>
      </c>
      <c r="G141" s="49"/>
      <c r="H141" s="50" t="str">
        <f t="shared" si="5"/>
        <v>Número de empresas que utilizó el servicio de banca por internet (banca en línea), por tamaño de empresa, 2017</v>
      </c>
    </row>
    <row r="142" spans="1:8" ht="14.25" customHeight="1" x14ac:dyDescent="0.2">
      <c r="A142" s="126" t="str">
        <f t="shared" si="4"/>
        <v>Número de empresas que utilizó créditos personales para los dueños o socios, por tamaño de empresa, 2017</v>
      </c>
      <c r="B142" s="127">
        <v>63.8</v>
      </c>
      <c r="E142" s="49" t="str">
        <f>'63.8'!$A$1</f>
        <v xml:space="preserve">Número de empresas que utilizó créditos personales para los dueños </v>
      </c>
      <c r="F142" s="49" t="str">
        <f>'63.8'!$A$2</f>
        <v>o socios, por tamaño de empresa, 2017</v>
      </c>
      <c r="G142" s="49"/>
      <c r="H142" s="50" t="str">
        <f t="shared" si="5"/>
        <v>Número de empresas que utilizó créditos personales para los dueños o socios, por tamaño de empresa, 2017</v>
      </c>
    </row>
    <row r="143" spans="1:8" ht="25.5" x14ac:dyDescent="0.2">
      <c r="A143" s="124" t="str">
        <f t="shared" si="4"/>
        <v>Número de empresas que utilizó el servicio de tarjeta de crédito para los dueños o socios, por tamaño de empresa, 2017</v>
      </c>
      <c r="B143" s="125">
        <v>63.11</v>
      </c>
      <c r="E143" s="49" t="str">
        <f>'63.11'!$A$1</f>
        <v xml:space="preserve">Número de empresas que utilizó el servicio de tarjeta de crédito </v>
      </c>
      <c r="F143" s="49" t="str">
        <f>'63.11'!$A$2</f>
        <v>para los dueños o socios, por tamaño de empresa, 2017</v>
      </c>
      <c r="G143" s="49"/>
      <c r="H143" s="50" t="str">
        <f t="shared" si="5"/>
        <v>Número de empresas que utilizó el servicio de tarjeta de crédito para los dueños o socios, por tamaño de empresa, 2017</v>
      </c>
    </row>
    <row r="144" spans="1:8" x14ac:dyDescent="0.2">
      <c r="A144" s="126" t="str">
        <f t="shared" si="4"/>
        <v>Número de empresas que utilizó servicios en paquete, por tamaño de empresa, 2017</v>
      </c>
      <c r="B144" s="127">
        <v>63.12</v>
      </c>
      <c r="E144" s="49" t="str">
        <f>'63.12'!$A$1</f>
        <v xml:space="preserve">Número de empresas que utilizó servicios en paquete, </v>
      </c>
      <c r="F144" s="49" t="str">
        <f>'63.12'!$A$2</f>
        <v>por tamaño de empresa, 2017</v>
      </c>
      <c r="G144" s="49"/>
      <c r="H144" s="50" t="str">
        <f t="shared" si="5"/>
        <v>Número de empresas que utilizó servicios en paquete, por tamaño de empresa, 2017</v>
      </c>
    </row>
    <row r="145" spans="1:8" x14ac:dyDescent="0.2">
      <c r="A145" s="124" t="str">
        <f t="shared" si="4"/>
        <v>Número de empresas que utilizó servicios bancarios, por tamaño de empresa, 2017</v>
      </c>
      <c r="B145" s="125" t="s">
        <v>542</v>
      </c>
      <c r="E145" s="49" t="str">
        <f>'63a'!$A$1</f>
        <v xml:space="preserve">Número de empresas que utilizó servicios bancarios, </v>
      </c>
      <c r="F145" s="49" t="str">
        <f>'63a'!$A$2</f>
        <v>por tamaño de empresa, 2017</v>
      </c>
      <c r="G145" s="49"/>
      <c r="H145" s="50" t="str">
        <f t="shared" si="5"/>
        <v>Número de empresas que utilizó servicios bancarios, por tamaño de empresa, 2017</v>
      </c>
    </row>
    <row r="146" spans="1:8" x14ac:dyDescent="0.2">
      <c r="A146" s="126" t="str">
        <f t="shared" si="4"/>
        <v>Número de empresas que utilizó productos bancarios, por tamaño de empresa, 2017</v>
      </c>
      <c r="B146" s="127">
        <v>63</v>
      </c>
      <c r="E146" s="49" t="str">
        <f>'63.0'!$A$1</f>
        <v>Número de empresas que utilizó productos bancarios, por tamaño de empresa, 2017</v>
      </c>
      <c r="F146" s="49"/>
      <c r="G146" s="49"/>
      <c r="H146" s="50" t="str">
        <f t="shared" si="5"/>
        <v>Número de empresas que utilizó productos bancarios, por tamaño de empresa, 2017</v>
      </c>
    </row>
    <row r="147" spans="1:8" ht="25.5" x14ac:dyDescent="0.2">
      <c r="A147" s="124" t="str">
        <f t="shared" si="4"/>
        <v>Número de empresas que utilizaron efectivo (billetes y monedas) como medio de pago, por tamaño de empresa, según características, 2017</v>
      </c>
      <c r="B147" s="125">
        <v>64.099999999999994</v>
      </c>
      <c r="E147" s="49" t="str">
        <f>'64.1'!$A$1</f>
        <v>Número de empresas que utilizaron efectivo (billetes y monedas) como medio de pago, por tamaño de empresa, según características, 2017</v>
      </c>
      <c r="F147" s="49"/>
      <c r="G147" s="49"/>
      <c r="H147" s="50" t="str">
        <f t="shared" si="5"/>
        <v>Número de empresas que utilizaron efectivo (billetes y monedas) como medio de pago, por tamaño de empresa, según características, 2017</v>
      </c>
    </row>
    <row r="148" spans="1:8" ht="25.5" x14ac:dyDescent="0.2">
      <c r="A148" s="126" t="str">
        <f t="shared" si="4"/>
        <v>Número de empresas que utilizaron cheques como medio de pago, por tamaño de empresa, según características, 2017</v>
      </c>
      <c r="B148" s="127">
        <v>64.2</v>
      </c>
      <c r="E148" s="49" t="str">
        <f>'64.2'!$A$1</f>
        <v>Número de empresas que utilizaron cheques como medio de pago, por tamaño de empresa, según características, 2017</v>
      </c>
      <c r="F148" s="49"/>
      <c r="G148" s="49"/>
      <c r="H148" s="50" t="str">
        <f t="shared" si="5"/>
        <v>Número de empresas que utilizaron cheques como medio de pago, por tamaño de empresa, según características, 2017</v>
      </c>
    </row>
    <row r="149" spans="1:8" ht="25.5" x14ac:dyDescent="0.2">
      <c r="A149" s="124" t="str">
        <f t="shared" si="4"/>
        <v>Número de empresas que utilizaron tarjetas de crédito de los dueños o socios como medio de pago, por tamaño de empresa, según características, 2017</v>
      </c>
      <c r="B149" s="125">
        <v>64.3</v>
      </c>
      <c r="E149" s="49" t="str">
        <f>'64.3'!$A$1</f>
        <v xml:space="preserve">Número de empresas que utilizaron tarjetas de crédito de los dueños o socios como medio de pago, por tamaño de empresa, </v>
      </c>
      <c r="F149" s="49" t="str">
        <f>'64.3'!$A$2</f>
        <v>según características, 2017</v>
      </c>
      <c r="G149" s="49"/>
      <c r="H149" s="50" t="str">
        <f t="shared" si="5"/>
        <v>Número de empresas que utilizaron tarjetas de crédito de los dueños o socios como medio de pago, por tamaño de empresa, según características, 2017</v>
      </c>
    </row>
    <row r="150" spans="1:8" ht="25.5" x14ac:dyDescent="0.2">
      <c r="A150" s="126" t="str">
        <f t="shared" si="4"/>
        <v>Número de empresas que utilizaron tarjetas de crédito empresarial como medio de pago, por tamaño de empresa, según características, 2017</v>
      </c>
      <c r="B150" s="127">
        <v>64.400000000000006</v>
      </c>
      <c r="E150" s="49" t="str">
        <f>'64.4'!$A$1</f>
        <v>Número de empresas que utilizaron tarjetas de crédito empresarial como medio de pago, por tamaño de empresa, según características, 2017</v>
      </c>
      <c r="F150" s="49"/>
      <c r="G150" s="49"/>
      <c r="H150" s="50" t="str">
        <f t="shared" si="5"/>
        <v>Número de empresas que utilizaron tarjetas de crédito empresarial como medio de pago, por tamaño de empresa, según características, 2017</v>
      </c>
    </row>
    <row r="151" spans="1:8" ht="25.5" x14ac:dyDescent="0.2">
      <c r="A151" s="124" t="str">
        <f t="shared" si="4"/>
        <v>Número de empresas que utilizaron tarjetas de débito empresarial como medio de pago, por tamaño de empresa, según características, 2017</v>
      </c>
      <c r="B151" s="125">
        <v>64.5</v>
      </c>
      <c r="E151" s="49" t="str">
        <f>'64.5'!$A$1</f>
        <v>Número de empresas que utilizaron tarjetas de débito empresarial como medio de pago, por tamaño de empresa, según características, 2017</v>
      </c>
      <c r="F151" s="49"/>
      <c r="G151" s="49"/>
      <c r="H151" s="50" t="str">
        <f t="shared" si="5"/>
        <v>Número de empresas que utilizaron tarjetas de débito empresarial como medio de pago, por tamaño de empresa, según características, 2017</v>
      </c>
    </row>
    <row r="152" spans="1:8" ht="25.5" x14ac:dyDescent="0.2">
      <c r="A152" s="126" t="str">
        <f t="shared" si="4"/>
        <v>Número de empresas que utilizaron dispersión automática de nómina como medio de pago, por tamaño de empresa, según características, 2017</v>
      </c>
      <c r="B152" s="127">
        <v>64.599999999999994</v>
      </c>
      <c r="E152" s="49" t="str">
        <f>'64.6'!$A$1</f>
        <v xml:space="preserve">Número de empresas que utilizaron dispersión automática de nómina como medio de pago, por tamaño de empresa, </v>
      </c>
      <c r="F152" s="49" t="str">
        <f>'64.6'!$A$2</f>
        <v>según características, 2017</v>
      </c>
      <c r="G152" s="49"/>
      <c r="H152" s="50" t="str">
        <f t="shared" si="5"/>
        <v>Número de empresas que utilizaron dispersión automática de nómina como medio de pago, por tamaño de empresa, según características, 2017</v>
      </c>
    </row>
    <row r="153" spans="1:8" ht="25.5" x14ac:dyDescent="0.2">
      <c r="A153" s="124" t="str">
        <f t="shared" si="4"/>
        <v>Número de empresas que utilizaron banca móvil (banca por celular) como medio de pago, por tamaño de empresa, según características, 2017</v>
      </c>
      <c r="B153" s="125">
        <v>64.7</v>
      </c>
      <c r="E153" s="49" t="str">
        <f>'64.7'!$A$1</f>
        <v>Número de empresas que utilizaron banca móvil (banca por celular) como medio de pago, por tamaño de empresa, según características, 2017</v>
      </c>
      <c r="F153" s="49"/>
      <c r="G153" s="49"/>
      <c r="H153" s="50" t="str">
        <f t="shared" si="5"/>
        <v>Número de empresas que utilizaron banca móvil (banca por celular) como medio de pago, por tamaño de empresa, según características, 2017</v>
      </c>
    </row>
    <row r="154" spans="1:8" ht="25.5" x14ac:dyDescent="0.2">
      <c r="A154" s="126" t="str">
        <f t="shared" si="4"/>
        <v>Número de empresas que utilizaron banca por internet (banca en línea) como medio de pago, por tamaño de empresa, según características, 2017</v>
      </c>
      <c r="B154" s="127">
        <v>64.8</v>
      </c>
      <c r="E154" s="49" t="str">
        <f>'64.8'!$A$1</f>
        <v xml:space="preserve">Número de empresas que utilizaron banca por internet (banca en línea) como medio de pago, por tamaño de empresa, </v>
      </c>
      <c r="F154" s="49" t="str">
        <f>'64.8'!$A$2</f>
        <v>según características, 2017</v>
      </c>
      <c r="G154" s="49"/>
      <c r="H154" s="50" t="str">
        <f t="shared" si="5"/>
        <v>Número de empresas que utilizaron banca por internet (banca en línea) como medio de pago, por tamaño de empresa, según características, 2017</v>
      </c>
    </row>
    <row r="155" spans="1:8" ht="23.25" customHeight="1" x14ac:dyDescent="0.2">
      <c r="A155" s="124" t="str">
        <f t="shared" si="4"/>
        <v>Número de empresas que utilizaron otro medio de pago, por tamaño de empresa, según características, 2017</v>
      </c>
      <c r="B155" s="125">
        <v>64.900000000000006</v>
      </c>
      <c r="E155" s="49" t="str">
        <f>'64.9'!$A$1</f>
        <v>Número de empresas que utilizaron otro medio de pago, por tamaño de empresa, según características, 2017</v>
      </c>
      <c r="F155" s="49"/>
      <c r="G155" s="49"/>
      <c r="H155" s="50" t="str">
        <f t="shared" si="5"/>
        <v>Número de empresas que utilizaron otro medio de pago, por tamaño de empresa, según características, 2017</v>
      </c>
    </row>
    <row r="156" spans="1:8" ht="25.5" x14ac:dyDescent="0.2">
      <c r="A156" s="126" t="str">
        <f t="shared" ref="A156:A170" si="6">H156</f>
        <v>Número de empresas por tamaño de empresa, según medio de pago utilizado y principales dificultades enfrentadas, 2017</v>
      </c>
      <c r="B156" s="127" t="s">
        <v>543</v>
      </c>
      <c r="E156" s="49" t="str">
        <f>'64a'!$A$1</f>
        <v>Número de empresas por tamaño de empresa, según medio de pago utilizado y principales dificultades enfrentadas, 2017</v>
      </c>
      <c r="F156" s="49"/>
      <c r="G156" s="49"/>
      <c r="H156" s="50" t="str">
        <f t="shared" si="5"/>
        <v>Número de empresas por tamaño de empresa, según medio de pago utilizado y principales dificultades enfrentadas, 2017</v>
      </c>
    </row>
    <row r="157" spans="1:8" x14ac:dyDescent="0.2">
      <c r="A157" s="124" t="str">
        <f t="shared" si="6"/>
        <v>Número de empresas por tamaño de empresa, según medio de pago utilizado, 2017</v>
      </c>
      <c r="B157" s="125" t="s">
        <v>544</v>
      </c>
      <c r="E157" s="49" t="str">
        <f>'64.0a'!$A$1</f>
        <v>Número de empresas por tamaño de empresa, según medio de pago utilizado, 2017</v>
      </c>
      <c r="F157" s="49"/>
      <c r="G157" s="49"/>
      <c r="H157" s="50" t="str">
        <f t="shared" si="5"/>
        <v>Número de empresas por tamaño de empresa, según medio de pago utilizado, 2017</v>
      </c>
    </row>
    <row r="158" spans="1:8" ht="25.5" x14ac:dyDescent="0.2">
      <c r="A158" s="126" t="str">
        <f t="shared" si="6"/>
        <v>Número de empresas que tienen cuentas de depósito con otras instituciones, por tamaño de empresa, según tipo de institución, 2018</v>
      </c>
      <c r="B158" s="127">
        <v>65</v>
      </c>
      <c r="E158" s="49" t="str">
        <f>'65'!$A$1</f>
        <v xml:space="preserve">Número de empresas que tienen cuentas de depósito con otras instituciones, por tamaño de empresa, </v>
      </c>
      <c r="F158" s="49" t="str">
        <f>'65'!$A$2</f>
        <v>según tipo de institución, 2018</v>
      </c>
      <c r="G158" s="49"/>
      <c r="H158" s="50" t="str">
        <f t="shared" si="5"/>
        <v>Número de empresas que tienen cuentas de depósito con otras instituciones, por tamaño de empresa, según tipo de institución, 2018</v>
      </c>
    </row>
    <row r="159" spans="1:8" ht="25.5" x14ac:dyDescent="0.2">
      <c r="A159" s="124" t="str">
        <f t="shared" si="6"/>
        <v>Número de empresas por tamaño de empresa, según el motivo principal por el que no tuvieron una cuenta de depósito con otras instituciones financieras, 2017</v>
      </c>
      <c r="B159" s="125">
        <v>66</v>
      </c>
      <c r="E159" s="49" t="str">
        <f>'66'!$A$1</f>
        <v xml:space="preserve">Número de empresas por tamaño de empresa, según el motivo principal por el que no tuvieron una cuenta de depósito </v>
      </c>
      <c r="F159" s="49" t="str">
        <f>'66'!$A$2</f>
        <v>con otras instituciones financieras, 2017</v>
      </c>
      <c r="G159" s="49"/>
      <c r="H159" s="50" t="str">
        <f t="shared" si="5"/>
        <v>Número de empresas por tamaño de empresa, según el motivo principal por el que no tuvieron una cuenta de depósito con otras instituciones financieras, 2017</v>
      </c>
    </row>
    <row r="160" spans="1:8" ht="25.5" x14ac:dyDescent="0.2">
      <c r="A160" s="126" t="str">
        <f t="shared" si="6"/>
        <v>Número de empresas que vendieron sus cuentas por cobrar (factoraje) a alguna institución financiera a cambio de dinero, por tamaño de empresa, 2017</v>
      </c>
      <c r="B160" s="127">
        <v>67</v>
      </c>
      <c r="E160" s="49" t="str">
        <f>'67'!$A$1</f>
        <v xml:space="preserve">Número de empresas que vendieron sus cuentas por cobrar (factoraje) </v>
      </c>
      <c r="F160" s="49" t="str">
        <f>'67'!$A$2</f>
        <v xml:space="preserve">a alguna institución financiera a cambio de dinero, </v>
      </c>
      <c r="G160" s="49" t="str">
        <f>'67'!$A$3</f>
        <v>por tamaño de empresa, 2017</v>
      </c>
      <c r="H160" s="50" t="str">
        <f>CONCATENATE(E160,F160,G160)</f>
        <v>Número de empresas que vendieron sus cuentas por cobrar (factoraje) a alguna institución financiera a cambio de dinero, por tamaño de empresa, 2017</v>
      </c>
    </row>
    <row r="161" spans="1:8" ht="25.5" x14ac:dyDescent="0.2">
      <c r="A161" s="124" t="str">
        <f t="shared" si="6"/>
        <v>Edad promedio de la empresa cuando comenzó a utilizar el esquema de servicios de factoraje, por tamaño de empresa, 2018</v>
      </c>
      <c r="B161" s="125">
        <v>68</v>
      </c>
      <c r="E161" s="49" t="str">
        <f>'68'!$A$1</f>
        <v xml:space="preserve">Edad promedio de la empresa cuando comenzó a utilizar el esquema de servicios </v>
      </c>
      <c r="F161" s="49" t="str">
        <f>'68'!$A$2</f>
        <v>de factoraje, por tamaño de empresa, 2018</v>
      </c>
      <c r="G161" s="49"/>
      <c r="H161" s="50" t="str">
        <f t="shared" si="5"/>
        <v>Edad promedio de la empresa cuando comenzó a utilizar el esquema de servicios de factoraje, por tamaño de empresa, 2018</v>
      </c>
    </row>
    <row r="162" spans="1:8" ht="25.5" x14ac:dyDescent="0.2">
      <c r="A162" s="126" t="str">
        <f t="shared" si="6"/>
        <v>Número de empresas por tamaño de empresa, según el uso principal de los recursos provenientes del esquema de servicios de factoraje, 2017</v>
      </c>
      <c r="B162" s="127">
        <v>69</v>
      </c>
      <c r="E162" s="49" t="str">
        <f>'69'!$A$1</f>
        <v xml:space="preserve">Número de empresas por tamaño de empresa, según el uso principal de los recursos provenientes del esquema </v>
      </c>
      <c r="F162" s="49" t="str">
        <f>'69'!$A$2</f>
        <v>de servicios de factoraje, 2017</v>
      </c>
      <c r="G162" s="49"/>
      <c r="H162" s="50" t="str">
        <f t="shared" si="5"/>
        <v>Número de empresas por tamaño de empresa, según el uso principal de los recursos provenientes del esquema de servicios de factoraje, 2017</v>
      </c>
    </row>
    <row r="163" spans="1:8" ht="25.5" x14ac:dyDescent="0.2">
      <c r="A163" s="124" t="str">
        <f t="shared" si="6"/>
        <v>Número de empresas que utilizaron de manera temporal maquinaria, equipo o inmuebles bajo el esquema de arrendamiento financiero, por tamaño de empresa, 2017</v>
      </c>
      <c r="B163" s="125">
        <v>70</v>
      </c>
      <c r="E163" s="49" t="str">
        <f>'70'!$A$1</f>
        <v xml:space="preserve">Número de empresas que utilizaron de manera temporal maquinaria, equipo </v>
      </c>
      <c r="F163" s="49" t="str">
        <f>'70'!$A$2</f>
        <v xml:space="preserve">o inmuebles bajo el esquema de arrendamiento financiero, </v>
      </c>
      <c r="G163" s="49" t="str">
        <f>'70'!$A$3</f>
        <v>por tamaño de empresa, 2017</v>
      </c>
      <c r="H163" s="50" t="str">
        <f>CONCATENATE(E163,F163,G163)</f>
        <v>Número de empresas que utilizaron de manera temporal maquinaria, equipo o inmuebles bajo el esquema de arrendamiento financiero, por tamaño de empresa, 2017</v>
      </c>
    </row>
    <row r="164" spans="1:8" ht="25.5" x14ac:dyDescent="0.2">
      <c r="A164" s="126" t="str">
        <f t="shared" si="6"/>
        <v>Edad promedio de la empresa cuando comenzó a utilizar el esquema de servicios de arrendamiento financiero, por tamaño de empresa, 2017</v>
      </c>
      <c r="B164" s="127">
        <v>71</v>
      </c>
      <c r="E164" s="49" t="str">
        <f>'71'!$A$1</f>
        <v xml:space="preserve">Edad promedio de la empresa cuando comenzó a utilizar el esquema de servicios </v>
      </c>
      <c r="F164" s="49" t="str">
        <f>'71'!$A$2</f>
        <v>de arrendamiento financiero, por tamaño de empresa, 2017</v>
      </c>
      <c r="G164" s="49"/>
      <c r="H164" s="50" t="str">
        <f t="shared" si="5"/>
        <v>Edad promedio de la empresa cuando comenzó a utilizar el esquema de servicios de arrendamiento financiero, por tamaño de empresa, 2017</v>
      </c>
    </row>
    <row r="165" spans="1:8" ht="25.5" x14ac:dyDescent="0.2">
      <c r="A165" s="124" t="str">
        <f t="shared" si="6"/>
        <v>Número de empresas por tamaño de empresa, según el principal activo sujeto al esquema de arrendamiento financiero, 2017</v>
      </c>
      <c r="B165" s="125">
        <v>72</v>
      </c>
      <c r="E165" s="49" t="str">
        <f>'72'!$A$1</f>
        <v xml:space="preserve">Número de empresas por tamaño de empresa, según el principal activo sujeto </v>
      </c>
      <c r="F165" s="49" t="str">
        <f>'72'!$A$2</f>
        <v>al esquema de arrendamiento financiero, 2017</v>
      </c>
      <c r="G165" s="49"/>
      <c r="H165" s="50" t="str">
        <f t="shared" si="5"/>
        <v>Número de empresas por tamaño de empresa, según el principal activo sujeto al esquema de arrendamiento financiero, 2017</v>
      </c>
    </row>
    <row r="166" spans="1:8" ht="25.5" x14ac:dyDescent="0.2">
      <c r="A166" s="126" t="str">
        <f t="shared" si="6"/>
        <v>Número de empresas por tamaño de empresa, según la acción realizada al concluir el arrendamiento financiero, 2018</v>
      </c>
      <c r="B166" s="127">
        <v>73</v>
      </c>
      <c r="E166" s="49" t="str">
        <f>'73'!$A$1</f>
        <v xml:space="preserve">Número de empresas por tamaño de empresa, según la acción realizada al concluir </v>
      </c>
      <c r="F166" s="49" t="str">
        <f>'73'!$A$2</f>
        <v>el arrendamiento financiero, 2018</v>
      </c>
      <c r="G166" s="49"/>
      <c r="H166" s="50" t="str">
        <f t="shared" si="5"/>
        <v>Número de empresas por tamaño de empresa, según la acción realizada al concluir el arrendamiento financiero, 2018</v>
      </c>
    </row>
    <row r="167" spans="1:8" ht="25.5" x14ac:dyDescent="0.2">
      <c r="A167" s="124" t="str">
        <f t="shared" si="6"/>
        <v>Número de empresas que contrataron alguna póliza de seguro con una empresa privada, por tamaño de empresa, según tipo de seguro, 2017</v>
      </c>
      <c r="B167" s="125">
        <v>74</v>
      </c>
      <c r="E167" s="49" t="str">
        <f>'74'!$A$1</f>
        <v xml:space="preserve">Número de empresas que contrataron alguna póliza de seguro con una empresa privada, </v>
      </c>
      <c r="F167" s="49" t="str">
        <f>'74'!$A$2</f>
        <v>por tamaño de empresa, según tipo de seguro, 2017</v>
      </c>
      <c r="G167" s="49"/>
      <c r="H167" s="50" t="str">
        <f t="shared" si="5"/>
        <v>Número de empresas que contrataron alguna póliza de seguro con una empresa privada, por tamaño de empresa, según tipo de seguro, 2017</v>
      </c>
    </row>
    <row r="168" spans="1:8" ht="25.5" x14ac:dyDescent="0.2">
      <c r="A168" s="126" t="str">
        <f t="shared" si="6"/>
        <v>Número de empresas por tamaño de empresa, según el motivo principal por el que no adquirió algún seguro, 2017</v>
      </c>
      <c r="B168" s="127">
        <v>75</v>
      </c>
      <c r="E168" s="49" t="str">
        <f>'75'!$A$1</f>
        <v xml:space="preserve">Número de empresas por tamaño de empresa, según el motivo principal </v>
      </c>
      <c r="F168" s="49" t="str">
        <f>'75'!$A$2</f>
        <v>por el que no adquirió algún seguro, 2017</v>
      </c>
      <c r="G168" s="49"/>
      <c r="H168" s="50" t="str">
        <f t="shared" si="5"/>
        <v>Número de empresas por tamaño de empresa, según el motivo principal por el que no adquirió algún seguro, 2017</v>
      </c>
    </row>
  </sheetData>
  <mergeCells count="7">
    <mergeCell ref="A126:B126"/>
    <mergeCell ref="A1:B1"/>
    <mergeCell ref="A2:B2"/>
    <mergeCell ref="A3:B3"/>
    <mergeCell ref="A4:B4"/>
    <mergeCell ref="A26:B26"/>
    <mergeCell ref="A118:B118"/>
  </mergeCells>
  <hyperlinks>
    <hyperlink ref="B8" location="'1'!A1" display="1"/>
    <hyperlink ref="B9" location="'3'!A1" display="3"/>
    <hyperlink ref="B10" location="'4'!A1" display="4"/>
    <hyperlink ref="B11" location="'5'!A1" display="5"/>
    <hyperlink ref="B12" location="'6'!A1" display="6"/>
    <hyperlink ref="B13" location="'7'!A1" display="7"/>
    <hyperlink ref="B14" location="'8'!A1" display="8"/>
    <hyperlink ref="B15" location="'9'!A1" display="9"/>
    <hyperlink ref="B16" location="'10'!A1" display="10"/>
    <hyperlink ref="B17" location="'11'!A1" display="11"/>
    <hyperlink ref="B18" location="'12'!A1" display="12"/>
    <hyperlink ref="B19" location="'13'!A1" display="13"/>
    <hyperlink ref="B20" location="'14'!A1" display="14"/>
    <hyperlink ref="B21" location="'15'!A1" display="15"/>
    <hyperlink ref="B22" location="'16'!A1" display="16"/>
    <hyperlink ref="B23" location="'19'!A1" display="19"/>
    <hyperlink ref="B24" location="'20'!A1" display="20"/>
    <hyperlink ref="B25" location="'22'!A1" display="22"/>
    <hyperlink ref="B27" location="'23'!A1" display="23"/>
    <hyperlink ref="B28" location="'24'!A1" display="24"/>
    <hyperlink ref="B29" location="'25'!A1" display="25"/>
    <hyperlink ref="B30" location="'26'!A1" display="26"/>
    <hyperlink ref="B31" location="'26.1.1'!A1" display="26.1.1"/>
    <hyperlink ref="B32" location="'26.1.2'!A1" display="26.1.2"/>
    <hyperlink ref="B33" location="'26.1.3'!A1" display="26.1.3"/>
    <hyperlink ref="B34" location="'26.1.9'!A1" display="26.1.9"/>
    <hyperlink ref="B35" location="'26.0'!A1" display="26.0"/>
    <hyperlink ref="B36" location="'27'!A1" display="27"/>
    <hyperlink ref="B37" location="'28.1'!A1" display="28.1"/>
    <hyperlink ref="B38" location="'28.2'!A1" display="28.2"/>
    <hyperlink ref="B39" location="'29.1'!A1" display="29.1"/>
    <hyperlink ref="B40" location="'29.2'!A1" display="29.2"/>
    <hyperlink ref="B41" location="'29.3'!A1" display="29.3"/>
    <hyperlink ref="B42" location="'29.4'!A1" display="29.4"/>
    <hyperlink ref="B43" location="'30'!A1" display="30"/>
    <hyperlink ref="B44" location="'31.1'!A1" display="31.1"/>
    <hyperlink ref="B45" location="'31.2'!A1" display="31.2"/>
    <hyperlink ref="B46" location="'31.3'!A1" display="31.3"/>
    <hyperlink ref="B47" location="'31.4'!A1" display="31.4"/>
    <hyperlink ref="B48" location="'31.5'!A1" display="31.5"/>
    <hyperlink ref="B49" location="'31.6'!A1" display="31.6"/>
    <hyperlink ref="B50" location="'31.7'!A1" display="31.7"/>
    <hyperlink ref="B51" location="'31.8'!A1" display="31.8"/>
    <hyperlink ref="B52" location="'31.9'!A1" display="31.9"/>
    <hyperlink ref="B53" location="'31.0'!A1" display="31.0"/>
    <hyperlink ref="B54" location="'32.1'!A1" display="32.1"/>
    <hyperlink ref="B55" location="'32.2'!A1" display="32.2"/>
    <hyperlink ref="B56" location="'32.3'!A1" display="32.3"/>
    <hyperlink ref="B57" location="'32.4'!A1" display="32.4"/>
    <hyperlink ref="B58" location="'32.5'!A1" display="32.5"/>
    <hyperlink ref="B59" location="'32.6'!A1" display="32.6"/>
    <hyperlink ref="B60" location="'32.9'!A1" display="32.9"/>
    <hyperlink ref="B61" location="'32.0'!A1" display="32.0"/>
    <hyperlink ref="B62" location="'33'!A1" display="33"/>
    <hyperlink ref="B63" location="'33.1'!A1" display="33.1"/>
    <hyperlink ref="B64" location="'34.1.1'!A1" display="34.1.1"/>
    <hyperlink ref="B65" location="'34.1.2'!A1" display="34.1.2"/>
    <hyperlink ref="B66" location="'34.1.3'!A1" display="34.1.3"/>
    <hyperlink ref="B67" location="'34.2.1'!A1" display="34.2.1"/>
    <hyperlink ref="B68" location="'34.2.2'!A1" display="34.2.2"/>
    <hyperlink ref="B69" location="'34.2.3'!A1" display="34.2.3"/>
    <hyperlink ref="B70" location="'34.3.1'!A1" display="34.3.1"/>
    <hyperlink ref="B71" location="'34.3.2'!A1" display="34.3.2"/>
    <hyperlink ref="B72" location="'34.3.3'!A1" display="34.3.3"/>
    <hyperlink ref="B73" location="'34.4.1'!A1" display="34.4.1"/>
    <hyperlink ref="B74" location="'34.4.2'!A1" display="34.4.2"/>
    <hyperlink ref="B75" location="'34.4.3'!A1" display="34.4.3"/>
    <hyperlink ref="B76" location="'34.5.1'!A1" display="34.5.1"/>
    <hyperlink ref="B77" location="'34.5.2'!A1" display="34.5.2"/>
    <hyperlink ref="B78" location="'34.5.3'!A1" display="34.5.3"/>
    <hyperlink ref="B79" location="'34.6.1'!A1" display="34.6.1"/>
    <hyperlink ref="B80" location="'34.6.2'!A1" display="34.6.2"/>
    <hyperlink ref="B81" location="'34.6.3'!A1" display="34.6.3"/>
    <hyperlink ref="B82" location="'34.7.1'!A1" display="34.7.1"/>
    <hyperlink ref="B83" location="'34.7.2'!A1" display="34.7.2"/>
    <hyperlink ref="B84" location="'34.7.3'!A1" display="34.7.3"/>
    <hyperlink ref="B85" location="'34.8.1'!A1" display="34.8.1"/>
    <hyperlink ref="B86" location="'34.8.2'!A1" display="34.8.2"/>
    <hyperlink ref="B87" location="'34.8.3'!A1" display="34.8.3"/>
    <hyperlink ref="B88" location="'34.9.1'!A1" display="34.9.1"/>
    <hyperlink ref="B89" location="'34.9.2'!A1" display="34.9.2"/>
    <hyperlink ref="B90" location="'34.9.3'!A1" display="34.9.3"/>
    <hyperlink ref="B91" location="'34.0'!A1" display="34.0"/>
    <hyperlink ref="B92" location="'35'!A1" display="35"/>
    <hyperlink ref="B93" location="'36'!A1" display="36"/>
    <hyperlink ref="B94" location="'37'!A1" display="37"/>
    <hyperlink ref="B95" location="'38'!A1" display="38"/>
    <hyperlink ref="B96" location="'39'!A1" display="39"/>
    <hyperlink ref="B97" location="'40'!A1" display="40"/>
    <hyperlink ref="B98" location="'41'!A1" display="41"/>
    <hyperlink ref="B99" location="'42'!A1" display="42"/>
    <hyperlink ref="B100" location="'43.1'!A1" display="43.1"/>
    <hyperlink ref="B101" location="'43.2'!A1" display="43.2"/>
    <hyperlink ref="B102" location="'44'!A1" display="44"/>
    <hyperlink ref="B103" location="'45'!A1" display="45"/>
    <hyperlink ref="B104" location="'46'!A1" display="46"/>
    <hyperlink ref="B105" location="'47'!A1" display="47"/>
    <hyperlink ref="B106" location="'48.1'!A1" display="48.1"/>
    <hyperlink ref="B107" location="'48.3'!A1" display="48.3"/>
    <hyperlink ref="B108" location="'48.4'!A1" display="48.4"/>
    <hyperlink ref="B109" location="'48.5'!A1" display="48.5"/>
    <hyperlink ref="B110" location="'49.1'!A1" display="49.1"/>
    <hyperlink ref="B111" location="'49.2'!A1" display="49.2"/>
    <hyperlink ref="B112" location="'49.3'!A1" display="49.3"/>
    <hyperlink ref="B113" location="'49.4'!A1" display="49.4"/>
    <hyperlink ref="B114" location="'50.1'!A1" display="50.1"/>
    <hyperlink ref="B115" location="'50.2'!A1" display="50.2"/>
    <hyperlink ref="B116" location="'50.3'!A1" display="50.3"/>
    <hyperlink ref="B117" location="'50.4'!A1" display="50.4"/>
    <hyperlink ref="B119" location="'51'!A1" display="51"/>
    <hyperlink ref="B120" location="'52'!A1" display="52"/>
    <hyperlink ref="B121" location="'53'!A1" display="53"/>
    <hyperlink ref="B122" location="'54'!A1" display="54"/>
    <hyperlink ref="B123" location="'55'!A1" display="55"/>
    <hyperlink ref="B124" location="'56'!A1" display="56"/>
    <hyperlink ref="B125" location="'57'!A1" display="57"/>
    <hyperlink ref="B127" location="'58'!A1" display="58"/>
    <hyperlink ref="B128" location="'59'!A1" display="59"/>
    <hyperlink ref="B129" location="'60.1'!A1" display="60.1"/>
    <hyperlink ref="B130" location="'60.2'!A1" display="60.2"/>
    <hyperlink ref="B131" location="'60.3'!A1" display="60.3"/>
    <hyperlink ref="B132" location="'60.4'!A1" display="60.4"/>
    <hyperlink ref="B133" location="'60.9'!A1" display="60.9"/>
    <hyperlink ref="B134" location="'62'!A1" display="62"/>
    <hyperlink ref="B135" location="'63.1'!A1" display="63.1"/>
    <hyperlink ref="B136" location="'63.2'!A1" display="63.2"/>
    <hyperlink ref="B137" location="'63.3'!A1" display="63.3"/>
    <hyperlink ref="B138" location="'63.4'!A1" display="63.4"/>
    <hyperlink ref="B139" location="'63.5'!A1" display="63.5"/>
    <hyperlink ref="B140" location="'63.6'!A1" display="63.6"/>
    <hyperlink ref="B141" location="'63.7'!A1" display="63.7"/>
    <hyperlink ref="B142" location="'63.8'!A1" display="63.8"/>
    <hyperlink ref="B143" location="'63.11'!A1" display="63.11"/>
    <hyperlink ref="B144" location="'63.12'!A1" display="63.12"/>
    <hyperlink ref="B145" location="'63a'!A1" display="63a"/>
    <hyperlink ref="B146" location="'63.0'!A1" display="63.0"/>
    <hyperlink ref="B147" location="'64.1'!A1" display="64.1"/>
    <hyperlink ref="B148" location="'64.2'!A1" display="64.2"/>
    <hyperlink ref="B149" location="'64.3'!A1" display="64.3"/>
    <hyperlink ref="B150" location="'64.4'!A1" display="64.4"/>
    <hyperlink ref="B151" location="'64.5'!A1" display="64.5"/>
    <hyperlink ref="B152" location="'64.6'!A1" display="64.6"/>
    <hyperlink ref="B153" location="'64.7'!A1" display="64.7"/>
    <hyperlink ref="B154" location="'64.8'!A1" display="64.8"/>
    <hyperlink ref="B155" location="'64.9'!A1" display="64.9"/>
    <hyperlink ref="B156" location="'64a'!A1" display="64a"/>
    <hyperlink ref="B157" location="'64.0a'!A1" display="64.0a"/>
    <hyperlink ref="B158" location="'65'!A1" display="65"/>
    <hyperlink ref="B159" location="'66'!A1" display="66"/>
    <hyperlink ref="B160" location="'67'!A1" display="67"/>
    <hyperlink ref="B161" location="'68'!A1" display="68"/>
    <hyperlink ref="B162" location="'69'!A1" display="69"/>
    <hyperlink ref="B163" location="'70'!A1" display="70"/>
    <hyperlink ref="B164" location="'71'!A1" display="71"/>
    <hyperlink ref="B165" location="'72'!A1" display="72"/>
    <hyperlink ref="B166" location="'73'!A1" display="73"/>
    <hyperlink ref="B167" location="'74'!A1" display="74"/>
    <hyperlink ref="B168" location="'75'!A1" display="75"/>
  </hyperlinks>
  <pageMargins left="0.7" right="0.7" top="0.75" bottom="0.75" header="0.3" footer="0.3"/>
  <pageSetup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CL24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9"/>
  </cols>
  <sheetData>
    <row r="1" spans="1:3" ht="12.75" customHeight="1" x14ac:dyDescent="0.2">
      <c r="A1" s="1" t="s">
        <v>566</v>
      </c>
      <c r="B1" s="55"/>
      <c r="C1" s="5" t="s">
        <v>254</v>
      </c>
    </row>
    <row r="2" spans="1:3" ht="12.75" customHeight="1" x14ac:dyDescent="0.2">
      <c r="A2" s="2" t="s">
        <v>735</v>
      </c>
    </row>
    <row r="3" spans="1:3" ht="12.75" customHeight="1" x14ac:dyDescent="0.2">
      <c r="A3" s="65"/>
    </row>
    <row r="4" spans="1:3" ht="12.75" customHeight="1" x14ac:dyDescent="0.2">
      <c r="A4" s="65"/>
    </row>
    <row r="5" spans="1:3" ht="12.75" customHeight="1" x14ac:dyDescent="0.2">
      <c r="A5" s="62"/>
    </row>
    <row r="6" spans="1:3" s="18" customFormat="1" ht="11.25" customHeight="1" x14ac:dyDescent="0.2">
      <c r="A6" s="96" t="s">
        <v>413</v>
      </c>
      <c r="B6" s="96"/>
      <c r="C6" s="110" t="s">
        <v>1</v>
      </c>
    </row>
    <row r="7" spans="1:3" s="18" customFormat="1" ht="11.25" customHeight="1" x14ac:dyDescent="0.2">
      <c r="A7" s="97"/>
      <c r="B7" s="97"/>
      <c r="C7" s="111"/>
    </row>
    <row r="8" spans="1:3" s="18" customFormat="1" ht="11.25" customHeight="1" x14ac:dyDescent="0.2">
      <c r="A8" s="98"/>
      <c r="B8" s="98"/>
      <c r="C8" s="112"/>
    </row>
    <row r="9" spans="1:3" ht="11.25" customHeight="1" x14ac:dyDescent="0.2">
      <c r="A9" s="96" t="s">
        <v>1</v>
      </c>
      <c r="B9" s="96"/>
      <c r="C9" s="82">
        <v>262064.3073911333</v>
      </c>
    </row>
    <row r="10" spans="1:3" ht="11.25" customHeight="1" x14ac:dyDescent="0.2">
      <c r="A10" s="102" t="s">
        <v>31</v>
      </c>
      <c r="B10" s="102"/>
      <c r="C10" s="83">
        <v>11206.95891464837</v>
      </c>
    </row>
    <row r="11" spans="1:3" ht="11.25" customHeight="1" x14ac:dyDescent="0.2">
      <c r="A11" s="102" t="s">
        <v>32</v>
      </c>
      <c r="B11" s="102"/>
      <c r="C11" s="83">
        <v>18670.754080327879</v>
      </c>
    </row>
    <row r="12" spans="1:3" ht="11.25" customHeight="1" x14ac:dyDescent="0.2">
      <c r="A12" s="102" t="s">
        <v>33</v>
      </c>
      <c r="B12" s="102"/>
      <c r="C12" s="83">
        <v>101282.0706586845</v>
      </c>
    </row>
    <row r="13" spans="1:3" ht="11.25" customHeight="1" x14ac:dyDescent="0.2">
      <c r="A13" s="95" t="s">
        <v>34</v>
      </c>
      <c r="B13" s="95"/>
      <c r="C13" s="84">
        <v>130904.5237374768</v>
      </c>
    </row>
    <row r="14" spans="1:3" s="23" customFormat="1" ht="11.25" customHeight="1" x14ac:dyDescent="0.2">
      <c r="A14" s="9"/>
    </row>
    <row r="15" spans="1:3" s="44" customFormat="1" ht="11.25" customHeight="1" x14ac:dyDescent="0.2">
      <c r="A15" s="10" t="s">
        <v>748</v>
      </c>
    </row>
    <row r="16" spans="1:3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</row>
    <row r="23" spans="1:90" ht="11.25" customHeight="1" x14ac:dyDescent="0.2">
      <c r="C23" s="3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</row>
    <row r="24" spans="1:90" ht="11.25" customHeight="1" x14ac:dyDescent="0.2">
      <c r="C24" s="3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</row>
  </sheetData>
  <mergeCells count="7">
    <mergeCell ref="A13:B13"/>
    <mergeCell ref="A6:B8"/>
    <mergeCell ref="C6:C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1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55"/>
  </cols>
  <sheetData>
    <row r="1" spans="1:3" ht="12.75" customHeight="1" x14ac:dyDescent="0.2">
      <c r="A1" s="1" t="s">
        <v>703</v>
      </c>
      <c r="B1" s="55"/>
      <c r="C1" s="3" t="s">
        <v>352</v>
      </c>
    </row>
    <row r="2" spans="1:3" ht="12.75" customHeight="1" x14ac:dyDescent="0.2">
      <c r="A2" s="1" t="s">
        <v>586</v>
      </c>
    </row>
    <row r="3" spans="1:3" ht="12.75" customHeight="1" x14ac:dyDescent="0.2">
      <c r="A3" s="2" t="s">
        <v>735</v>
      </c>
    </row>
    <row r="4" spans="1:3" ht="12.75" customHeight="1" x14ac:dyDescent="0.2">
      <c r="A4" s="66"/>
    </row>
    <row r="5" spans="1:3" ht="12.75" customHeight="1" x14ac:dyDescent="0.2">
      <c r="A5" s="64"/>
    </row>
    <row r="6" spans="1:3" s="7" customFormat="1" ht="11.25" customHeight="1" x14ac:dyDescent="0.2">
      <c r="A6" s="96" t="s">
        <v>413</v>
      </c>
      <c r="B6" s="96"/>
      <c r="C6" s="103" t="s">
        <v>1</v>
      </c>
    </row>
    <row r="7" spans="1:3" s="7" customFormat="1" ht="11.25" customHeight="1" x14ac:dyDescent="0.2">
      <c r="A7" s="97"/>
      <c r="B7" s="97"/>
      <c r="C7" s="104"/>
    </row>
    <row r="8" spans="1:3" s="7" customFormat="1" ht="11.25" customHeight="1" x14ac:dyDescent="0.2">
      <c r="A8" s="98"/>
      <c r="B8" s="98"/>
      <c r="C8" s="105"/>
    </row>
    <row r="9" spans="1:3" s="7" customFormat="1" ht="11.25" customHeight="1" x14ac:dyDescent="0.2">
      <c r="A9" s="96" t="s">
        <v>1</v>
      </c>
      <c r="B9" s="96"/>
      <c r="C9" s="72">
        <v>42822.056793682117</v>
      </c>
    </row>
    <row r="10" spans="1:3" ht="11.25" customHeight="1" x14ac:dyDescent="0.2">
      <c r="A10" s="102" t="s">
        <v>31</v>
      </c>
      <c r="B10" s="102"/>
      <c r="C10" s="73">
        <v>1226.285907406676</v>
      </c>
    </row>
    <row r="11" spans="1:3" ht="11.25" customHeight="1" x14ac:dyDescent="0.2">
      <c r="A11" s="102" t="s">
        <v>32</v>
      </c>
      <c r="B11" s="102"/>
      <c r="C11" s="73">
        <v>2315.6483021219778</v>
      </c>
    </row>
    <row r="12" spans="1:3" ht="11.25" customHeight="1" x14ac:dyDescent="0.2">
      <c r="A12" s="102" t="s">
        <v>33</v>
      </c>
      <c r="B12" s="102"/>
      <c r="C12" s="73">
        <v>16509.899602683621</v>
      </c>
    </row>
    <row r="13" spans="1:3" ht="11.25" customHeight="1" x14ac:dyDescent="0.2">
      <c r="A13" s="95" t="s">
        <v>34</v>
      </c>
      <c r="B13" s="95"/>
      <c r="C13" s="74">
        <v>22770.22298146988</v>
      </c>
    </row>
    <row r="14" spans="1:3" s="23" customFormat="1" ht="11.25" customHeight="1" x14ac:dyDescent="0.2">
      <c r="A14" s="9"/>
    </row>
    <row r="15" spans="1:3" s="44" customFormat="1" ht="11.25" customHeight="1" x14ac:dyDescent="0.2">
      <c r="A15" s="10" t="s">
        <v>748</v>
      </c>
    </row>
    <row r="16" spans="1:3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7">
    <mergeCell ref="A13:B13"/>
    <mergeCell ref="A6:B8"/>
    <mergeCell ref="C6:C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2"/>
  <dimension ref="A1:CL26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7" width="14.7109375" style="55" customWidth="1"/>
    <col min="8" max="16384" width="15.7109375" style="55"/>
  </cols>
  <sheetData>
    <row r="1" spans="1:7" ht="12.75" customHeight="1" x14ac:dyDescent="0.2">
      <c r="A1" s="1" t="s">
        <v>704</v>
      </c>
      <c r="B1" s="55"/>
      <c r="G1" s="3" t="s">
        <v>353</v>
      </c>
    </row>
    <row r="2" spans="1:7" ht="12.75" customHeight="1" x14ac:dyDescent="0.2">
      <c r="A2" s="1" t="s">
        <v>587</v>
      </c>
    </row>
    <row r="3" spans="1:7" ht="12.75" customHeight="1" x14ac:dyDescent="0.2">
      <c r="A3" s="2" t="s">
        <v>735</v>
      </c>
    </row>
    <row r="4" spans="1:7" ht="12.75" customHeight="1" x14ac:dyDescent="0.2">
      <c r="A4" s="66"/>
    </row>
    <row r="5" spans="1:7" ht="12.75" customHeight="1" x14ac:dyDescent="0.2">
      <c r="A5" s="64"/>
    </row>
    <row r="6" spans="1:7" s="7" customFormat="1" ht="11.25" customHeight="1" x14ac:dyDescent="0.2">
      <c r="A6" s="96" t="s">
        <v>413</v>
      </c>
      <c r="B6" s="96"/>
      <c r="C6" s="103" t="s">
        <v>1</v>
      </c>
      <c r="D6" s="103" t="s">
        <v>355</v>
      </c>
      <c r="E6" s="103" t="s">
        <v>356</v>
      </c>
      <c r="F6" s="103" t="s">
        <v>357</v>
      </c>
      <c r="G6" s="103" t="s">
        <v>45</v>
      </c>
    </row>
    <row r="7" spans="1:7" s="7" customFormat="1" ht="11.25" customHeight="1" x14ac:dyDescent="0.2">
      <c r="A7" s="97"/>
      <c r="B7" s="97"/>
      <c r="C7" s="104"/>
      <c r="D7" s="104"/>
      <c r="E7" s="104"/>
      <c r="F7" s="104"/>
      <c r="G7" s="104"/>
    </row>
    <row r="8" spans="1:7" s="7" customFormat="1" ht="11.25" customHeight="1" x14ac:dyDescent="0.2">
      <c r="A8" s="98"/>
      <c r="B8" s="98"/>
      <c r="C8" s="105"/>
      <c r="D8" s="105"/>
      <c r="E8" s="105"/>
      <c r="F8" s="105"/>
      <c r="G8" s="105"/>
    </row>
    <row r="9" spans="1:7" s="7" customFormat="1" ht="11.25" customHeight="1" x14ac:dyDescent="0.2">
      <c r="A9" s="96" t="s">
        <v>1</v>
      </c>
      <c r="B9" s="96"/>
      <c r="C9" s="72">
        <v>42822.056793682117</v>
      </c>
      <c r="D9" s="72">
        <v>25624.87794909504</v>
      </c>
      <c r="E9" s="72">
        <v>21112.55023379557</v>
      </c>
      <c r="F9" s="72">
        <v>5538.2274875566218</v>
      </c>
      <c r="G9" s="72">
        <v>0</v>
      </c>
    </row>
    <row r="10" spans="1:7" ht="11.25" customHeight="1" x14ac:dyDescent="0.2">
      <c r="A10" s="102" t="s">
        <v>31</v>
      </c>
      <c r="B10" s="102"/>
      <c r="C10" s="72">
        <v>1226.285907406676</v>
      </c>
      <c r="D10" s="73">
        <v>702.275165804567</v>
      </c>
      <c r="E10" s="73">
        <v>692.39335265094405</v>
      </c>
      <c r="F10" s="73">
        <v>173.0596584472656</v>
      </c>
      <c r="G10" s="73">
        <v>0</v>
      </c>
    </row>
    <row r="11" spans="1:7" ht="11.25" customHeight="1" x14ac:dyDescent="0.2">
      <c r="A11" s="102" t="s">
        <v>32</v>
      </c>
      <c r="B11" s="102"/>
      <c r="C11" s="72">
        <v>2315.6483021219778</v>
      </c>
      <c r="D11" s="73">
        <v>1343.3813550728919</v>
      </c>
      <c r="E11" s="73">
        <v>1440.07761935699</v>
      </c>
      <c r="F11" s="73">
        <v>449.00796302965409</v>
      </c>
      <c r="G11" s="73">
        <v>0</v>
      </c>
    </row>
    <row r="12" spans="1:7" ht="11.25" customHeight="1" x14ac:dyDescent="0.2">
      <c r="A12" s="102" t="s">
        <v>33</v>
      </c>
      <c r="B12" s="102"/>
      <c r="C12" s="72">
        <v>16509.899602683621</v>
      </c>
      <c r="D12" s="73">
        <v>9365.2310776493541</v>
      </c>
      <c r="E12" s="73">
        <v>8344.7642646996665</v>
      </c>
      <c r="F12" s="73">
        <v>1314.890883792971</v>
      </c>
      <c r="G12" s="73">
        <v>0</v>
      </c>
    </row>
    <row r="13" spans="1:7" ht="11.25" customHeight="1" x14ac:dyDescent="0.2">
      <c r="A13" s="95" t="s">
        <v>34</v>
      </c>
      <c r="B13" s="95"/>
      <c r="C13" s="77">
        <v>22770.22298146988</v>
      </c>
      <c r="D13" s="74">
        <v>14213.9903505682</v>
      </c>
      <c r="E13" s="74">
        <v>10635.314997087949</v>
      </c>
      <c r="F13" s="74">
        <v>3601.2689822867319</v>
      </c>
      <c r="G13" s="74">
        <v>0</v>
      </c>
    </row>
    <row r="14" spans="1:7" s="23" customFormat="1" ht="11.25" customHeight="1" x14ac:dyDescent="0.2">
      <c r="A14" s="9"/>
    </row>
    <row r="15" spans="1:7" s="44" customFormat="1" ht="11.25" customHeight="1" x14ac:dyDescent="0.2">
      <c r="A15" s="59" t="s">
        <v>752</v>
      </c>
    </row>
    <row r="16" spans="1:7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  <row r="25" spans="1:90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</row>
    <row r="26" spans="1:90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</row>
  </sheetData>
  <mergeCells count="11">
    <mergeCell ref="A12:B12"/>
    <mergeCell ref="A13:B13"/>
    <mergeCell ref="E6:E8"/>
    <mergeCell ref="F6:F8"/>
    <mergeCell ref="G6:G8"/>
    <mergeCell ref="A6:B8"/>
    <mergeCell ref="C6:C8"/>
    <mergeCell ref="D6:D8"/>
    <mergeCell ref="A9:B9"/>
    <mergeCell ref="A10:B10"/>
    <mergeCell ref="A11:B11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3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3" width="8.7109375" style="55" customWidth="1"/>
    <col min="4" max="7" width="10.7109375" style="55" customWidth="1"/>
    <col min="8" max="8" width="13" style="55" customWidth="1"/>
    <col min="9" max="9" width="8.7109375" style="55" customWidth="1"/>
    <col min="10" max="10" width="13" style="55" customWidth="1"/>
    <col min="11" max="11" width="10.7109375" style="55" customWidth="1"/>
    <col min="12" max="12" width="8.7109375" style="55" customWidth="1"/>
    <col min="13" max="16384" width="15.7109375" style="55"/>
  </cols>
  <sheetData>
    <row r="1" spans="1:12" ht="12.75" customHeight="1" x14ac:dyDescent="0.2">
      <c r="A1" s="1" t="s">
        <v>705</v>
      </c>
      <c r="B1" s="55"/>
      <c r="L1" s="3" t="s">
        <v>363</v>
      </c>
    </row>
    <row r="2" spans="1:12" ht="12.75" customHeight="1" x14ac:dyDescent="0.2">
      <c r="A2" s="1" t="s">
        <v>588</v>
      </c>
    </row>
    <row r="3" spans="1:12" ht="12.75" customHeight="1" x14ac:dyDescent="0.2">
      <c r="A3" s="2" t="s">
        <v>735</v>
      </c>
    </row>
    <row r="4" spans="1:12" ht="12.75" customHeight="1" x14ac:dyDescent="0.2">
      <c r="A4" s="66"/>
    </row>
    <row r="5" spans="1:12" ht="12.75" customHeight="1" x14ac:dyDescent="0.2">
      <c r="A5" s="64"/>
    </row>
    <row r="6" spans="1:12" s="7" customFormat="1" ht="27" customHeight="1" x14ac:dyDescent="0.2">
      <c r="A6" s="96" t="s">
        <v>413</v>
      </c>
      <c r="B6" s="96"/>
      <c r="C6" s="103" t="s">
        <v>1</v>
      </c>
      <c r="D6" s="103" t="s">
        <v>354</v>
      </c>
      <c r="E6" s="103" t="s">
        <v>426</v>
      </c>
      <c r="F6" s="103" t="s">
        <v>358</v>
      </c>
      <c r="G6" s="103" t="s">
        <v>359</v>
      </c>
      <c r="H6" s="103" t="s">
        <v>360</v>
      </c>
      <c r="I6" s="103" t="s">
        <v>175</v>
      </c>
      <c r="J6" s="103" t="s">
        <v>361</v>
      </c>
      <c r="K6" s="103" t="s">
        <v>362</v>
      </c>
      <c r="L6" s="103" t="s">
        <v>307</v>
      </c>
    </row>
    <row r="7" spans="1:12" s="7" customFormat="1" ht="27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2" s="7" customFormat="1" ht="27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</row>
    <row r="9" spans="1:12" s="7" customFormat="1" ht="11.25" customHeight="1" x14ac:dyDescent="0.2">
      <c r="A9" s="96" t="s">
        <v>1</v>
      </c>
      <c r="B9" s="96"/>
      <c r="C9" s="72">
        <v>231087.3631153935</v>
      </c>
      <c r="D9" s="72">
        <v>65485.267141247612</v>
      </c>
      <c r="E9" s="72">
        <v>21557.294374431629</v>
      </c>
      <c r="F9" s="72">
        <v>11750.54384452177</v>
      </c>
      <c r="G9" s="72">
        <v>13015.4177689191</v>
      </c>
      <c r="H9" s="72">
        <v>58913.897101007482</v>
      </c>
      <c r="I9" s="72">
        <v>24017.59931734432</v>
      </c>
      <c r="J9" s="72">
        <v>18357.820645478481</v>
      </c>
      <c r="K9" s="72">
        <v>17989.52292244582</v>
      </c>
      <c r="L9" s="72">
        <v>0</v>
      </c>
    </row>
    <row r="10" spans="1:12" ht="11.25" customHeight="1" x14ac:dyDescent="0.2">
      <c r="A10" s="102" t="s">
        <v>31</v>
      </c>
      <c r="B10" s="102"/>
      <c r="C10" s="72">
        <v>9980.6730072416995</v>
      </c>
      <c r="D10" s="73">
        <v>1423.981705641502</v>
      </c>
      <c r="E10" s="73">
        <v>636.99447007886954</v>
      </c>
      <c r="F10" s="73">
        <v>423.56265172270122</v>
      </c>
      <c r="G10" s="73">
        <v>174.61461033791389</v>
      </c>
      <c r="H10" s="73">
        <v>4389.3774527949163</v>
      </c>
      <c r="I10" s="73">
        <v>608.04024712687419</v>
      </c>
      <c r="J10" s="73">
        <v>1985.8800784174241</v>
      </c>
      <c r="K10" s="73">
        <v>338.22179112149388</v>
      </c>
      <c r="L10" s="73">
        <v>0</v>
      </c>
    </row>
    <row r="11" spans="1:12" ht="11.25" customHeight="1" x14ac:dyDescent="0.2">
      <c r="A11" s="102" t="s">
        <v>32</v>
      </c>
      <c r="B11" s="102"/>
      <c r="C11" s="72">
        <v>16405.35779787799</v>
      </c>
      <c r="D11" s="73">
        <v>3980.2810404228549</v>
      </c>
      <c r="E11" s="73">
        <v>1204.454043904836</v>
      </c>
      <c r="F11" s="73">
        <v>1025.1369573431321</v>
      </c>
      <c r="G11" s="73">
        <v>678.35122990000048</v>
      </c>
      <c r="H11" s="73">
        <v>5047.606030351576</v>
      </c>
      <c r="I11" s="73">
        <v>1053.1864045648981</v>
      </c>
      <c r="J11" s="73">
        <v>2644.6268289859481</v>
      </c>
      <c r="K11" s="73">
        <v>771.71526240478147</v>
      </c>
      <c r="L11" s="73">
        <v>0</v>
      </c>
    </row>
    <row r="12" spans="1:12" ht="11.25" customHeight="1" x14ac:dyDescent="0.2">
      <c r="A12" s="102" t="s">
        <v>33</v>
      </c>
      <c r="B12" s="102"/>
      <c r="C12" s="72">
        <v>85645.091697316486</v>
      </c>
      <c r="D12" s="73">
        <v>23806.306119340781</v>
      </c>
      <c r="E12" s="73">
        <v>8049.9955291927627</v>
      </c>
      <c r="F12" s="73">
        <v>3838.114207954879</v>
      </c>
      <c r="G12" s="73">
        <v>4476.0939331365526</v>
      </c>
      <c r="H12" s="73">
        <v>25340.34065143207</v>
      </c>
      <c r="I12" s="73">
        <v>6844.3184235928757</v>
      </c>
      <c r="J12" s="73">
        <v>7961.0369961854949</v>
      </c>
      <c r="K12" s="73">
        <v>5328.8858364811304</v>
      </c>
      <c r="L12" s="73">
        <v>0</v>
      </c>
    </row>
    <row r="13" spans="1:12" ht="11.25" customHeight="1" x14ac:dyDescent="0.2">
      <c r="A13" s="95" t="s">
        <v>34</v>
      </c>
      <c r="B13" s="95"/>
      <c r="C13" s="77">
        <v>119056.2406129603</v>
      </c>
      <c r="D13" s="74">
        <v>36274.698275842493</v>
      </c>
      <c r="E13" s="74">
        <v>11665.850331255129</v>
      </c>
      <c r="F13" s="74">
        <v>6463.7300275010584</v>
      </c>
      <c r="G13" s="74">
        <v>7686.3579955446257</v>
      </c>
      <c r="H13" s="74">
        <v>24136.572966428859</v>
      </c>
      <c r="I13" s="74">
        <v>15512.054242059619</v>
      </c>
      <c r="J13" s="74">
        <v>5766.2767418896055</v>
      </c>
      <c r="K13" s="74">
        <v>11550.70003243841</v>
      </c>
      <c r="L13" s="74">
        <v>0</v>
      </c>
    </row>
    <row r="14" spans="1:12" s="23" customFormat="1" ht="11.25" customHeight="1" x14ac:dyDescent="0.2">
      <c r="A14" s="9"/>
    </row>
    <row r="15" spans="1:12" s="44" customFormat="1" ht="11.25" customHeight="1" x14ac:dyDescent="0.2">
      <c r="A15" s="10" t="s">
        <v>748</v>
      </c>
    </row>
    <row r="16" spans="1:12" s="44" customFormat="1" ht="11.25" customHeight="1" x14ac:dyDescent="0.2">
      <c r="A16" s="9" t="s">
        <v>754</v>
      </c>
    </row>
    <row r="17" spans="1:90" s="44" customFormat="1" ht="11.25" customHeight="1" x14ac:dyDescent="0.2">
      <c r="A17" s="10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6">
    <mergeCell ref="A9:B9"/>
    <mergeCell ref="A10:B10"/>
    <mergeCell ref="A11:B11"/>
    <mergeCell ref="A12:B12"/>
    <mergeCell ref="A13:B13"/>
    <mergeCell ref="G6:G8"/>
    <mergeCell ref="A6:B8"/>
    <mergeCell ref="C6:C8"/>
    <mergeCell ref="D6:D8"/>
    <mergeCell ref="E6:E8"/>
    <mergeCell ref="F6:F8"/>
    <mergeCell ref="L6:L8"/>
    <mergeCell ref="H6:H8"/>
    <mergeCell ref="I6:I8"/>
    <mergeCell ref="J6:J8"/>
    <mergeCell ref="K6:K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4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55"/>
  </cols>
  <sheetData>
    <row r="1" spans="1:3" ht="12.75" customHeight="1" x14ac:dyDescent="0.2">
      <c r="A1" s="1" t="s">
        <v>737</v>
      </c>
      <c r="B1" s="55"/>
      <c r="C1" s="3" t="s">
        <v>651</v>
      </c>
    </row>
    <row r="2" spans="1:3" ht="12.75" customHeight="1" x14ac:dyDescent="0.2">
      <c r="A2" s="1" t="s">
        <v>589</v>
      </c>
    </row>
    <row r="3" spans="1:3" ht="12.75" customHeight="1" x14ac:dyDescent="0.2">
      <c r="A3" s="2" t="s">
        <v>735</v>
      </c>
    </row>
    <row r="4" spans="1:3" ht="12.75" customHeight="1" x14ac:dyDescent="0.2">
      <c r="A4" s="62"/>
    </row>
    <row r="5" spans="1:3" ht="12.75" customHeight="1" x14ac:dyDescent="0.2">
      <c r="A5" s="64"/>
    </row>
    <row r="6" spans="1:3" s="7" customFormat="1" ht="11.25" customHeight="1" x14ac:dyDescent="0.2">
      <c r="A6" s="96" t="s">
        <v>413</v>
      </c>
      <c r="B6" s="96"/>
      <c r="C6" s="103" t="s">
        <v>1</v>
      </c>
    </row>
    <row r="7" spans="1:3" s="7" customFormat="1" ht="11.25" customHeight="1" x14ac:dyDescent="0.2">
      <c r="A7" s="97"/>
      <c r="B7" s="97"/>
      <c r="C7" s="104"/>
    </row>
    <row r="8" spans="1:3" s="7" customFormat="1" ht="11.25" customHeight="1" x14ac:dyDescent="0.2">
      <c r="A8" s="98"/>
      <c r="B8" s="98"/>
      <c r="C8" s="105"/>
    </row>
    <row r="9" spans="1:3" s="7" customFormat="1" ht="11.25" customHeight="1" x14ac:dyDescent="0.2">
      <c r="A9" s="96" t="s">
        <v>1</v>
      </c>
      <c r="B9" s="96"/>
      <c r="C9" s="72">
        <v>55639.122821718069</v>
      </c>
    </row>
    <row r="10" spans="1:3" ht="11.25" customHeight="1" x14ac:dyDescent="0.2">
      <c r="A10" s="102" t="s">
        <v>31</v>
      </c>
      <c r="B10" s="102"/>
      <c r="C10" s="73">
        <v>3307.6835835546121</v>
      </c>
    </row>
    <row r="11" spans="1:3" ht="11.25" customHeight="1" x14ac:dyDescent="0.2">
      <c r="A11" s="102" t="s">
        <v>32</v>
      </c>
      <c r="B11" s="102"/>
      <c r="C11" s="73">
        <v>5042.8282233657883</v>
      </c>
    </row>
    <row r="12" spans="1:3" ht="11.25" customHeight="1" x14ac:dyDescent="0.2">
      <c r="A12" s="102" t="s">
        <v>33</v>
      </c>
      <c r="B12" s="102"/>
      <c r="C12" s="73">
        <v>22311.32883285113</v>
      </c>
    </row>
    <row r="13" spans="1:3" ht="11.25" customHeight="1" x14ac:dyDescent="0.2">
      <c r="A13" s="95" t="s">
        <v>34</v>
      </c>
      <c r="B13" s="95"/>
      <c r="C13" s="74">
        <v>24977.282181946521</v>
      </c>
    </row>
    <row r="14" spans="1:3" s="23" customFormat="1" ht="11.25" customHeight="1" x14ac:dyDescent="0.2">
      <c r="A14" s="9"/>
    </row>
    <row r="15" spans="1:3" s="44" customFormat="1" ht="11.25" customHeight="1" x14ac:dyDescent="0.2">
      <c r="A15" s="10" t="s">
        <v>748</v>
      </c>
    </row>
    <row r="16" spans="1:3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1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7">
    <mergeCell ref="A12:B12"/>
    <mergeCell ref="A13:B13"/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5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55"/>
  </cols>
  <sheetData>
    <row r="1" spans="1:3" ht="12.75" customHeight="1" x14ac:dyDescent="0.2">
      <c r="A1" s="1" t="s">
        <v>706</v>
      </c>
      <c r="B1" s="55"/>
      <c r="C1" s="3" t="s">
        <v>652</v>
      </c>
    </row>
    <row r="2" spans="1:3" ht="12.75" customHeight="1" x14ac:dyDescent="0.2">
      <c r="A2" s="1" t="s">
        <v>707</v>
      </c>
    </row>
    <row r="3" spans="1:3" ht="12.75" customHeight="1" x14ac:dyDescent="0.2">
      <c r="A3" s="1" t="s">
        <v>585</v>
      </c>
    </row>
    <row r="4" spans="1:3" ht="12.75" customHeight="1" x14ac:dyDescent="0.2">
      <c r="A4" s="2" t="s">
        <v>735</v>
      </c>
    </row>
    <row r="5" spans="1:3" ht="12.75" customHeight="1" x14ac:dyDescent="0.2">
      <c r="A5" s="64"/>
    </row>
    <row r="6" spans="1:3" s="7" customFormat="1" ht="11.25" customHeight="1" x14ac:dyDescent="0.2">
      <c r="A6" s="96" t="s">
        <v>413</v>
      </c>
      <c r="B6" s="96"/>
      <c r="C6" s="103" t="s">
        <v>1</v>
      </c>
    </row>
    <row r="7" spans="1:3" s="7" customFormat="1" ht="11.25" customHeight="1" x14ac:dyDescent="0.2">
      <c r="A7" s="97"/>
      <c r="B7" s="97"/>
      <c r="C7" s="104"/>
    </row>
    <row r="8" spans="1:3" s="7" customFormat="1" ht="11.25" customHeight="1" x14ac:dyDescent="0.2">
      <c r="A8" s="98"/>
      <c r="B8" s="98"/>
      <c r="C8" s="105"/>
    </row>
    <row r="9" spans="1:3" s="7" customFormat="1" ht="11.25" customHeight="1" x14ac:dyDescent="0.2">
      <c r="A9" s="96" t="s">
        <v>1</v>
      </c>
      <c r="B9" s="96"/>
      <c r="C9" s="72">
        <v>12519.564678852499</v>
      </c>
    </row>
    <row r="10" spans="1:3" ht="11.25" customHeight="1" x14ac:dyDescent="0.2">
      <c r="A10" s="102" t="s">
        <v>31</v>
      </c>
      <c r="B10" s="102"/>
      <c r="C10" s="73">
        <v>1229.742338998067</v>
      </c>
    </row>
    <row r="11" spans="1:3" ht="11.25" customHeight="1" x14ac:dyDescent="0.2">
      <c r="A11" s="102" t="s">
        <v>32</v>
      </c>
      <c r="B11" s="102"/>
      <c r="C11" s="73">
        <v>1628.9791319559099</v>
      </c>
    </row>
    <row r="12" spans="1:3" ht="11.25" customHeight="1" x14ac:dyDescent="0.2">
      <c r="A12" s="102" t="s">
        <v>33</v>
      </c>
      <c r="B12" s="102"/>
      <c r="C12" s="73">
        <v>5274.8661970775274</v>
      </c>
    </row>
    <row r="13" spans="1:3" ht="11.25" customHeight="1" x14ac:dyDescent="0.2">
      <c r="A13" s="95" t="s">
        <v>34</v>
      </c>
      <c r="B13" s="95"/>
      <c r="C13" s="74">
        <v>4385.9770108209941</v>
      </c>
    </row>
    <row r="14" spans="1:3" s="23" customFormat="1" ht="11.25" customHeight="1" x14ac:dyDescent="0.2">
      <c r="A14" s="9"/>
    </row>
    <row r="15" spans="1:3" s="44" customFormat="1" ht="11.25" customHeight="1" x14ac:dyDescent="0.2">
      <c r="A15" s="10" t="s">
        <v>748</v>
      </c>
    </row>
    <row r="16" spans="1:3" s="44" customFormat="1" ht="11.25" customHeight="1" x14ac:dyDescent="0.2">
      <c r="A16" s="9" t="s">
        <v>757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7">
    <mergeCell ref="A12:B12"/>
    <mergeCell ref="A13:B13"/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1.5703125" style="9" customWidth="1"/>
    <col min="3" max="3" width="12.28515625" style="55" customWidth="1"/>
    <col min="4" max="4" width="15.7109375" style="55"/>
    <col min="5" max="5" width="20.7109375" style="55" customWidth="1"/>
    <col min="6" max="7" width="12.28515625" style="55" customWidth="1"/>
    <col min="8" max="16384" width="15.7109375" style="55"/>
  </cols>
  <sheetData>
    <row r="1" spans="1:7" ht="12.75" customHeight="1" x14ac:dyDescent="0.2">
      <c r="A1" s="1" t="s">
        <v>708</v>
      </c>
      <c r="B1" s="55"/>
      <c r="G1" s="3" t="s">
        <v>364</v>
      </c>
    </row>
    <row r="2" spans="1:7" ht="12.75" customHeight="1" x14ac:dyDescent="0.2">
      <c r="A2" s="1" t="s">
        <v>590</v>
      </c>
    </row>
    <row r="3" spans="1:7" ht="12.75" customHeight="1" x14ac:dyDescent="0.2">
      <c r="A3" s="2" t="s">
        <v>735</v>
      </c>
    </row>
    <row r="4" spans="1:7" ht="12.75" customHeight="1" x14ac:dyDescent="0.2">
      <c r="A4" s="66"/>
    </row>
    <row r="5" spans="1:7" ht="12.75" customHeight="1" x14ac:dyDescent="0.2">
      <c r="A5" s="64"/>
    </row>
    <row r="6" spans="1:7" s="7" customFormat="1" ht="19.5" customHeight="1" x14ac:dyDescent="0.2">
      <c r="A6" s="96" t="s">
        <v>413</v>
      </c>
      <c r="B6" s="96"/>
      <c r="C6" s="103" t="s">
        <v>1</v>
      </c>
      <c r="D6" s="103" t="s">
        <v>365</v>
      </c>
      <c r="E6" s="103" t="s">
        <v>366</v>
      </c>
      <c r="F6" s="103" t="s">
        <v>367</v>
      </c>
      <c r="G6" s="103" t="s">
        <v>45</v>
      </c>
    </row>
    <row r="7" spans="1:7" s="7" customFormat="1" ht="19.5" customHeight="1" x14ac:dyDescent="0.2">
      <c r="A7" s="97"/>
      <c r="B7" s="97"/>
      <c r="C7" s="104"/>
      <c r="D7" s="104"/>
      <c r="E7" s="104"/>
      <c r="F7" s="104"/>
      <c r="G7" s="104"/>
    </row>
    <row r="8" spans="1:7" s="7" customFormat="1" ht="19.5" customHeight="1" x14ac:dyDescent="0.2">
      <c r="A8" s="98"/>
      <c r="B8" s="98"/>
      <c r="C8" s="105"/>
      <c r="D8" s="105"/>
      <c r="E8" s="105"/>
      <c r="F8" s="105"/>
      <c r="G8" s="105"/>
    </row>
    <row r="9" spans="1:7" s="7" customFormat="1" ht="11.25" customHeight="1" x14ac:dyDescent="0.2">
      <c r="A9" s="96" t="s">
        <v>1</v>
      </c>
      <c r="B9" s="96"/>
      <c r="C9" s="72">
        <v>12519.564678852499</v>
      </c>
      <c r="D9" s="72">
        <v>12319.791312185829</v>
      </c>
      <c r="E9" s="72">
        <v>1386.670186713681</v>
      </c>
      <c r="F9" s="72">
        <v>991.3909083991108</v>
      </c>
      <c r="G9" s="72">
        <v>41.529809836065603</v>
      </c>
    </row>
    <row r="10" spans="1:7" ht="11.25" customHeight="1" x14ac:dyDescent="0.2">
      <c r="A10" s="102" t="s">
        <v>31</v>
      </c>
      <c r="B10" s="102"/>
      <c r="C10" s="72">
        <v>1229.742338998067</v>
      </c>
      <c r="D10" s="73">
        <v>1176.5239723314</v>
      </c>
      <c r="E10" s="73">
        <v>106.91931739509469</v>
      </c>
      <c r="F10" s="73">
        <v>194.1096650160093</v>
      </c>
      <c r="G10" s="73">
        <v>16.4038</v>
      </c>
    </row>
    <row r="11" spans="1:7" ht="11.25" customHeight="1" x14ac:dyDescent="0.2">
      <c r="A11" s="102" t="s">
        <v>32</v>
      </c>
      <c r="B11" s="102"/>
      <c r="C11" s="72">
        <v>1628.9791319559099</v>
      </c>
      <c r="D11" s="73">
        <v>1628.9791319559099</v>
      </c>
      <c r="E11" s="73">
        <v>243.83810354932831</v>
      </c>
      <c r="F11" s="73">
        <v>197.39369983606559</v>
      </c>
      <c r="G11" s="73">
        <v>25.126009836065599</v>
      </c>
    </row>
    <row r="12" spans="1:7" ht="11.25" customHeight="1" x14ac:dyDescent="0.2">
      <c r="A12" s="102" t="s">
        <v>33</v>
      </c>
      <c r="B12" s="102"/>
      <c r="C12" s="72">
        <v>5274.8661970775274</v>
      </c>
      <c r="D12" s="73">
        <v>5129.3111970775271</v>
      </c>
      <c r="E12" s="73">
        <v>553.08523243592492</v>
      </c>
      <c r="F12" s="73">
        <v>599.88754354703599</v>
      </c>
      <c r="G12" s="73">
        <v>0</v>
      </c>
    </row>
    <row r="13" spans="1:7" ht="11.25" customHeight="1" x14ac:dyDescent="0.2">
      <c r="A13" s="95" t="s">
        <v>34</v>
      </c>
      <c r="B13" s="95"/>
      <c r="C13" s="77">
        <v>4385.9770108209941</v>
      </c>
      <c r="D13" s="74">
        <v>4384.9770108209941</v>
      </c>
      <c r="E13" s="74">
        <v>482.82753333333301</v>
      </c>
      <c r="F13" s="74">
        <v>0</v>
      </c>
      <c r="G13" s="74">
        <v>0</v>
      </c>
    </row>
    <row r="14" spans="1:7" s="23" customFormat="1" ht="11.25" customHeight="1" x14ac:dyDescent="0.2">
      <c r="A14" s="9"/>
    </row>
    <row r="15" spans="1:7" s="44" customFormat="1" ht="11.25" customHeight="1" x14ac:dyDescent="0.2">
      <c r="A15" s="59" t="s">
        <v>752</v>
      </c>
    </row>
    <row r="16" spans="1:7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1">
    <mergeCell ref="A9:B9"/>
    <mergeCell ref="A10:B10"/>
    <mergeCell ref="A11:B11"/>
    <mergeCell ref="A12:B12"/>
    <mergeCell ref="A13:B13"/>
    <mergeCell ref="G6:G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7"/>
  <dimension ref="A1:CL22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5" width="11.7109375" style="55" customWidth="1"/>
    <col min="6" max="7" width="17.7109375" style="55" customWidth="1"/>
    <col min="8" max="10" width="11.7109375" style="55" customWidth="1"/>
    <col min="11" max="16384" width="15.7109375" style="55"/>
  </cols>
  <sheetData>
    <row r="1" spans="1:10" ht="12.75" customHeight="1" x14ac:dyDescent="0.2">
      <c r="A1" s="1" t="s">
        <v>642</v>
      </c>
      <c r="B1" s="55"/>
      <c r="J1" s="3" t="s">
        <v>368</v>
      </c>
    </row>
    <row r="2" spans="1:10" ht="12.75" customHeight="1" x14ac:dyDescent="0.2">
      <c r="A2" s="2" t="s">
        <v>735</v>
      </c>
    </row>
    <row r="3" spans="1:10" ht="12.75" customHeight="1" x14ac:dyDescent="0.2">
      <c r="A3" s="66"/>
    </row>
    <row r="4" spans="1:10" ht="12.75" customHeight="1" x14ac:dyDescent="0.2">
      <c r="A4" s="66"/>
    </row>
    <row r="5" spans="1:10" ht="12.75" customHeight="1" x14ac:dyDescent="0.2">
      <c r="A5" s="64"/>
    </row>
    <row r="6" spans="1:10" s="7" customFormat="1" ht="17.25" customHeight="1" x14ac:dyDescent="0.2">
      <c r="A6" s="96" t="s">
        <v>413</v>
      </c>
      <c r="B6" s="96"/>
      <c r="C6" s="103" t="s">
        <v>1</v>
      </c>
      <c r="D6" s="103" t="s">
        <v>369</v>
      </c>
      <c r="E6" s="103" t="s">
        <v>370</v>
      </c>
      <c r="F6" s="103" t="s">
        <v>371</v>
      </c>
      <c r="G6" s="103" t="s">
        <v>372</v>
      </c>
      <c r="H6" s="103" t="s">
        <v>373</v>
      </c>
      <c r="I6" s="103" t="s">
        <v>175</v>
      </c>
      <c r="J6" s="103" t="s">
        <v>45</v>
      </c>
    </row>
    <row r="7" spans="1:10" s="7" customFormat="1" ht="17.25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</row>
    <row r="8" spans="1:10" s="7" customFormat="1" ht="17.2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</row>
    <row r="9" spans="1:10" s="7" customFormat="1" ht="11.25" customHeight="1" x14ac:dyDescent="0.2">
      <c r="A9" s="96" t="s">
        <v>1</v>
      </c>
      <c r="B9" s="96"/>
      <c r="C9" s="72">
        <v>43119.558142865557</v>
      </c>
      <c r="D9" s="72">
        <v>10151.457632999131</v>
      </c>
      <c r="E9" s="72">
        <v>7901.9879542599574</v>
      </c>
      <c r="F9" s="72">
        <v>4670.2875861926213</v>
      </c>
      <c r="G9" s="72">
        <v>1221.663401764361</v>
      </c>
      <c r="H9" s="72">
        <v>11203.140267979939</v>
      </c>
      <c r="I9" s="72">
        <v>7911.4703996694898</v>
      </c>
      <c r="J9" s="72">
        <v>59.550899999999999</v>
      </c>
    </row>
    <row r="10" spans="1:10" ht="11.25" customHeight="1" x14ac:dyDescent="0.2">
      <c r="A10" s="102" t="s">
        <v>31</v>
      </c>
      <c r="B10" s="102"/>
      <c r="C10" s="72">
        <v>2077.9412445565422</v>
      </c>
      <c r="D10" s="73">
        <v>203.83425507430309</v>
      </c>
      <c r="E10" s="73">
        <v>322.37969587916649</v>
      </c>
      <c r="F10" s="73">
        <v>65.988620775826604</v>
      </c>
      <c r="G10" s="73">
        <v>28.555640841159601</v>
      </c>
      <c r="H10" s="73">
        <v>923.9509745638552</v>
      </c>
      <c r="I10" s="73">
        <v>516.82825742223076</v>
      </c>
      <c r="J10" s="73">
        <v>16.4038</v>
      </c>
    </row>
    <row r="11" spans="1:10" ht="11.25" customHeight="1" x14ac:dyDescent="0.2">
      <c r="A11" s="102" t="s">
        <v>32</v>
      </c>
      <c r="B11" s="102"/>
      <c r="C11" s="72">
        <v>3413.8490914098761</v>
      </c>
      <c r="D11" s="73">
        <v>672.89700465752162</v>
      </c>
      <c r="E11" s="73">
        <v>870.81571312499432</v>
      </c>
      <c r="F11" s="73">
        <v>281.91685924726249</v>
      </c>
      <c r="G11" s="73">
        <v>107.33946647058821</v>
      </c>
      <c r="H11" s="73">
        <v>991.42723254880241</v>
      </c>
      <c r="I11" s="73">
        <v>489.45281536070792</v>
      </c>
      <c r="J11" s="73">
        <v>0</v>
      </c>
    </row>
    <row r="12" spans="1:10" ht="11.25" customHeight="1" x14ac:dyDescent="0.2">
      <c r="A12" s="102" t="s">
        <v>33</v>
      </c>
      <c r="B12" s="102"/>
      <c r="C12" s="72">
        <v>17036.462635773569</v>
      </c>
      <c r="D12" s="73">
        <v>4873.3647616803264</v>
      </c>
      <c r="E12" s="73">
        <v>3317.7131230245682</v>
      </c>
      <c r="F12" s="73">
        <v>711.32451335695566</v>
      </c>
      <c r="G12" s="73">
        <v>511.84316554475163</v>
      </c>
      <c r="H12" s="73">
        <v>4793.5078305498146</v>
      </c>
      <c r="I12" s="73">
        <v>2828.7092416171281</v>
      </c>
      <c r="J12" s="73">
        <v>0</v>
      </c>
    </row>
    <row r="13" spans="1:10" ht="11.25" customHeight="1" x14ac:dyDescent="0.2">
      <c r="A13" s="95" t="s">
        <v>34</v>
      </c>
      <c r="B13" s="95"/>
      <c r="C13" s="77">
        <v>20591.305171125521</v>
      </c>
      <c r="D13" s="74">
        <v>4401.3616115869709</v>
      </c>
      <c r="E13" s="74">
        <v>3391.0794222312279</v>
      </c>
      <c r="F13" s="74">
        <v>3611.0575928125759</v>
      </c>
      <c r="G13" s="74">
        <v>573.92512890786202</v>
      </c>
      <c r="H13" s="74">
        <v>4494.254230317466</v>
      </c>
      <c r="I13" s="74">
        <v>4076.480085269422</v>
      </c>
      <c r="J13" s="74">
        <v>43.147100000000002</v>
      </c>
    </row>
    <row r="14" spans="1:10" s="23" customFormat="1" ht="11.25" customHeight="1" x14ac:dyDescent="0.2">
      <c r="A14" s="9"/>
    </row>
    <row r="15" spans="1:10" s="44" customFormat="1" ht="11.25" customHeight="1" x14ac:dyDescent="0.2">
      <c r="A15" s="10" t="s">
        <v>748</v>
      </c>
    </row>
    <row r="16" spans="1:10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</sheetData>
  <mergeCells count="14">
    <mergeCell ref="A9:B9"/>
    <mergeCell ref="A10:B10"/>
    <mergeCell ref="A11:B11"/>
    <mergeCell ref="A12:B12"/>
    <mergeCell ref="A13:B13"/>
    <mergeCell ref="J6:J8"/>
    <mergeCell ref="H6:H8"/>
    <mergeCell ref="I6:I8"/>
    <mergeCell ref="G6:G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3" width="10.7109375" style="55" customWidth="1"/>
    <col min="4" max="4" width="15.7109375" style="55"/>
    <col min="5" max="8" width="10.7109375" style="55" customWidth="1"/>
    <col min="9" max="9" width="12.5703125" style="55" customWidth="1"/>
    <col min="10" max="10" width="13" style="55" customWidth="1"/>
    <col min="11" max="11" width="10.7109375" style="55" customWidth="1"/>
    <col min="12" max="16384" width="15.7109375" style="55"/>
  </cols>
  <sheetData>
    <row r="1" spans="1:11" ht="12.75" customHeight="1" x14ac:dyDescent="0.2">
      <c r="A1" s="1" t="s">
        <v>591</v>
      </c>
      <c r="B1" s="55"/>
      <c r="K1" s="3" t="s">
        <v>380</v>
      </c>
    </row>
    <row r="2" spans="1:11" ht="12.75" customHeight="1" x14ac:dyDescent="0.2">
      <c r="A2" s="2" t="s">
        <v>735</v>
      </c>
    </row>
    <row r="3" spans="1:11" ht="12.75" customHeight="1" x14ac:dyDescent="0.2">
      <c r="A3" s="66"/>
    </row>
    <row r="4" spans="1:11" ht="12.75" customHeight="1" x14ac:dyDescent="0.2">
      <c r="A4" s="66"/>
    </row>
    <row r="5" spans="1:11" ht="12.75" customHeight="1" x14ac:dyDescent="0.2">
      <c r="A5" s="64"/>
    </row>
    <row r="6" spans="1:11" s="7" customFormat="1" ht="50.25" customHeight="1" x14ac:dyDescent="0.2">
      <c r="A6" s="96" t="s">
        <v>413</v>
      </c>
      <c r="B6" s="96"/>
      <c r="C6" s="103" t="s">
        <v>1</v>
      </c>
      <c r="D6" s="103" t="s">
        <v>427</v>
      </c>
      <c r="E6" s="103" t="s">
        <v>374</v>
      </c>
      <c r="F6" s="103" t="s">
        <v>375</v>
      </c>
      <c r="G6" s="103" t="s">
        <v>376</v>
      </c>
      <c r="H6" s="103" t="s">
        <v>377</v>
      </c>
      <c r="I6" s="103" t="s">
        <v>378</v>
      </c>
      <c r="J6" s="103" t="s">
        <v>379</v>
      </c>
      <c r="K6" s="103" t="s">
        <v>45</v>
      </c>
    </row>
    <row r="7" spans="1:11" s="7" customFormat="1" ht="50.25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  <c r="K7" s="104"/>
    </row>
    <row r="8" spans="1:11" s="7" customFormat="1" ht="50.2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</row>
    <row r="9" spans="1:11" s="7" customFormat="1" ht="11.25" customHeight="1" x14ac:dyDescent="0.2">
      <c r="A9" s="96" t="s">
        <v>1</v>
      </c>
      <c r="B9" s="96"/>
      <c r="C9" s="72">
        <v>145717.61324804471</v>
      </c>
      <c r="D9" s="72">
        <v>117112.9116569614</v>
      </c>
      <c r="E9" s="72">
        <v>42003.17605356135</v>
      </c>
      <c r="F9" s="72">
        <v>49617.235283501213</v>
      </c>
      <c r="G9" s="72">
        <v>45639.924934528048</v>
      </c>
      <c r="H9" s="72">
        <v>39004.954686206293</v>
      </c>
      <c r="I9" s="72">
        <v>32851.836114183963</v>
      </c>
      <c r="J9" s="72">
        <v>38651.448949084966</v>
      </c>
      <c r="K9" s="72">
        <v>137.67189999999999</v>
      </c>
    </row>
    <row r="10" spans="1:11" ht="11.25" customHeight="1" x14ac:dyDescent="0.2">
      <c r="A10" s="102" t="s">
        <v>31</v>
      </c>
      <c r="B10" s="102"/>
      <c r="C10" s="72">
        <v>6901.2377118933973</v>
      </c>
      <c r="D10" s="73">
        <v>4919.2160039642213</v>
      </c>
      <c r="E10" s="73">
        <v>3039.1998003094632</v>
      </c>
      <c r="F10" s="73">
        <v>3330.4447514031458</v>
      </c>
      <c r="G10" s="73">
        <v>2946.0157055742661</v>
      </c>
      <c r="H10" s="73">
        <v>3700.090157495481</v>
      </c>
      <c r="I10" s="73">
        <v>3276.350032187685</v>
      </c>
      <c r="J10" s="73">
        <v>3148.543029653551</v>
      </c>
      <c r="K10" s="73">
        <v>0</v>
      </c>
    </row>
    <row r="11" spans="1:11" ht="11.25" customHeight="1" x14ac:dyDescent="0.2">
      <c r="A11" s="102" t="s">
        <v>32</v>
      </c>
      <c r="B11" s="102"/>
      <c r="C11" s="72">
        <v>11369.382342402299</v>
      </c>
      <c r="D11" s="73">
        <v>7601.5388288675249</v>
      </c>
      <c r="E11" s="73">
        <v>4039.7770023816652</v>
      </c>
      <c r="F11" s="73">
        <v>4633.2590894134919</v>
      </c>
      <c r="G11" s="73">
        <v>4276.0064139835249</v>
      </c>
      <c r="H11" s="73">
        <v>4083.7774442230698</v>
      </c>
      <c r="I11" s="73">
        <v>3389.7881968712318</v>
      </c>
      <c r="J11" s="73">
        <v>3584.4661794404892</v>
      </c>
      <c r="K11" s="73">
        <v>35.196100000000001</v>
      </c>
    </row>
    <row r="12" spans="1:11" ht="11.25" customHeight="1" x14ac:dyDescent="0.2">
      <c r="A12" s="102" t="s">
        <v>33</v>
      </c>
      <c r="B12" s="102"/>
      <c r="C12" s="72">
        <v>59218.920564577653</v>
      </c>
      <c r="D12" s="73">
        <v>46644.001574975438</v>
      </c>
      <c r="E12" s="73">
        <v>17082.508376280581</v>
      </c>
      <c r="F12" s="73">
        <v>19765.572237137159</v>
      </c>
      <c r="G12" s="73">
        <v>17672.85946225822</v>
      </c>
      <c r="H12" s="73">
        <v>14790.278265777981</v>
      </c>
      <c r="I12" s="73">
        <v>12228.526712863621</v>
      </c>
      <c r="J12" s="73">
        <v>15212.731554526679</v>
      </c>
      <c r="K12" s="73">
        <v>102.47580000000001</v>
      </c>
    </row>
    <row r="13" spans="1:11" ht="11.25" customHeight="1" x14ac:dyDescent="0.2">
      <c r="A13" s="95" t="s">
        <v>34</v>
      </c>
      <c r="B13" s="95"/>
      <c r="C13" s="77">
        <v>68228.072629172064</v>
      </c>
      <c r="D13" s="74">
        <v>57948.155249154239</v>
      </c>
      <c r="E13" s="74">
        <v>17841.690874589622</v>
      </c>
      <c r="F13" s="74">
        <v>21887.959205547391</v>
      </c>
      <c r="G13" s="74">
        <v>20745.04335271204</v>
      </c>
      <c r="H13" s="74">
        <v>16430.808818709709</v>
      </c>
      <c r="I13" s="74">
        <v>13957.171172261391</v>
      </c>
      <c r="J13" s="74">
        <v>16705.708185464209</v>
      </c>
      <c r="K13" s="74">
        <v>0</v>
      </c>
    </row>
    <row r="14" spans="1:11" s="23" customFormat="1" ht="11.25" customHeight="1" x14ac:dyDescent="0.2">
      <c r="A14" s="9"/>
    </row>
    <row r="15" spans="1:11" s="44" customFormat="1" ht="11.25" customHeight="1" x14ac:dyDescent="0.2">
      <c r="A15" s="59" t="s">
        <v>752</v>
      </c>
    </row>
    <row r="16" spans="1:11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5">
    <mergeCell ref="A12:B12"/>
    <mergeCell ref="A13:B13"/>
    <mergeCell ref="J6:J8"/>
    <mergeCell ref="H6:H8"/>
    <mergeCell ref="I6:I8"/>
    <mergeCell ref="K6:K8"/>
    <mergeCell ref="A9:B9"/>
    <mergeCell ref="A10:B10"/>
    <mergeCell ref="A11:B11"/>
    <mergeCell ref="A6:B8"/>
    <mergeCell ref="C6:C8"/>
    <mergeCell ref="D6:D8"/>
    <mergeCell ref="E6:E8"/>
    <mergeCell ref="F6:F8"/>
    <mergeCell ref="G6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9"/>
  <dimension ref="A1:CL29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55"/>
  </cols>
  <sheetData>
    <row r="1" spans="1:3" ht="12.75" customHeight="1" x14ac:dyDescent="0.2">
      <c r="A1" s="1" t="s">
        <v>709</v>
      </c>
      <c r="B1" s="55"/>
      <c r="C1" s="3" t="s">
        <v>381</v>
      </c>
    </row>
    <row r="2" spans="1:3" ht="12.75" customHeight="1" x14ac:dyDescent="0.2">
      <c r="A2" s="1" t="s">
        <v>592</v>
      </c>
    </row>
    <row r="3" spans="1:3" ht="12.75" customHeight="1" x14ac:dyDescent="0.2">
      <c r="A3" s="2" t="s">
        <v>735</v>
      </c>
    </row>
    <row r="4" spans="1:3" ht="12.75" customHeight="1" x14ac:dyDescent="0.2">
      <c r="A4" s="66"/>
    </row>
    <row r="5" spans="1:3" ht="12.75" customHeight="1" x14ac:dyDescent="0.2">
      <c r="A5" s="64"/>
    </row>
    <row r="6" spans="1:3" s="7" customFormat="1" ht="11.25" customHeight="1" x14ac:dyDescent="0.2">
      <c r="A6" s="96" t="s">
        <v>413</v>
      </c>
      <c r="B6" s="96"/>
      <c r="C6" s="103" t="s">
        <v>1</v>
      </c>
    </row>
    <row r="7" spans="1:3" s="7" customFormat="1" ht="11.25" customHeight="1" x14ac:dyDescent="0.2">
      <c r="A7" s="97"/>
      <c r="B7" s="97"/>
      <c r="C7" s="104"/>
    </row>
    <row r="8" spans="1:3" s="7" customFormat="1" ht="11.25" customHeight="1" x14ac:dyDescent="0.2">
      <c r="A8" s="98"/>
      <c r="B8" s="98"/>
      <c r="C8" s="105"/>
    </row>
    <row r="9" spans="1:3" s="7" customFormat="1" ht="11.25" customHeight="1" x14ac:dyDescent="0.2">
      <c r="A9" s="96" t="s">
        <v>1</v>
      </c>
      <c r="B9" s="96"/>
      <c r="C9" s="72">
        <v>7687.4594552772796</v>
      </c>
    </row>
    <row r="10" spans="1:3" ht="11.25" customHeight="1" x14ac:dyDescent="0.2">
      <c r="A10" s="102" t="s">
        <v>31</v>
      </c>
      <c r="B10" s="102"/>
      <c r="C10" s="73">
        <v>610.83986677645157</v>
      </c>
    </row>
    <row r="11" spans="1:3" ht="11.25" customHeight="1" x14ac:dyDescent="0.2">
      <c r="A11" s="102" t="s">
        <v>32</v>
      </c>
      <c r="B11" s="102"/>
      <c r="C11" s="73">
        <v>1103.979904781306</v>
      </c>
    </row>
    <row r="12" spans="1:3" ht="11.25" customHeight="1" x14ac:dyDescent="0.2">
      <c r="A12" s="102" t="s">
        <v>33</v>
      </c>
      <c r="B12" s="102"/>
      <c r="C12" s="73">
        <v>3227.4628164765072</v>
      </c>
    </row>
    <row r="13" spans="1:3" ht="11.25" customHeight="1" x14ac:dyDescent="0.2">
      <c r="A13" s="95" t="s">
        <v>34</v>
      </c>
      <c r="B13" s="95"/>
      <c r="C13" s="74">
        <v>2745.1768672430121</v>
      </c>
    </row>
    <row r="14" spans="1:3" s="23" customFormat="1" ht="11.25" customHeight="1" x14ac:dyDescent="0.2">
      <c r="A14" s="9"/>
    </row>
    <row r="15" spans="1:3" s="44" customFormat="1" ht="11.25" customHeight="1" x14ac:dyDescent="0.2">
      <c r="A15" s="10" t="s">
        <v>748</v>
      </c>
    </row>
    <row r="16" spans="1:3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  <row r="25" spans="1:90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</row>
    <row r="26" spans="1:90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</row>
    <row r="27" spans="1:90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</row>
    <row r="28" spans="1:90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</row>
    <row r="29" spans="1:90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</row>
  </sheetData>
  <mergeCells count="7">
    <mergeCell ref="A6:B8"/>
    <mergeCell ref="C6:C8"/>
    <mergeCell ref="A11:B11"/>
    <mergeCell ref="A12:B12"/>
    <mergeCell ref="A13:B13"/>
    <mergeCell ref="A9:B9"/>
    <mergeCell ref="A10:B10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55"/>
  </cols>
  <sheetData>
    <row r="1" spans="1:3" ht="12.75" customHeight="1" x14ac:dyDescent="0.2">
      <c r="A1" s="1" t="s">
        <v>710</v>
      </c>
      <c r="B1" s="55"/>
      <c r="C1" s="3" t="s">
        <v>382</v>
      </c>
    </row>
    <row r="2" spans="1:3" ht="12.75" customHeight="1" x14ac:dyDescent="0.2">
      <c r="A2" s="1" t="s">
        <v>593</v>
      </c>
    </row>
    <row r="3" spans="1:3" ht="12.75" customHeight="1" x14ac:dyDescent="0.2">
      <c r="A3" s="2" t="s">
        <v>735</v>
      </c>
    </row>
    <row r="4" spans="1:3" ht="12.75" customHeight="1" x14ac:dyDescent="0.2">
      <c r="A4" s="66"/>
    </row>
    <row r="5" spans="1:3" ht="12.75" customHeight="1" x14ac:dyDescent="0.2">
      <c r="A5" s="64"/>
    </row>
    <row r="6" spans="1:3" s="7" customFormat="1" ht="11.25" customHeight="1" x14ac:dyDescent="0.2">
      <c r="A6" s="96" t="s">
        <v>413</v>
      </c>
      <c r="B6" s="96"/>
      <c r="C6" s="103" t="s">
        <v>1</v>
      </c>
    </row>
    <row r="7" spans="1:3" s="7" customFormat="1" ht="11.25" customHeight="1" x14ac:dyDescent="0.2">
      <c r="A7" s="97"/>
      <c r="B7" s="97"/>
      <c r="C7" s="104"/>
    </row>
    <row r="8" spans="1:3" s="7" customFormat="1" ht="11.25" customHeight="1" x14ac:dyDescent="0.2">
      <c r="A8" s="98"/>
      <c r="B8" s="98"/>
      <c r="C8" s="105"/>
    </row>
    <row r="9" spans="1:3" s="7" customFormat="1" ht="11.25" customHeight="1" x14ac:dyDescent="0.2">
      <c r="A9" s="96" t="s">
        <v>1</v>
      </c>
      <c r="B9" s="96"/>
      <c r="C9" s="72">
        <v>88697.584596691537</v>
      </c>
    </row>
    <row r="10" spans="1:3" ht="11.25" customHeight="1" x14ac:dyDescent="0.2">
      <c r="A10" s="102" t="s">
        <v>31</v>
      </c>
      <c r="B10" s="102"/>
      <c r="C10" s="73">
        <v>2437.513113271958</v>
      </c>
    </row>
    <row r="11" spans="1:3" ht="11.25" customHeight="1" x14ac:dyDescent="0.2">
      <c r="A11" s="102" t="s">
        <v>32</v>
      </c>
      <c r="B11" s="102"/>
      <c r="C11" s="73">
        <v>5590.0650581034797</v>
      </c>
    </row>
    <row r="12" spans="1:3" ht="11.25" customHeight="1" x14ac:dyDescent="0.2">
      <c r="A12" s="102" t="s">
        <v>33</v>
      </c>
      <c r="B12" s="102"/>
      <c r="C12" s="73">
        <v>35261.055331686082</v>
      </c>
    </row>
    <row r="13" spans="1:3" ht="11.25" customHeight="1" x14ac:dyDescent="0.2">
      <c r="A13" s="95" t="s">
        <v>34</v>
      </c>
      <c r="B13" s="95"/>
      <c r="C13" s="74">
        <v>45408.951093630109</v>
      </c>
    </row>
    <row r="14" spans="1:3" s="23" customFormat="1" ht="11.25" customHeight="1" x14ac:dyDescent="0.2">
      <c r="A14" s="9"/>
      <c r="B14" s="9"/>
    </row>
    <row r="15" spans="1:3" s="44" customFormat="1" ht="11.25" customHeight="1" x14ac:dyDescent="0.2">
      <c r="A15" s="10" t="s">
        <v>748</v>
      </c>
      <c r="B15" s="42"/>
    </row>
    <row r="16" spans="1:3" s="44" customFormat="1" ht="11.25" customHeight="1" x14ac:dyDescent="0.2">
      <c r="A16" s="9" t="s">
        <v>754</v>
      </c>
      <c r="B16" s="47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7">
    <mergeCell ref="A12:B12"/>
    <mergeCell ref="A13:B13"/>
    <mergeCell ref="A6:B8"/>
    <mergeCell ref="C6:C8"/>
    <mergeCell ref="A9:B9"/>
    <mergeCell ref="A10:B10"/>
    <mergeCell ref="A11:B11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CL24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2.7109375" style="9" customWidth="1"/>
    <col min="3" max="3" width="12.7109375" style="55" customWidth="1"/>
    <col min="4" max="4" width="12.7109375" style="9" customWidth="1"/>
    <col min="5" max="5" width="20.7109375" style="9" customWidth="1"/>
    <col min="6" max="7" width="12.7109375" style="9" customWidth="1"/>
    <col min="8" max="16384" width="15.7109375" style="9"/>
  </cols>
  <sheetData>
    <row r="1" spans="1:7" ht="12.75" customHeight="1" x14ac:dyDescent="0.2">
      <c r="A1" s="1" t="s">
        <v>660</v>
      </c>
      <c r="B1" s="55"/>
      <c r="G1" s="5" t="s">
        <v>3</v>
      </c>
    </row>
    <row r="2" spans="1:7" ht="12.75" customHeight="1" x14ac:dyDescent="0.2">
      <c r="A2" s="1" t="s">
        <v>567</v>
      </c>
    </row>
    <row r="3" spans="1:7" ht="12.75" customHeight="1" x14ac:dyDescent="0.2">
      <c r="A3" s="2" t="s">
        <v>735</v>
      </c>
    </row>
    <row r="4" spans="1:7" ht="12.75" customHeight="1" x14ac:dyDescent="0.2">
      <c r="A4" s="65"/>
    </row>
    <row r="5" spans="1:7" ht="12.75" customHeight="1" x14ac:dyDescent="0.2">
      <c r="A5" s="62"/>
    </row>
    <row r="6" spans="1:7" s="18" customFormat="1" ht="11.25" customHeight="1" x14ac:dyDescent="0.2">
      <c r="A6" s="96" t="s">
        <v>413</v>
      </c>
      <c r="B6" s="96"/>
      <c r="C6" s="103" t="s">
        <v>1</v>
      </c>
      <c r="D6" s="103" t="s">
        <v>255</v>
      </c>
      <c r="E6" s="103" t="s">
        <v>435</v>
      </c>
      <c r="F6" s="103" t="s">
        <v>256</v>
      </c>
      <c r="G6" s="103" t="s">
        <v>45</v>
      </c>
    </row>
    <row r="7" spans="1:7" s="18" customFormat="1" ht="11.25" customHeight="1" x14ac:dyDescent="0.2">
      <c r="A7" s="97"/>
      <c r="B7" s="97"/>
      <c r="C7" s="104"/>
      <c r="D7" s="104"/>
      <c r="E7" s="104"/>
      <c r="F7" s="104"/>
      <c r="G7" s="104"/>
    </row>
    <row r="8" spans="1:7" s="18" customFormat="1" ht="11.25" customHeight="1" x14ac:dyDescent="0.2">
      <c r="A8" s="98"/>
      <c r="B8" s="98"/>
      <c r="C8" s="105"/>
      <c r="D8" s="105"/>
      <c r="E8" s="105"/>
      <c r="F8" s="105"/>
      <c r="G8" s="105"/>
    </row>
    <row r="9" spans="1:7" ht="11.25" customHeight="1" x14ac:dyDescent="0.2">
      <c r="A9" s="96" t="s">
        <v>1</v>
      </c>
      <c r="B9" s="96"/>
      <c r="C9" s="82">
        <v>207664.65785556889</v>
      </c>
      <c r="D9" s="82">
        <v>139044.7259960534</v>
      </c>
      <c r="E9" s="82">
        <v>123230.076026854</v>
      </c>
      <c r="F9" s="82">
        <v>31338.063256456531</v>
      </c>
      <c r="G9" s="82">
        <v>47211.053691356108</v>
      </c>
    </row>
    <row r="10" spans="1:7" ht="11.25" customHeight="1" x14ac:dyDescent="0.2">
      <c r="A10" s="102" t="s">
        <v>31</v>
      </c>
      <c r="B10" s="102"/>
      <c r="C10" s="82">
        <v>9770.9996427591232</v>
      </c>
      <c r="D10" s="83">
        <v>6560.3762216449586</v>
      </c>
      <c r="E10" s="83">
        <v>8161.1046341122446</v>
      </c>
      <c r="F10" s="83">
        <v>2648.007126046296</v>
      </c>
      <c r="G10" s="83">
        <v>2567.7750161329009</v>
      </c>
    </row>
    <row r="11" spans="1:7" ht="11.25" customHeight="1" x14ac:dyDescent="0.2">
      <c r="A11" s="102" t="s">
        <v>32</v>
      </c>
      <c r="B11" s="102"/>
      <c r="C11" s="82">
        <v>16601.863819931361</v>
      </c>
      <c r="D11" s="83">
        <v>10261.71494396052</v>
      </c>
      <c r="E11" s="83">
        <v>12926.42676844286</v>
      </c>
      <c r="F11" s="83">
        <v>2881.1648126587438</v>
      </c>
      <c r="G11" s="83">
        <v>3790.7550561557532</v>
      </c>
    </row>
    <row r="12" spans="1:7" ht="11.25" customHeight="1" x14ac:dyDescent="0.2">
      <c r="A12" s="102" t="s">
        <v>33</v>
      </c>
      <c r="B12" s="102"/>
      <c r="C12" s="82">
        <v>84596.789464357949</v>
      </c>
      <c r="D12" s="83">
        <v>56633.332670933058</v>
      </c>
      <c r="E12" s="83">
        <v>54465.888239038941</v>
      </c>
      <c r="F12" s="83">
        <v>11668.885134053889</v>
      </c>
      <c r="G12" s="83">
        <v>17845.809933943121</v>
      </c>
    </row>
    <row r="13" spans="1:7" ht="11.25" customHeight="1" x14ac:dyDescent="0.2">
      <c r="A13" s="95" t="s">
        <v>34</v>
      </c>
      <c r="B13" s="95"/>
      <c r="C13" s="87">
        <v>96695.004928522816</v>
      </c>
      <c r="D13" s="84">
        <v>65589.302159515209</v>
      </c>
      <c r="E13" s="84">
        <v>47676.65638526019</v>
      </c>
      <c r="F13" s="84">
        <v>14140.006183697569</v>
      </c>
      <c r="G13" s="84">
        <v>23006.713685124349</v>
      </c>
    </row>
    <row r="14" spans="1:7" s="23" customFormat="1" ht="11.25" customHeight="1" x14ac:dyDescent="0.2">
      <c r="A14" s="9"/>
    </row>
    <row r="15" spans="1:7" s="44" customFormat="1" ht="11.25" customHeight="1" x14ac:dyDescent="0.2">
      <c r="A15" s="59" t="s">
        <v>752</v>
      </c>
    </row>
    <row r="16" spans="1:7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</row>
    <row r="23" spans="1:90" ht="11.25" customHeight="1" x14ac:dyDescent="0.2">
      <c r="C23" s="3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</row>
    <row r="24" spans="1:90" ht="11.25" customHeight="1" x14ac:dyDescent="0.2">
      <c r="C24" s="3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</row>
  </sheetData>
  <mergeCells count="11">
    <mergeCell ref="A13:B13"/>
    <mergeCell ref="D6:D8"/>
    <mergeCell ref="E6:E8"/>
    <mergeCell ref="G6:G8"/>
    <mergeCell ref="F6:F8"/>
    <mergeCell ref="A6:B8"/>
    <mergeCell ref="C6:C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4" width="8.7109375" style="55" customWidth="1"/>
    <col min="5" max="5" width="10.7109375" style="55" customWidth="1"/>
    <col min="6" max="6" width="10.85546875" style="55" customWidth="1"/>
    <col min="7" max="7" width="8.7109375" style="55" customWidth="1"/>
    <col min="8" max="8" width="11" style="55" customWidth="1"/>
    <col min="9" max="9" width="11.140625" style="55" customWidth="1"/>
    <col min="10" max="11" width="8.7109375" style="55" customWidth="1"/>
    <col min="12" max="12" width="10" style="55" customWidth="1"/>
    <col min="13" max="13" width="8.7109375" style="55" customWidth="1"/>
    <col min="14" max="16384" width="15.7109375" style="55"/>
  </cols>
  <sheetData>
    <row r="1" spans="1:13" ht="12.75" customHeight="1" x14ac:dyDescent="0.2">
      <c r="A1" s="1" t="s">
        <v>711</v>
      </c>
      <c r="B1" s="55"/>
      <c r="M1" s="3" t="s">
        <v>383</v>
      </c>
    </row>
    <row r="2" spans="1:13" ht="12.75" customHeight="1" x14ac:dyDescent="0.2">
      <c r="A2" s="1" t="s">
        <v>594</v>
      </c>
    </row>
    <row r="3" spans="1:13" ht="12.75" customHeight="1" x14ac:dyDescent="0.2">
      <c r="A3" s="2" t="s">
        <v>735</v>
      </c>
    </row>
    <row r="4" spans="1:13" ht="12.75" customHeight="1" x14ac:dyDescent="0.2">
      <c r="A4" s="66"/>
    </row>
    <row r="5" spans="1:13" ht="12.75" customHeight="1" x14ac:dyDescent="0.2">
      <c r="A5" s="64"/>
    </row>
    <row r="6" spans="1:13" s="7" customFormat="1" ht="30" customHeight="1" x14ac:dyDescent="0.2">
      <c r="A6" s="96" t="s">
        <v>413</v>
      </c>
      <c r="B6" s="96"/>
      <c r="C6" s="103" t="s">
        <v>1</v>
      </c>
      <c r="D6" s="103" t="s">
        <v>384</v>
      </c>
      <c r="E6" s="103" t="s">
        <v>385</v>
      </c>
      <c r="F6" s="103" t="s">
        <v>386</v>
      </c>
      <c r="G6" s="103" t="s">
        <v>387</v>
      </c>
      <c r="H6" s="103" t="s">
        <v>388</v>
      </c>
      <c r="I6" s="103" t="s">
        <v>389</v>
      </c>
      <c r="J6" s="103" t="s">
        <v>390</v>
      </c>
      <c r="K6" s="103" t="s">
        <v>175</v>
      </c>
      <c r="L6" s="103" t="s">
        <v>391</v>
      </c>
      <c r="M6" s="103" t="s">
        <v>45</v>
      </c>
    </row>
    <row r="7" spans="1:13" s="7" customFormat="1" ht="30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</row>
    <row r="8" spans="1:13" s="7" customFormat="1" ht="30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13" s="7" customFormat="1" ht="11.25" customHeight="1" x14ac:dyDescent="0.2">
      <c r="A9" s="96" t="s">
        <v>1</v>
      </c>
      <c r="B9" s="96"/>
      <c r="C9" s="72">
        <v>185211.8353123852</v>
      </c>
      <c r="D9" s="72">
        <v>67336.210861157859</v>
      </c>
      <c r="E9" s="72">
        <v>13383.801612817941</v>
      </c>
      <c r="F9" s="72">
        <v>9824.4032126234288</v>
      </c>
      <c r="G9" s="72">
        <v>5160.4214588963396</v>
      </c>
      <c r="H9" s="72">
        <v>992.52283881286598</v>
      </c>
      <c r="I9" s="72">
        <v>673.67744729426511</v>
      </c>
      <c r="J9" s="72">
        <v>32354.674546139631</v>
      </c>
      <c r="K9" s="72">
        <v>49469.098594948933</v>
      </c>
      <c r="L9" s="72">
        <v>6010.2469396953729</v>
      </c>
      <c r="M9" s="72">
        <v>6.7778</v>
      </c>
    </row>
    <row r="10" spans="1:13" ht="11.25" customHeight="1" x14ac:dyDescent="0.2">
      <c r="A10" s="102" t="s">
        <v>31</v>
      </c>
      <c r="B10" s="102"/>
      <c r="C10" s="72">
        <v>8769.4458013764361</v>
      </c>
      <c r="D10" s="73">
        <v>2162.4095078431419</v>
      </c>
      <c r="E10" s="75">
        <v>614.41295152448754</v>
      </c>
      <c r="F10" s="75">
        <v>309.42367559353818</v>
      </c>
      <c r="G10" s="75">
        <v>126.44757668134319</v>
      </c>
      <c r="H10" s="75">
        <v>165.06213039961381</v>
      </c>
      <c r="I10" s="75">
        <v>37.864100000000001</v>
      </c>
      <c r="J10" s="75">
        <v>2826.4470226732892</v>
      </c>
      <c r="K10" s="75">
        <v>2445.6743726776199</v>
      </c>
      <c r="L10" s="75">
        <v>74.926663983380706</v>
      </c>
      <c r="M10" s="75">
        <v>6.7778</v>
      </c>
    </row>
    <row r="11" spans="1:13" ht="11.25" customHeight="1" x14ac:dyDescent="0.2">
      <c r="A11" s="102" t="s">
        <v>32</v>
      </c>
      <c r="B11" s="102"/>
      <c r="C11" s="72">
        <v>13130.941041896511</v>
      </c>
      <c r="D11" s="73">
        <v>4583.3790411999043</v>
      </c>
      <c r="E11" s="75">
        <v>1067.226187146993</v>
      </c>
      <c r="F11" s="75">
        <v>733.22800624777233</v>
      </c>
      <c r="G11" s="75">
        <v>265.24735939488909</v>
      </c>
      <c r="H11" s="75">
        <v>46.448300000000003</v>
      </c>
      <c r="I11" s="75">
        <v>0</v>
      </c>
      <c r="J11" s="75">
        <v>2846.4183425853498</v>
      </c>
      <c r="K11" s="75">
        <v>3230.3326350505422</v>
      </c>
      <c r="L11" s="75">
        <v>358.6611702710747</v>
      </c>
      <c r="M11" s="75">
        <v>0</v>
      </c>
    </row>
    <row r="12" spans="1:13" ht="11.25" customHeight="1" x14ac:dyDescent="0.2">
      <c r="A12" s="102" t="s">
        <v>33</v>
      </c>
      <c r="B12" s="102"/>
      <c r="C12" s="72">
        <v>66893.935968314152</v>
      </c>
      <c r="D12" s="73">
        <v>24889.062918779149</v>
      </c>
      <c r="E12" s="75">
        <v>4616.7898367240823</v>
      </c>
      <c r="F12" s="75">
        <v>3636.938516300107</v>
      </c>
      <c r="G12" s="75">
        <v>1775.609179353469</v>
      </c>
      <c r="H12" s="75">
        <v>537.79450841325206</v>
      </c>
      <c r="I12" s="75">
        <v>314.427495299648</v>
      </c>
      <c r="J12" s="75">
        <v>12931.75627936192</v>
      </c>
      <c r="K12" s="75">
        <v>16605.995910418329</v>
      </c>
      <c r="L12" s="75">
        <v>1585.561323664145</v>
      </c>
      <c r="M12" s="75">
        <v>0</v>
      </c>
    </row>
    <row r="13" spans="1:13" ht="11.25" customHeight="1" x14ac:dyDescent="0.2">
      <c r="A13" s="95" t="s">
        <v>34</v>
      </c>
      <c r="B13" s="95"/>
      <c r="C13" s="77">
        <v>96417.512500799887</v>
      </c>
      <c r="D13" s="74">
        <v>35701.359393335733</v>
      </c>
      <c r="E13" s="74">
        <v>7085.372637422377</v>
      </c>
      <c r="F13" s="74">
        <v>5144.813014482007</v>
      </c>
      <c r="G13" s="74">
        <v>2993.1173434666412</v>
      </c>
      <c r="H13" s="74">
        <v>243.21789999999999</v>
      </c>
      <c r="I13" s="74">
        <v>321.3858519946171</v>
      </c>
      <c r="J13" s="74">
        <v>13750.05290151903</v>
      </c>
      <c r="K13" s="74">
        <v>27187.095676802401</v>
      </c>
      <c r="L13" s="74">
        <v>3991.0977817767721</v>
      </c>
      <c r="M13" s="74">
        <v>0</v>
      </c>
    </row>
    <row r="14" spans="1:13" s="23" customFormat="1" ht="11.25" customHeight="1" x14ac:dyDescent="0.2">
      <c r="A14" s="9"/>
      <c r="B14" s="9"/>
    </row>
    <row r="15" spans="1:13" s="44" customFormat="1" ht="11.25" customHeight="1" x14ac:dyDescent="0.2">
      <c r="A15" s="10" t="s">
        <v>748</v>
      </c>
      <c r="B15" s="45"/>
    </row>
    <row r="16" spans="1:13" s="44" customFormat="1" ht="11.25" customHeight="1" x14ac:dyDescent="0.2">
      <c r="A16" s="9" t="s">
        <v>754</v>
      </c>
      <c r="B16" s="45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7">
    <mergeCell ref="A11:B11"/>
    <mergeCell ref="A12:B12"/>
    <mergeCell ref="A13:B13"/>
    <mergeCell ref="K6:K8"/>
    <mergeCell ref="L6:L8"/>
    <mergeCell ref="H6:H8"/>
    <mergeCell ref="I6:I8"/>
    <mergeCell ref="J6:J8"/>
    <mergeCell ref="M6:M8"/>
    <mergeCell ref="A9:B9"/>
    <mergeCell ref="A10:B10"/>
    <mergeCell ref="A6:B8"/>
    <mergeCell ref="C6:C8"/>
    <mergeCell ref="D6:D8"/>
    <mergeCell ref="E6:E8"/>
    <mergeCell ref="F6:F8"/>
    <mergeCell ref="G6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3" width="26.7109375" style="55" customWidth="1"/>
    <col min="4" max="4" width="45.28515625" style="55" customWidth="1"/>
    <col min="5" max="5" width="18.7109375" style="55" customWidth="1"/>
    <col min="6" max="16384" width="15.7109375" style="55"/>
  </cols>
  <sheetData>
    <row r="1" spans="1:5" ht="12.75" customHeight="1" x14ac:dyDescent="0.2">
      <c r="A1" s="1" t="s">
        <v>798</v>
      </c>
      <c r="B1" s="55"/>
      <c r="E1" s="5" t="s">
        <v>8</v>
      </c>
    </row>
    <row r="2" spans="1:5" ht="12.75" customHeight="1" x14ac:dyDescent="0.2">
      <c r="A2" s="1" t="s">
        <v>797</v>
      </c>
    </row>
    <row r="3" spans="1:5" ht="12.75" customHeight="1" x14ac:dyDescent="0.2">
      <c r="A3" s="1" t="s">
        <v>735</v>
      </c>
    </row>
    <row r="4" spans="1:5" ht="12.75" customHeight="1" x14ac:dyDescent="0.2">
      <c r="A4" s="2"/>
    </row>
    <row r="5" spans="1:5" ht="12.75" customHeight="1" x14ac:dyDescent="0.2">
      <c r="A5" s="64"/>
    </row>
    <row r="6" spans="1:5" s="7" customFormat="1" ht="15" customHeight="1" x14ac:dyDescent="0.2">
      <c r="A6" s="96" t="s">
        <v>413</v>
      </c>
      <c r="B6" s="96"/>
      <c r="C6" s="103" t="s">
        <v>1</v>
      </c>
      <c r="D6" s="103" t="s">
        <v>167</v>
      </c>
      <c r="E6" s="103" t="s">
        <v>168</v>
      </c>
    </row>
    <row r="7" spans="1:5" s="7" customFormat="1" ht="15" customHeight="1" x14ac:dyDescent="0.2">
      <c r="A7" s="97"/>
      <c r="B7" s="97"/>
      <c r="C7" s="104"/>
      <c r="D7" s="104"/>
      <c r="E7" s="104"/>
    </row>
    <row r="8" spans="1:5" s="7" customFormat="1" ht="15" customHeight="1" x14ac:dyDescent="0.2">
      <c r="A8" s="98"/>
      <c r="B8" s="98"/>
      <c r="C8" s="105"/>
      <c r="D8" s="105"/>
      <c r="E8" s="105"/>
    </row>
    <row r="9" spans="1:5" s="7" customFormat="1" ht="11.25" customHeight="1" x14ac:dyDescent="0.2">
      <c r="A9" s="96" t="s">
        <v>1</v>
      </c>
      <c r="B9" s="96"/>
      <c r="C9" s="72">
        <v>6246.2525203607984</v>
      </c>
      <c r="D9" s="72">
        <v>2307.0135254274392</v>
      </c>
      <c r="E9" s="72">
        <v>3939.2389949333592</v>
      </c>
    </row>
    <row r="10" spans="1:5" ht="11.25" customHeight="1" x14ac:dyDescent="0.2">
      <c r="A10" s="102" t="s">
        <v>31</v>
      </c>
      <c r="B10" s="102"/>
      <c r="C10" s="72">
        <v>435.54694788961069</v>
      </c>
      <c r="D10" s="73">
        <v>178.24138676694301</v>
      </c>
      <c r="E10" s="73">
        <v>257.30556112266783</v>
      </c>
    </row>
    <row r="11" spans="1:5" ht="11.25" customHeight="1" x14ac:dyDescent="0.2">
      <c r="A11" s="102" t="s">
        <v>32</v>
      </c>
      <c r="B11" s="102"/>
      <c r="C11" s="72">
        <v>758.05116920500564</v>
      </c>
      <c r="D11" s="73">
        <v>210.77802333333341</v>
      </c>
      <c r="E11" s="73">
        <v>547.27314587167223</v>
      </c>
    </row>
    <row r="12" spans="1:5" ht="11.25" customHeight="1" x14ac:dyDescent="0.2">
      <c r="A12" s="102" t="s">
        <v>33</v>
      </c>
      <c r="B12" s="102"/>
      <c r="C12" s="72">
        <v>2506.8226448634418</v>
      </c>
      <c r="D12" s="73">
        <v>1169.2537966611001</v>
      </c>
      <c r="E12" s="73">
        <v>1337.568848202342</v>
      </c>
    </row>
    <row r="13" spans="1:5" ht="11.25" customHeight="1" x14ac:dyDescent="0.2">
      <c r="A13" s="95" t="s">
        <v>34</v>
      </c>
      <c r="B13" s="95"/>
      <c r="C13" s="77">
        <v>2545.8317584027391</v>
      </c>
      <c r="D13" s="74">
        <v>748.74031866606288</v>
      </c>
      <c r="E13" s="74">
        <v>1797.091439736676</v>
      </c>
    </row>
    <row r="14" spans="1:5" s="23" customFormat="1" ht="11.25" customHeight="1" x14ac:dyDescent="0.2">
      <c r="A14" s="9"/>
      <c r="B14" s="9"/>
    </row>
    <row r="15" spans="1:5" s="44" customFormat="1" ht="11.25" customHeight="1" x14ac:dyDescent="0.2">
      <c r="A15" s="10" t="s">
        <v>748</v>
      </c>
      <c r="B15" s="45"/>
    </row>
    <row r="16" spans="1:5" s="44" customFormat="1" ht="11.25" customHeight="1" x14ac:dyDescent="0.2">
      <c r="A16" s="9" t="s">
        <v>754</v>
      </c>
      <c r="B16" s="45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3"/>
  <dimension ref="A1:CL31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9"/>
  </cols>
  <sheetData>
    <row r="1" spans="1:3" ht="12.75" customHeight="1" x14ac:dyDescent="0.2">
      <c r="A1" s="1" t="s">
        <v>756</v>
      </c>
      <c r="B1" s="55"/>
      <c r="C1" s="5" t="s">
        <v>318</v>
      </c>
    </row>
    <row r="2" spans="1:3" ht="12.75" customHeight="1" x14ac:dyDescent="0.2">
      <c r="A2" s="1" t="s">
        <v>620</v>
      </c>
    </row>
    <row r="3" spans="1:3" ht="12.75" customHeight="1" x14ac:dyDescent="0.2">
      <c r="A3" s="2" t="s">
        <v>735</v>
      </c>
    </row>
    <row r="4" spans="1:3" ht="12.75" customHeight="1" x14ac:dyDescent="0.2">
      <c r="A4" s="62"/>
    </row>
    <row r="5" spans="1:3" ht="12.75" customHeight="1" x14ac:dyDescent="0.2">
      <c r="A5" s="62"/>
    </row>
    <row r="6" spans="1:3" s="18" customFormat="1" ht="15" customHeight="1" x14ac:dyDescent="0.2">
      <c r="A6" s="96" t="s">
        <v>413</v>
      </c>
      <c r="B6" s="96"/>
      <c r="C6" s="103" t="s">
        <v>169</v>
      </c>
    </row>
    <row r="7" spans="1:3" s="18" customFormat="1" ht="15" customHeight="1" x14ac:dyDescent="0.2">
      <c r="A7" s="97"/>
      <c r="B7" s="97"/>
      <c r="C7" s="104"/>
    </row>
    <row r="8" spans="1:3" s="18" customFormat="1" ht="15" customHeight="1" x14ac:dyDescent="0.2">
      <c r="A8" s="98"/>
      <c r="B8" s="98"/>
      <c r="C8" s="105"/>
    </row>
    <row r="9" spans="1:3" ht="11.25" customHeight="1" x14ac:dyDescent="0.2">
      <c r="A9" s="96" t="s">
        <v>1</v>
      </c>
      <c r="B9" s="96"/>
      <c r="C9" s="72">
        <v>8.5366441514971996</v>
      </c>
    </row>
    <row r="10" spans="1:3" ht="11.25" customHeight="1" x14ac:dyDescent="0.2">
      <c r="A10" s="102" t="s">
        <v>31</v>
      </c>
      <c r="B10" s="102"/>
      <c r="C10" s="73">
        <v>12.656008235322309</v>
      </c>
    </row>
    <row r="11" spans="1:3" ht="11.25" customHeight="1" x14ac:dyDescent="0.2">
      <c r="A11" s="102" t="s">
        <v>32</v>
      </c>
      <c r="B11" s="102"/>
      <c r="C11" s="73">
        <v>13.549467259392051</v>
      </c>
    </row>
    <row r="12" spans="1:3" ht="11.25" customHeight="1" x14ac:dyDescent="0.2">
      <c r="A12" s="102" t="s">
        <v>33</v>
      </c>
      <c r="B12" s="102"/>
      <c r="C12" s="73">
        <v>8.2047489661856972</v>
      </c>
    </row>
    <row r="13" spans="1:3" ht="11.25" customHeight="1" x14ac:dyDescent="0.2">
      <c r="A13" s="95" t="s">
        <v>34</v>
      </c>
      <c r="B13" s="95"/>
      <c r="C13" s="74">
        <v>6.6660765109075273</v>
      </c>
    </row>
    <row r="14" spans="1:3" s="23" customFormat="1" ht="11.25" customHeight="1" x14ac:dyDescent="0.2">
      <c r="A14" s="9"/>
      <c r="B14" s="9"/>
    </row>
    <row r="15" spans="1:3" s="44" customFormat="1" ht="11.25" customHeight="1" x14ac:dyDescent="0.2">
      <c r="A15" s="10" t="s">
        <v>748</v>
      </c>
      <c r="B15" s="45"/>
    </row>
    <row r="16" spans="1:3" s="44" customFormat="1" ht="11.25" customHeight="1" x14ac:dyDescent="0.2">
      <c r="A16" s="9" t="s">
        <v>754</v>
      </c>
      <c r="B16" s="45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</row>
    <row r="23" spans="1:90" ht="11.25" customHeight="1" x14ac:dyDescent="0.2">
      <c r="C23" s="3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</row>
    <row r="24" spans="1:90" ht="11.25" customHeight="1" x14ac:dyDescent="0.2">
      <c r="C24" s="3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</row>
    <row r="25" spans="1:90" ht="11.25" customHeight="1" x14ac:dyDescent="0.2">
      <c r="C25" s="3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</row>
    <row r="26" spans="1:90" ht="11.25" customHeight="1" x14ac:dyDescent="0.2">
      <c r="C26" s="3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</row>
    <row r="27" spans="1:90" ht="11.25" customHeight="1" x14ac:dyDescent="0.2">
      <c r="C27" s="3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</row>
    <row r="28" spans="1:90" ht="11.25" customHeight="1" x14ac:dyDescent="0.2">
      <c r="C28" s="3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</row>
    <row r="29" spans="1:90" ht="11.25" customHeight="1" x14ac:dyDescent="0.2">
      <c r="C29" s="3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</row>
    <row r="30" spans="1:90" ht="11.25" customHeight="1" x14ac:dyDescent="0.2">
      <c r="C30" s="3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</row>
    <row r="31" spans="1:90" ht="11.25" customHeight="1" x14ac:dyDescent="0.2">
      <c r="C31" s="3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</row>
  </sheetData>
  <mergeCells count="7">
    <mergeCell ref="A13:B13"/>
    <mergeCell ref="A6:B8"/>
    <mergeCell ref="C6:C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4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3" width="10.7109375" style="55" customWidth="1"/>
    <col min="4" max="4" width="20.7109375" style="55" customWidth="1"/>
    <col min="5" max="5" width="14.5703125" style="55" customWidth="1"/>
    <col min="6" max="6" width="17.28515625" style="55" customWidth="1"/>
    <col min="7" max="10" width="10.7109375" style="55" customWidth="1"/>
    <col min="11" max="16384" width="15.7109375" style="55"/>
  </cols>
  <sheetData>
    <row r="1" spans="1:10" ht="12.75" customHeight="1" x14ac:dyDescent="0.2">
      <c r="A1" s="1" t="s">
        <v>762</v>
      </c>
      <c r="B1" s="55"/>
      <c r="F1" s="5"/>
      <c r="J1" s="5" t="s">
        <v>319</v>
      </c>
    </row>
    <row r="2" spans="1:10" ht="12.75" customHeight="1" x14ac:dyDescent="0.2">
      <c r="A2" s="2" t="s">
        <v>735</v>
      </c>
    </row>
    <row r="3" spans="1:10" ht="12.75" customHeight="1" x14ac:dyDescent="0.2">
      <c r="A3" s="62"/>
    </row>
    <row r="4" spans="1:10" ht="12.75" customHeight="1" x14ac:dyDescent="0.2">
      <c r="A4" s="62"/>
    </row>
    <row r="5" spans="1:10" ht="12.75" customHeight="1" x14ac:dyDescent="0.2">
      <c r="A5" s="64"/>
    </row>
    <row r="6" spans="1:10" s="7" customFormat="1" ht="15" customHeight="1" x14ac:dyDescent="0.2">
      <c r="A6" s="96" t="s">
        <v>413</v>
      </c>
      <c r="B6" s="96"/>
      <c r="C6" s="103" t="s">
        <v>1</v>
      </c>
      <c r="D6" s="103" t="s">
        <v>170</v>
      </c>
      <c r="E6" s="103" t="s">
        <v>171</v>
      </c>
      <c r="F6" s="103" t="s">
        <v>172</v>
      </c>
      <c r="G6" s="103" t="s">
        <v>173</v>
      </c>
      <c r="H6" s="103" t="s">
        <v>174</v>
      </c>
      <c r="I6" s="103" t="s">
        <v>61</v>
      </c>
      <c r="J6" s="103" t="s">
        <v>45</v>
      </c>
    </row>
    <row r="7" spans="1:10" s="7" customFormat="1" ht="15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</row>
    <row r="8" spans="1:10" s="7" customFormat="1" ht="1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</row>
    <row r="9" spans="1:10" s="7" customFormat="1" ht="11.25" customHeight="1" x14ac:dyDescent="0.2">
      <c r="A9" s="96" t="s">
        <v>1</v>
      </c>
      <c r="B9" s="96"/>
      <c r="C9" s="72">
        <v>6246.2525203607984</v>
      </c>
      <c r="D9" s="72">
        <v>4659.0359416671472</v>
      </c>
      <c r="E9" s="72">
        <v>188.73585064736869</v>
      </c>
      <c r="F9" s="72">
        <v>756.00236732067867</v>
      </c>
      <c r="G9" s="72">
        <v>669.54808036489942</v>
      </c>
      <c r="H9" s="72">
        <v>1</v>
      </c>
      <c r="I9" s="72">
        <v>444.3321463569099</v>
      </c>
      <c r="J9" s="72">
        <v>0</v>
      </c>
    </row>
    <row r="10" spans="1:10" ht="11.25" customHeight="1" x14ac:dyDescent="0.2">
      <c r="A10" s="102" t="s">
        <v>31</v>
      </c>
      <c r="B10" s="102"/>
      <c r="C10" s="72">
        <v>435.54694788961069</v>
      </c>
      <c r="D10" s="73">
        <v>149.12143639377609</v>
      </c>
      <c r="E10" s="75">
        <v>22.202704761904801</v>
      </c>
      <c r="F10" s="75">
        <v>93.638965786943899</v>
      </c>
      <c r="G10" s="75">
        <v>183.91344570889081</v>
      </c>
      <c r="H10" s="75">
        <v>0</v>
      </c>
      <c r="I10" s="75">
        <v>15.6509</v>
      </c>
      <c r="J10" s="75">
        <v>0</v>
      </c>
    </row>
    <row r="11" spans="1:10" ht="11.25" customHeight="1" x14ac:dyDescent="0.2">
      <c r="A11" s="102" t="s">
        <v>32</v>
      </c>
      <c r="B11" s="102"/>
      <c r="C11" s="72">
        <v>758.05116920500564</v>
      </c>
      <c r="D11" s="73">
        <v>431.52339196060791</v>
      </c>
      <c r="E11" s="75">
        <v>40.580599999999997</v>
      </c>
      <c r="F11" s="75">
        <v>108.35346952380959</v>
      </c>
      <c r="G11" s="75">
        <v>168.56697729166669</v>
      </c>
      <c r="H11" s="75">
        <v>0</v>
      </c>
      <c r="I11" s="75">
        <v>107.0487170955882</v>
      </c>
      <c r="J11" s="75">
        <v>0</v>
      </c>
    </row>
    <row r="12" spans="1:10" ht="11.25" customHeight="1" x14ac:dyDescent="0.2">
      <c r="A12" s="102" t="s">
        <v>33</v>
      </c>
      <c r="B12" s="102"/>
      <c r="C12" s="72">
        <v>2506.8226448634418</v>
      </c>
      <c r="D12" s="73">
        <v>1752.564554910025</v>
      </c>
      <c r="E12" s="75">
        <v>40.316800000000001</v>
      </c>
      <c r="F12" s="75">
        <v>334.00473200992508</v>
      </c>
      <c r="G12" s="75">
        <v>317.06765736434198</v>
      </c>
      <c r="H12" s="75">
        <v>0</v>
      </c>
      <c r="I12" s="75">
        <v>320.63252926132168</v>
      </c>
      <c r="J12" s="75">
        <v>0</v>
      </c>
    </row>
    <row r="13" spans="1:10" ht="11.25" customHeight="1" x14ac:dyDescent="0.2">
      <c r="A13" s="95" t="s">
        <v>34</v>
      </c>
      <c r="B13" s="95"/>
      <c r="C13" s="77">
        <v>2545.8317584027391</v>
      </c>
      <c r="D13" s="74">
        <v>2325.826558402739</v>
      </c>
      <c r="E13" s="74">
        <v>85.635745885463905</v>
      </c>
      <c r="F13" s="74">
        <v>220.0052</v>
      </c>
      <c r="G13" s="74">
        <v>0</v>
      </c>
      <c r="H13" s="74">
        <v>1</v>
      </c>
      <c r="I13" s="74">
        <v>1</v>
      </c>
      <c r="J13" s="74">
        <v>0</v>
      </c>
    </row>
    <row r="14" spans="1:10" s="23" customFormat="1" ht="11.25" customHeight="1" x14ac:dyDescent="0.2">
      <c r="A14" s="9"/>
      <c r="B14" s="9"/>
    </row>
    <row r="15" spans="1:10" s="44" customFormat="1" ht="11.25" customHeight="1" x14ac:dyDescent="0.2">
      <c r="A15" s="59" t="s">
        <v>752</v>
      </c>
      <c r="B15" s="33"/>
    </row>
    <row r="16" spans="1:10" s="44" customFormat="1" ht="11.25" customHeight="1" x14ac:dyDescent="0.2">
      <c r="A16" s="10" t="s">
        <v>748</v>
      </c>
      <c r="B16" s="33"/>
    </row>
    <row r="17" spans="1:90" s="44" customFormat="1" ht="11.25" customHeight="1" x14ac:dyDescent="0.2">
      <c r="A17" s="9" t="s">
        <v>754</v>
      </c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4">
    <mergeCell ref="A12:B12"/>
    <mergeCell ref="A13:B13"/>
    <mergeCell ref="A9:B9"/>
    <mergeCell ref="A10:B10"/>
    <mergeCell ref="A11:B11"/>
    <mergeCell ref="G6:G8"/>
    <mergeCell ref="H6:H8"/>
    <mergeCell ref="I6:I8"/>
    <mergeCell ref="J6:J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5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3.5703125" style="9" customWidth="1"/>
    <col min="3" max="3" width="10.7109375" style="55" customWidth="1"/>
    <col min="4" max="7" width="17.7109375" style="55" customWidth="1"/>
    <col min="8" max="9" width="10.7109375" style="55" customWidth="1"/>
    <col min="10" max="16384" width="15.7109375" style="55"/>
  </cols>
  <sheetData>
    <row r="1" spans="1:9" ht="12.75" customHeight="1" x14ac:dyDescent="0.2">
      <c r="A1" s="1" t="s">
        <v>618</v>
      </c>
      <c r="B1" s="55"/>
      <c r="F1" s="5"/>
      <c r="I1" s="5" t="s">
        <v>17</v>
      </c>
    </row>
    <row r="2" spans="1:9" ht="12.75" customHeight="1" x14ac:dyDescent="0.2">
      <c r="A2" s="2" t="s">
        <v>735</v>
      </c>
    </row>
    <row r="3" spans="1:9" ht="12.75" customHeight="1" x14ac:dyDescent="0.2">
      <c r="A3" s="62"/>
    </row>
    <row r="4" spans="1:9" ht="12.75" customHeight="1" x14ac:dyDescent="0.2">
      <c r="A4" s="62"/>
    </row>
    <row r="5" spans="1:9" ht="12.75" customHeight="1" x14ac:dyDescent="0.2">
      <c r="A5" s="64"/>
    </row>
    <row r="6" spans="1:9" s="7" customFormat="1" ht="15" customHeight="1" x14ac:dyDescent="0.2">
      <c r="A6" s="96" t="s">
        <v>413</v>
      </c>
      <c r="B6" s="96"/>
      <c r="C6" s="99" t="s">
        <v>1</v>
      </c>
      <c r="D6" s="103" t="s">
        <v>414</v>
      </c>
      <c r="E6" s="103" t="s">
        <v>428</v>
      </c>
      <c r="F6" s="103" t="s">
        <v>429</v>
      </c>
      <c r="G6" s="103" t="s">
        <v>415</v>
      </c>
      <c r="H6" s="103" t="s">
        <v>430</v>
      </c>
      <c r="I6" s="103" t="s">
        <v>45</v>
      </c>
    </row>
    <row r="7" spans="1:9" s="7" customFormat="1" ht="15" customHeight="1" x14ac:dyDescent="0.2">
      <c r="A7" s="97"/>
      <c r="B7" s="97"/>
      <c r="C7" s="100"/>
      <c r="D7" s="104"/>
      <c r="E7" s="104"/>
      <c r="F7" s="104"/>
      <c r="G7" s="104"/>
      <c r="H7" s="104"/>
      <c r="I7" s="104"/>
    </row>
    <row r="8" spans="1:9" s="7" customFormat="1" ht="15" customHeight="1" x14ac:dyDescent="0.2">
      <c r="A8" s="98"/>
      <c r="B8" s="98"/>
      <c r="C8" s="101"/>
      <c r="D8" s="105"/>
      <c r="E8" s="105"/>
      <c r="F8" s="105"/>
      <c r="G8" s="105"/>
      <c r="H8" s="105"/>
      <c r="I8" s="105"/>
    </row>
    <row r="9" spans="1:9" s="7" customFormat="1" ht="11.25" customHeight="1" x14ac:dyDescent="0.2">
      <c r="A9" s="96" t="s">
        <v>1</v>
      </c>
      <c r="B9" s="96"/>
      <c r="C9" s="72">
        <v>6246.2525203607984</v>
      </c>
      <c r="D9" s="72">
        <v>1877.7779919927291</v>
      </c>
      <c r="E9" s="72">
        <v>2281.030967403784</v>
      </c>
      <c r="F9" s="72">
        <v>1011.945153772188</v>
      </c>
      <c r="G9" s="72">
        <v>950.17414001165082</v>
      </c>
      <c r="H9" s="72">
        <v>125.3242671804453</v>
      </c>
      <c r="I9" s="72">
        <v>0</v>
      </c>
    </row>
    <row r="10" spans="1:9" ht="11.25" customHeight="1" x14ac:dyDescent="0.2">
      <c r="A10" s="102" t="s">
        <v>31</v>
      </c>
      <c r="B10" s="102"/>
      <c r="C10" s="72">
        <v>435.54694788961069</v>
      </c>
      <c r="D10" s="73">
        <v>171.7537753107535</v>
      </c>
      <c r="E10" s="73">
        <v>158.97536016232459</v>
      </c>
      <c r="F10" s="73">
        <v>74.384471575373098</v>
      </c>
      <c r="G10" s="73">
        <v>17.528600000000001</v>
      </c>
      <c r="H10" s="73">
        <v>12.904740841159599</v>
      </c>
      <c r="I10" s="73">
        <v>0</v>
      </c>
    </row>
    <row r="11" spans="1:9" ht="11.25" customHeight="1" x14ac:dyDescent="0.2">
      <c r="A11" s="102" t="s">
        <v>32</v>
      </c>
      <c r="B11" s="102"/>
      <c r="C11" s="72">
        <v>758.05116920500564</v>
      </c>
      <c r="D11" s="73">
        <v>198.09351952380959</v>
      </c>
      <c r="E11" s="73">
        <v>370.69591350584471</v>
      </c>
      <c r="F11" s="73">
        <v>93.149995550351306</v>
      </c>
      <c r="G11" s="73">
        <v>38.344850000000001</v>
      </c>
      <c r="H11" s="73">
        <v>57.766890625000002</v>
      </c>
      <c r="I11" s="73">
        <v>0</v>
      </c>
    </row>
    <row r="12" spans="1:9" ht="11.25" customHeight="1" x14ac:dyDescent="0.2">
      <c r="A12" s="102" t="s">
        <v>33</v>
      </c>
      <c r="B12" s="102"/>
      <c r="C12" s="72">
        <v>2506.8226448634418</v>
      </c>
      <c r="D12" s="73">
        <v>610.20916069209602</v>
      </c>
      <c r="E12" s="73">
        <v>970.46876078383798</v>
      </c>
      <c r="F12" s="73">
        <v>320.63252926132168</v>
      </c>
      <c r="G12" s="73">
        <v>551.85955841190105</v>
      </c>
      <c r="H12" s="73">
        <v>53.652635714285701</v>
      </c>
      <c r="I12" s="73">
        <v>0</v>
      </c>
    </row>
    <row r="13" spans="1:9" ht="11.25" customHeight="1" x14ac:dyDescent="0.2">
      <c r="A13" s="95" t="s">
        <v>34</v>
      </c>
      <c r="B13" s="95"/>
      <c r="C13" s="77">
        <v>2545.8317584027391</v>
      </c>
      <c r="D13" s="74">
        <v>897.72153646607001</v>
      </c>
      <c r="E13" s="74">
        <v>780.8909329517769</v>
      </c>
      <c r="F13" s="74">
        <v>523.77815738514187</v>
      </c>
      <c r="G13" s="74">
        <v>342.44113159974989</v>
      </c>
      <c r="H13" s="74">
        <v>1</v>
      </c>
      <c r="I13" s="74">
        <v>0</v>
      </c>
    </row>
    <row r="14" spans="1:9" s="23" customFormat="1" ht="11.25" customHeight="1" x14ac:dyDescent="0.2">
      <c r="A14" s="9"/>
      <c r="B14" s="9"/>
    </row>
    <row r="15" spans="1:9" s="44" customFormat="1" ht="11.25" customHeight="1" x14ac:dyDescent="0.2">
      <c r="A15" s="10" t="s">
        <v>748</v>
      </c>
      <c r="B15" s="33"/>
    </row>
    <row r="16" spans="1:9" s="44" customFormat="1" ht="11.25" customHeight="1" x14ac:dyDescent="0.2">
      <c r="A16" s="9" t="s">
        <v>754</v>
      </c>
      <c r="B16" s="33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3">
    <mergeCell ref="A12:B12"/>
    <mergeCell ref="A13:B13"/>
    <mergeCell ref="I6:I8"/>
    <mergeCell ref="A9:B9"/>
    <mergeCell ref="A10:B10"/>
    <mergeCell ref="A11:B11"/>
    <mergeCell ref="A6:B8"/>
    <mergeCell ref="C6:C8"/>
    <mergeCell ref="D6:D8"/>
    <mergeCell ref="E6:E8"/>
    <mergeCell ref="F6:F8"/>
    <mergeCell ref="G6:G8"/>
    <mergeCell ref="H6:H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6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1.5703125" style="9" customWidth="1"/>
    <col min="3" max="3" width="25.7109375" style="55" customWidth="1"/>
    <col min="4" max="4" width="45.28515625" style="55" customWidth="1"/>
    <col min="5" max="5" width="18.28515625" style="55" customWidth="1"/>
    <col min="6" max="16384" width="15.7109375" style="55"/>
  </cols>
  <sheetData>
    <row r="1" spans="1:5" ht="12.75" customHeight="1" x14ac:dyDescent="0.2">
      <c r="A1" s="1" t="s">
        <v>799</v>
      </c>
      <c r="B1" s="55"/>
      <c r="E1" s="5" t="s">
        <v>320</v>
      </c>
    </row>
    <row r="2" spans="1:5" ht="12.75" customHeight="1" x14ac:dyDescent="0.2">
      <c r="A2" s="1" t="s">
        <v>800</v>
      </c>
    </row>
    <row r="3" spans="1:5" ht="12.75" customHeight="1" x14ac:dyDescent="0.2">
      <c r="A3" s="1" t="s">
        <v>585</v>
      </c>
    </row>
    <row r="4" spans="1:5" ht="12.75" customHeight="1" x14ac:dyDescent="0.2">
      <c r="A4" s="2" t="s">
        <v>735</v>
      </c>
    </row>
    <row r="5" spans="1:5" ht="12.75" customHeight="1" x14ac:dyDescent="0.2">
      <c r="A5" s="64"/>
    </row>
    <row r="6" spans="1:5" s="7" customFormat="1" ht="19.5" customHeight="1" x14ac:dyDescent="0.2">
      <c r="A6" s="96" t="s">
        <v>413</v>
      </c>
      <c r="B6" s="96"/>
      <c r="C6" s="99" t="s">
        <v>1</v>
      </c>
      <c r="D6" s="103" t="s">
        <v>167</v>
      </c>
      <c r="E6" s="103" t="s">
        <v>168</v>
      </c>
    </row>
    <row r="7" spans="1:5" s="7" customFormat="1" ht="19.5" customHeight="1" x14ac:dyDescent="0.2">
      <c r="A7" s="97"/>
      <c r="B7" s="97"/>
      <c r="C7" s="100"/>
      <c r="D7" s="104"/>
      <c r="E7" s="104"/>
    </row>
    <row r="8" spans="1:5" s="7" customFormat="1" ht="19.5" customHeight="1" x14ac:dyDescent="0.2">
      <c r="A8" s="98"/>
      <c r="B8" s="98"/>
      <c r="C8" s="101"/>
      <c r="D8" s="105"/>
      <c r="E8" s="105"/>
    </row>
    <row r="9" spans="1:5" s="7" customFormat="1" ht="11.25" customHeight="1" x14ac:dyDescent="0.2">
      <c r="A9" s="96" t="s">
        <v>1</v>
      </c>
      <c r="B9" s="96"/>
      <c r="C9" s="72">
        <v>58537.671020105372</v>
      </c>
      <c r="D9" s="72">
        <v>11642.061248755441</v>
      </c>
      <c r="E9" s="72">
        <v>46895.609771349977</v>
      </c>
    </row>
    <row r="10" spans="1:5" ht="11.25" customHeight="1" x14ac:dyDescent="0.2">
      <c r="A10" s="102" t="s">
        <v>31</v>
      </c>
      <c r="B10" s="102"/>
      <c r="C10" s="72">
        <v>1981.812912981896</v>
      </c>
      <c r="D10" s="73">
        <v>221.97372226306129</v>
      </c>
      <c r="E10" s="73">
        <v>1759.839190718835</v>
      </c>
    </row>
    <row r="11" spans="1:5" ht="11.25" customHeight="1" x14ac:dyDescent="0.2">
      <c r="A11" s="102" t="s">
        <v>32</v>
      </c>
      <c r="B11" s="102"/>
      <c r="C11" s="72">
        <v>3780.9490172471801</v>
      </c>
      <c r="D11" s="73">
        <v>533.74881289950702</v>
      </c>
      <c r="E11" s="73">
        <v>3247.2002043476741</v>
      </c>
    </row>
    <row r="12" spans="1:5" ht="11.25" customHeight="1" x14ac:dyDescent="0.2">
      <c r="A12" s="102" t="s">
        <v>33</v>
      </c>
      <c r="B12" s="102"/>
      <c r="C12" s="72">
        <v>22856.91789778879</v>
      </c>
      <c r="D12" s="73">
        <v>4667.9116446339704</v>
      </c>
      <c r="E12" s="73">
        <v>18189.00625315481</v>
      </c>
    </row>
    <row r="13" spans="1:5" ht="11.25" customHeight="1" x14ac:dyDescent="0.2">
      <c r="A13" s="95" t="s">
        <v>34</v>
      </c>
      <c r="B13" s="95"/>
      <c r="C13" s="77">
        <v>29917.99119208756</v>
      </c>
      <c r="D13" s="74">
        <v>6218.427068958893</v>
      </c>
      <c r="E13" s="74">
        <v>23699.564123128661</v>
      </c>
    </row>
    <row r="14" spans="1:5" s="23" customFormat="1" ht="11.25" customHeight="1" x14ac:dyDescent="0.2">
      <c r="A14" s="9"/>
      <c r="B14" s="9"/>
    </row>
    <row r="15" spans="1:5" s="44" customFormat="1" ht="11.25" customHeight="1" x14ac:dyDescent="0.2">
      <c r="A15" s="10" t="s">
        <v>748</v>
      </c>
      <c r="B15" s="33"/>
    </row>
    <row r="16" spans="1:5" s="44" customFormat="1" ht="11.25" customHeight="1" x14ac:dyDescent="0.2">
      <c r="A16" s="9" t="s">
        <v>754</v>
      </c>
      <c r="B16" s="33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7"/>
  <dimension ref="A1:CL24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3.28515625" style="9" customWidth="1"/>
    <col min="3" max="6" width="14.7109375" style="55" customWidth="1"/>
    <col min="7" max="7" width="15.140625" style="55" customWidth="1"/>
    <col min="8" max="8" width="15.28515625" style="55" customWidth="1"/>
    <col min="9" max="9" width="14.7109375" style="55" customWidth="1"/>
    <col min="10" max="16384" width="15.7109375" style="55"/>
  </cols>
  <sheetData>
    <row r="1" spans="1:9" ht="12.75" customHeight="1" x14ac:dyDescent="0.2">
      <c r="A1" s="1" t="s">
        <v>712</v>
      </c>
      <c r="B1" s="55"/>
      <c r="F1" s="5"/>
      <c r="I1" s="5" t="s">
        <v>18</v>
      </c>
    </row>
    <row r="2" spans="1:9" ht="12.75" customHeight="1" x14ac:dyDescent="0.2">
      <c r="A2" s="1" t="s">
        <v>746</v>
      </c>
    </row>
    <row r="3" spans="1:9" ht="12.75" customHeight="1" x14ac:dyDescent="0.2">
      <c r="A3" s="2" t="s">
        <v>735</v>
      </c>
    </row>
    <row r="4" spans="1:9" ht="12.75" customHeight="1" x14ac:dyDescent="0.2">
      <c r="A4" s="1"/>
    </row>
    <row r="5" spans="1:9" ht="12.75" customHeight="1" x14ac:dyDescent="0.2">
      <c r="A5" s="64"/>
    </row>
    <row r="6" spans="1:9" s="7" customFormat="1" ht="15" customHeight="1" x14ac:dyDescent="0.2">
      <c r="A6" s="96" t="s">
        <v>413</v>
      </c>
      <c r="B6" s="96"/>
      <c r="C6" s="103" t="s">
        <v>1</v>
      </c>
      <c r="D6" s="103" t="s">
        <v>175</v>
      </c>
      <c r="E6" s="103" t="s">
        <v>176</v>
      </c>
      <c r="F6" s="103" t="s">
        <v>177</v>
      </c>
      <c r="G6" s="103" t="s">
        <v>321</v>
      </c>
      <c r="H6" s="103" t="s">
        <v>178</v>
      </c>
      <c r="I6" s="103" t="s">
        <v>307</v>
      </c>
    </row>
    <row r="7" spans="1:9" s="7" customFormat="1" ht="15" customHeight="1" x14ac:dyDescent="0.2">
      <c r="A7" s="97"/>
      <c r="B7" s="97"/>
      <c r="C7" s="104"/>
      <c r="D7" s="104"/>
      <c r="E7" s="104"/>
      <c r="F7" s="104"/>
      <c r="G7" s="104"/>
      <c r="H7" s="104"/>
      <c r="I7" s="104"/>
    </row>
    <row r="8" spans="1:9" s="7" customFormat="1" ht="15" customHeight="1" x14ac:dyDescent="0.2">
      <c r="A8" s="98"/>
      <c r="B8" s="98"/>
      <c r="C8" s="105"/>
      <c r="D8" s="105"/>
      <c r="E8" s="105"/>
      <c r="F8" s="105"/>
      <c r="G8" s="105"/>
      <c r="H8" s="105"/>
      <c r="I8" s="105"/>
    </row>
    <row r="9" spans="1:9" s="7" customFormat="1" ht="11.25" customHeight="1" x14ac:dyDescent="0.2">
      <c r="A9" s="96" t="s">
        <v>1</v>
      </c>
      <c r="B9" s="96"/>
      <c r="C9" s="72">
        <v>215371.74888897059</v>
      </c>
      <c r="D9" s="72">
        <v>108705.8073116181</v>
      </c>
      <c r="E9" s="72">
        <v>17582.865316379321</v>
      </c>
      <c r="F9" s="72">
        <v>13457.36059538136</v>
      </c>
      <c r="G9" s="72">
        <v>61647.664477882689</v>
      </c>
      <c r="H9" s="72">
        <v>13799.85858771136</v>
      </c>
      <c r="I9" s="72">
        <v>178.1926</v>
      </c>
    </row>
    <row r="10" spans="1:9" ht="11.25" customHeight="1" x14ac:dyDescent="0.2">
      <c r="A10" s="102" t="s">
        <v>31</v>
      </c>
      <c r="B10" s="102"/>
      <c r="C10" s="72">
        <v>9225.1460016664896</v>
      </c>
      <c r="D10" s="73">
        <v>4008.852836898966</v>
      </c>
      <c r="E10" s="73">
        <v>1265.8004698413749</v>
      </c>
      <c r="F10" s="73">
        <v>1863.9362449807161</v>
      </c>
      <c r="G10" s="73">
        <v>1784.7664139727419</v>
      </c>
      <c r="H10" s="73">
        <v>301.79003597267467</v>
      </c>
      <c r="I10" s="73">
        <v>0</v>
      </c>
    </row>
    <row r="11" spans="1:9" ht="11.25" customHeight="1" x14ac:dyDescent="0.2">
      <c r="A11" s="102" t="s">
        <v>32</v>
      </c>
      <c r="B11" s="102"/>
      <c r="C11" s="72">
        <v>14940.057082752801</v>
      </c>
      <c r="D11" s="73">
        <v>6766.2076232783566</v>
      </c>
      <c r="E11" s="73">
        <v>1366.4212762969551</v>
      </c>
      <c r="F11" s="73">
        <v>1728.2467043427159</v>
      </c>
      <c r="G11" s="73">
        <v>4500.8510068462219</v>
      </c>
      <c r="H11" s="73">
        <v>578.33047198857514</v>
      </c>
      <c r="I11" s="73">
        <v>0</v>
      </c>
    </row>
    <row r="12" spans="1:9" ht="11.25" customHeight="1" x14ac:dyDescent="0.2">
      <c r="A12" s="102" t="s">
        <v>33</v>
      </c>
      <c r="B12" s="102"/>
      <c r="C12" s="72">
        <v>79298.073402211405</v>
      </c>
      <c r="D12" s="73">
        <v>40767.385109492818</v>
      </c>
      <c r="E12" s="73">
        <v>7103.7074623493418</v>
      </c>
      <c r="F12" s="73">
        <v>4811.9538590419043</v>
      </c>
      <c r="G12" s="73">
        <v>20099.142449855699</v>
      </c>
      <c r="H12" s="73">
        <v>6337.6919214716518</v>
      </c>
      <c r="I12" s="73">
        <v>178.1926</v>
      </c>
    </row>
    <row r="13" spans="1:9" ht="11.25" customHeight="1" x14ac:dyDescent="0.2">
      <c r="A13" s="95" t="s">
        <v>34</v>
      </c>
      <c r="B13" s="95"/>
      <c r="C13" s="77">
        <v>111908.4724023426</v>
      </c>
      <c r="D13" s="74">
        <v>57163.361741948</v>
      </c>
      <c r="E13" s="74">
        <v>7846.936107891639</v>
      </c>
      <c r="F13" s="74">
        <v>5053.2237870160161</v>
      </c>
      <c r="G13" s="74">
        <v>35262.904607208053</v>
      </c>
      <c r="H13" s="74">
        <v>6582.0461582784556</v>
      </c>
      <c r="I13" s="74">
        <v>0</v>
      </c>
    </row>
    <row r="14" spans="1:9" s="23" customFormat="1" ht="11.25" customHeight="1" x14ac:dyDescent="0.2">
      <c r="A14" s="9"/>
      <c r="B14" s="9"/>
    </row>
    <row r="15" spans="1:9" s="44" customFormat="1" ht="11.25" customHeight="1" x14ac:dyDescent="0.2">
      <c r="A15" s="10" t="s">
        <v>748</v>
      </c>
      <c r="B15" s="33"/>
    </row>
    <row r="16" spans="1:9" s="44" customFormat="1" ht="11.25" customHeight="1" x14ac:dyDescent="0.2">
      <c r="A16" s="9" t="s">
        <v>754</v>
      </c>
      <c r="B16" s="33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</sheetData>
  <mergeCells count="13">
    <mergeCell ref="A12:B12"/>
    <mergeCell ref="A13:B13"/>
    <mergeCell ref="I6:I8"/>
    <mergeCell ref="A9:B9"/>
    <mergeCell ref="A10:B10"/>
    <mergeCell ref="A11:B11"/>
    <mergeCell ref="A6:B8"/>
    <mergeCell ref="C6:C8"/>
    <mergeCell ref="D6:D8"/>
    <mergeCell ref="E6:E8"/>
    <mergeCell ref="F6:F8"/>
    <mergeCell ref="G6:G8"/>
    <mergeCell ref="H6:H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8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6" width="12.42578125" style="55" customWidth="1"/>
    <col min="7" max="7" width="13.5703125" style="55" customWidth="1"/>
    <col min="8" max="8" width="10.7109375" style="55" customWidth="1"/>
    <col min="9" max="16384" width="15.7109375" style="55"/>
  </cols>
  <sheetData>
    <row r="1" spans="1:8" ht="12.75" customHeight="1" x14ac:dyDescent="0.2">
      <c r="A1" s="1" t="s">
        <v>713</v>
      </c>
      <c r="B1" s="55"/>
      <c r="E1" s="5"/>
      <c r="H1" s="5" t="s">
        <v>322</v>
      </c>
    </row>
    <row r="2" spans="1:8" ht="12.75" customHeight="1" x14ac:dyDescent="0.2">
      <c r="A2" s="1" t="s">
        <v>619</v>
      </c>
    </row>
    <row r="3" spans="1:8" ht="12.75" customHeight="1" x14ac:dyDescent="0.2">
      <c r="A3" s="2" t="s">
        <v>735</v>
      </c>
    </row>
    <row r="4" spans="1:8" ht="12.75" customHeight="1" x14ac:dyDescent="0.2">
      <c r="A4" s="62"/>
    </row>
    <row r="5" spans="1:8" ht="12.75" customHeight="1" x14ac:dyDescent="0.2">
      <c r="A5" s="64"/>
    </row>
    <row r="6" spans="1:8" s="7" customFormat="1" ht="15" customHeight="1" x14ac:dyDescent="0.2">
      <c r="A6" s="96" t="s">
        <v>413</v>
      </c>
      <c r="B6" s="96"/>
      <c r="C6" s="103" t="s">
        <v>1</v>
      </c>
      <c r="D6" s="103" t="s">
        <v>179</v>
      </c>
      <c r="E6" s="103" t="s">
        <v>180</v>
      </c>
      <c r="F6" s="103" t="s">
        <v>181</v>
      </c>
      <c r="G6" s="103" t="s">
        <v>182</v>
      </c>
      <c r="H6" s="103" t="s">
        <v>45</v>
      </c>
    </row>
    <row r="7" spans="1:8" s="7" customFormat="1" ht="15" customHeight="1" x14ac:dyDescent="0.2">
      <c r="A7" s="97"/>
      <c r="B7" s="97"/>
      <c r="C7" s="104"/>
      <c r="D7" s="104"/>
      <c r="E7" s="104"/>
      <c r="F7" s="104"/>
      <c r="G7" s="104"/>
      <c r="H7" s="104"/>
    </row>
    <row r="8" spans="1:8" s="7" customFormat="1" ht="15" customHeight="1" x14ac:dyDescent="0.2">
      <c r="A8" s="98"/>
      <c r="B8" s="98"/>
      <c r="C8" s="105"/>
      <c r="D8" s="105"/>
      <c r="E8" s="105"/>
      <c r="F8" s="105"/>
      <c r="G8" s="105"/>
      <c r="H8" s="105"/>
    </row>
    <row r="9" spans="1:8" s="7" customFormat="1" ht="11.25" customHeight="1" x14ac:dyDescent="0.2">
      <c r="A9" s="96" t="s">
        <v>1</v>
      </c>
      <c r="B9" s="96"/>
      <c r="C9" s="72">
        <v>273909.41990907508</v>
      </c>
      <c r="D9" s="72">
        <v>96354.782673836176</v>
      </c>
      <c r="E9" s="72">
        <v>59271.212984000449</v>
      </c>
      <c r="F9" s="72">
        <v>78595.426904691078</v>
      </c>
      <c r="G9" s="72">
        <v>79266.079532496267</v>
      </c>
      <c r="H9" s="72">
        <v>0</v>
      </c>
    </row>
    <row r="10" spans="1:8" ht="11.25" customHeight="1" x14ac:dyDescent="0.2">
      <c r="A10" s="102" t="s">
        <v>31</v>
      </c>
      <c r="B10" s="102"/>
      <c r="C10" s="72">
        <v>11206.95891464837</v>
      </c>
      <c r="D10" s="73">
        <v>2031.50001971301</v>
      </c>
      <c r="E10" s="73">
        <v>3322.6777150920861</v>
      </c>
      <c r="F10" s="73">
        <v>6622.7980267241328</v>
      </c>
      <c r="G10" s="73">
        <v>1887.470348281473</v>
      </c>
      <c r="H10" s="73">
        <v>0</v>
      </c>
    </row>
    <row r="11" spans="1:8" ht="11.25" customHeight="1" x14ac:dyDescent="0.2">
      <c r="A11" s="102" t="s">
        <v>32</v>
      </c>
      <c r="B11" s="102"/>
      <c r="C11" s="72">
        <v>18721.00610000001</v>
      </c>
      <c r="D11" s="73">
        <v>4862.7872316106068</v>
      </c>
      <c r="E11" s="73">
        <v>6186.8117774354523</v>
      </c>
      <c r="F11" s="73">
        <v>9137.985345424524</v>
      </c>
      <c r="G11" s="73">
        <v>3479.948612726992</v>
      </c>
      <c r="H11" s="73">
        <v>0</v>
      </c>
    </row>
    <row r="12" spans="1:8" ht="11.25" customHeight="1" x14ac:dyDescent="0.2">
      <c r="A12" s="102" t="s">
        <v>33</v>
      </c>
      <c r="B12" s="102"/>
      <c r="C12" s="72">
        <v>102154.99129999999</v>
      </c>
      <c r="D12" s="73">
        <v>30841.16518139511</v>
      </c>
      <c r="E12" s="73">
        <v>26550.035177507951</v>
      </c>
      <c r="F12" s="73">
        <v>35493.535352725878</v>
      </c>
      <c r="G12" s="73">
        <v>28408.109882596538</v>
      </c>
      <c r="H12" s="73">
        <v>0</v>
      </c>
    </row>
    <row r="13" spans="1:8" ht="11.25" customHeight="1" x14ac:dyDescent="0.2">
      <c r="A13" s="95" t="s">
        <v>34</v>
      </c>
      <c r="B13" s="95"/>
      <c r="C13" s="77">
        <v>141826.46359443021</v>
      </c>
      <c r="D13" s="74">
        <v>58619.330241117357</v>
      </c>
      <c r="E13" s="74">
        <v>23211.68831396494</v>
      </c>
      <c r="F13" s="74">
        <v>27341.10817981666</v>
      </c>
      <c r="G13" s="74">
        <v>45490.550688891308</v>
      </c>
      <c r="H13" s="74">
        <v>0</v>
      </c>
    </row>
    <row r="14" spans="1:8" s="23" customFormat="1" ht="11.25" customHeight="1" x14ac:dyDescent="0.2">
      <c r="A14" s="9"/>
      <c r="B14" s="9"/>
    </row>
    <row r="15" spans="1:8" s="44" customFormat="1" ht="11.25" customHeight="1" x14ac:dyDescent="0.2">
      <c r="A15" s="59" t="s">
        <v>752</v>
      </c>
      <c r="B15" s="45"/>
    </row>
    <row r="16" spans="1:8" s="44" customFormat="1" ht="11.25" customHeight="1" x14ac:dyDescent="0.2">
      <c r="A16" s="10" t="s">
        <v>748</v>
      </c>
      <c r="B16" s="45"/>
    </row>
    <row r="17" spans="1:90" s="44" customFormat="1" ht="11.25" customHeight="1" x14ac:dyDescent="0.2">
      <c r="A17" s="9" t="s">
        <v>754</v>
      </c>
      <c r="B17" s="45"/>
    </row>
    <row r="18" spans="1:90" s="44" customFormat="1" ht="11.25" customHeight="1" x14ac:dyDescent="0.2"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2">
    <mergeCell ref="A12:B12"/>
    <mergeCell ref="A13:B13"/>
    <mergeCell ref="A9:B9"/>
    <mergeCell ref="A10:B10"/>
    <mergeCell ref="A11:B11"/>
    <mergeCell ref="G6:G8"/>
    <mergeCell ref="H6:H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9"/>
  <dimension ref="A1:CL31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1" style="9" customWidth="1"/>
    <col min="3" max="3" width="10.7109375" style="55" customWidth="1"/>
    <col min="4" max="4" width="14.7109375" style="55" customWidth="1"/>
    <col min="5" max="5" width="11.85546875" style="55" customWidth="1"/>
    <col min="6" max="6" width="13.85546875" style="55" customWidth="1"/>
    <col min="7" max="7" width="12.28515625" style="55" customWidth="1"/>
    <col min="8" max="8" width="10.5703125" style="55" customWidth="1"/>
    <col min="9" max="16384" width="15.7109375" style="55"/>
  </cols>
  <sheetData>
    <row r="1" spans="1:8" ht="12.75" customHeight="1" x14ac:dyDescent="0.2">
      <c r="A1" s="1" t="s">
        <v>714</v>
      </c>
      <c r="B1" s="55"/>
      <c r="E1" s="5"/>
      <c r="H1" s="5" t="s">
        <v>323</v>
      </c>
    </row>
    <row r="2" spans="1:8" ht="12.75" customHeight="1" x14ac:dyDescent="0.2">
      <c r="A2" s="1" t="s">
        <v>595</v>
      </c>
    </row>
    <row r="3" spans="1:8" ht="12.75" customHeight="1" x14ac:dyDescent="0.2">
      <c r="A3" s="2" t="s">
        <v>735</v>
      </c>
    </row>
    <row r="4" spans="1:8" ht="12.75" customHeight="1" x14ac:dyDescent="0.2">
      <c r="A4" s="62"/>
    </row>
    <row r="5" spans="1:8" ht="12.75" customHeight="1" x14ac:dyDescent="0.2">
      <c r="A5" s="64"/>
    </row>
    <row r="6" spans="1:8" s="7" customFormat="1" ht="21.75" customHeight="1" x14ac:dyDescent="0.2">
      <c r="A6" s="96" t="s">
        <v>413</v>
      </c>
      <c r="B6" s="96"/>
      <c r="C6" s="103" t="s">
        <v>1</v>
      </c>
      <c r="D6" s="103" t="s">
        <v>183</v>
      </c>
      <c r="E6" s="103" t="s">
        <v>184</v>
      </c>
      <c r="F6" s="103" t="s">
        <v>755</v>
      </c>
      <c r="G6" s="103" t="s">
        <v>743</v>
      </c>
      <c r="H6" s="103" t="s">
        <v>431</v>
      </c>
    </row>
    <row r="7" spans="1:8" s="7" customFormat="1" ht="21.75" customHeight="1" x14ac:dyDescent="0.2">
      <c r="A7" s="97"/>
      <c r="B7" s="97"/>
      <c r="C7" s="104"/>
      <c r="D7" s="104"/>
      <c r="E7" s="104"/>
      <c r="F7" s="104"/>
      <c r="G7" s="104"/>
      <c r="H7" s="104"/>
    </row>
    <row r="8" spans="1:8" s="7" customFormat="1" ht="21.75" customHeight="1" x14ac:dyDescent="0.2">
      <c r="A8" s="98"/>
      <c r="B8" s="98"/>
      <c r="C8" s="105"/>
      <c r="D8" s="105"/>
      <c r="E8" s="105"/>
      <c r="F8" s="105"/>
      <c r="G8" s="105"/>
      <c r="H8" s="105"/>
    </row>
    <row r="9" spans="1:8" s="7" customFormat="1" ht="11.25" customHeight="1" x14ac:dyDescent="0.2">
      <c r="A9" s="96" t="s">
        <v>1</v>
      </c>
      <c r="B9" s="96"/>
      <c r="C9" s="72">
        <v>273909.41990907508</v>
      </c>
      <c r="D9" s="72">
        <v>214609.23599433521</v>
      </c>
      <c r="E9" s="72">
        <v>49285.346221442647</v>
      </c>
      <c r="F9" s="72">
        <v>24430.71870193537</v>
      </c>
      <c r="G9" s="72">
        <v>189272.68763343591</v>
      </c>
      <c r="H9" s="72">
        <v>13550.993776836431</v>
      </c>
    </row>
    <row r="10" spans="1:8" ht="11.25" customHeight="1" x14ac:dyDescent="0.2">
      <c r="A10" s="102" t="s">
        <v>31</v>
      </c>
      <c r="B10" s="102"/>
      <c r="C10" s="72">
        <v>11206.95891464837</v>
      </c>
      <c r="D10" s="73">
        <v>7920.3861666552948</v>
      </c>
      <c r="E10" s="73">
        <v>1270.548866411832</v>
      </c>
      <c r="F10" s="73">
        <v>612.44694000942764</v>
      </c>
      <c r="G10" s="73">
        <v>10006.982627444029</v>
      </c>
      <c r="H10" s="73">
        <v>0</v>
      </c>
    </row>
    <row r="11" spans="1:8" ht="11.25" customHeight="1" x14ac:dyDescent="0.2">
      <c r="A11" s="102" t="s">
        <v>32</v>
      </c>
      <c r="B11" s="102"/>
      <c r="C11" s="72">
        <v>18721.00610000001</v>
      </c>
      <c r="D11" s="73">
        <v>14531.29382766132</v>
      </c>
      <c r="E11" s="73">
        <v>2371.4033949291538</v>
      </c>
      <c r="F11" s="73">
        <v>980.63420417057921</v>
      </c>
      <c r="G11" s="73">
        <v>16157.392706630269</v>
      </c>
      <c r="H11" s="73">
        <v>25.126009836065599</v>
      </c>
    </row>
    <row r="12" spans="1:8" ht="11.25" customHeight="1" x14ac:dyDescent="0.2">
      <c r="A12" s="102" t="s">
        <v>33</v>
      </c>
      <c r="B12" s="102"/>
      <c r="C12" s="72">
        <v>102154.99129999999</v>
      </c>
      <c r="D12" s="73">
        <v>81981.152207445382</v>
      </c>
      <c r="E12" s="73">
        <v>17326.18364584188</v>
      </c>
      <c r="F12" s="73">
        <v>7127.1319685116396</v>
      </c>
      <c r="G12" s="73">
        <v>79165.8425160966</v>
      </c>
      <c r="H12" s="73">
        <v>1167.5379280342979</v>
      </c>
    </row>
    <row r="13" spans="1:8" ht="11.25" customHeight="1" x14ac:dyDescent="0.2">
      <c r="A13" s="95" t="s">
        <v>34</v>
      </c>
      <c r="B13" s="95"/>
      <c r="C13" s="77">
        <v>141826.46359443021</v>
      </c>
      <c r="D13" s="74">
        <v>110176.40379257601</v>
      </c>
      <c r="E13" s="74">
        <v>28317.21031425981</v>
      </c>
      <c r="F13" s="74">
        <v>15710.50558924369</v>
      </c>
      <c r="G13" s="74">
        <v>83942.469783266672</v>
      </c>
      <c r="H13" s="74">
        <v>12358.32983896607</v>
      </c>
    </row>
    <row r="14" spans="1:8" s="23" customFormat="1" ht="11.25" customHeight="1" x14ac:dyDescent="0.2">
      <c r="A14" s="9"/>
      <c r="B14" s="9"/>
    </row>
    <row r="15" spans="1:8" s="44" customFormat="1" ht="11.25" customHeight="1" x14ac:dyDescent="0.2">
      <c r="A15" s="59" t="s">
        <v>752</v>
      </c>
      <c r="B15" s="45"/>
    </row>
    <row r="16" spans="1:8" s="44" customFormat="1" ht="11.25" customHeight="1" x14ac:dyDescent="0.2">
      <c r="A16" s="10" t="s">
        <v>748</v>
      </c>
      <c r="B16" s="45"/>
    </row>
    <row r="17" spans="1:90" s="44" customFormat="1" ht="11.25" customHeight="1" x14ac:dyDescent="0.2">
      <c r="A17" s="9" t="s">
        <v>754</v>
      </c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2.75" customHeight="1" x14ac:dyDescent="0.2"/>
    <row r="25" spans="1:90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</row>
    <row r="26" spans="1:90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</row>
    <row r="27" spans="1:90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</row>
    <row r="28" spans="1:90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</row>
    <row r="29" spans="1:90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</row>
    <row r="30" spans="1:90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</row>
    <row r="31" spans="1:90" ht="11.25" customHeight="1" x14ac:dyDescent="0.2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</row>
  </sheetData>
  <mergeCells count="12">
    <mergeCell ref="A12:B12"/>
    <mergeCell ref="A13:B13"/>
    <mergeCell ref="A9:B9"/>
    <mergeCell ref="A10:B10"/>
    <mergeCell ref="A11:B11"/>
    <mergeCell ref="G6:G8"/>
    <mergeCell ref="H6:H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120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0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7" width="14.7109375" style="55" customWidth="1"/>
    <col min="8" max="16384" width="15.7109375" style="9"/>
  </cols>
  <sheetData>
    <row r="1" spans="1:7" ht="12.75" customHeight="1" x14ac:dyDescent="0.2">
      <c r="A1" s="1" t="s">
        <v>715</v>
      </c>
      <c r="B1" s="55"/>
      <c r="E1" s="5"/>
      <c r="F1" s="5"/>
      <c r="G1" s="5" t="s">
        <v>26</v>
      </c>
    </row>
    <row r="2" spans="1:7" ht="12.75" customHeight="1" x14ac:dyDescent="0.2">
      <c r="A2" s="1" t="s">
        <v>801</v>
      </c>
      <c r="B2" s="55"/>
    </row>
    <row r="3" spans="1:7" ht="12.75" customHeight="1" x14ac:dyDescent="0.2">
      <c r="A3" s="2" t="s">
        <v>735</v>
      </c>
      <c r="B3" s="55"/>
    </row>
    <row r="4" spans="1:7" ht="12.75" customHeight="1" x14ac:dyDescent="0.2">
      <c r="B4" s="55"/>
    </row>
    <row r="5" spans="1:7" ht="12.75" customHeight="1" x14ac:dyDescent="0.2">
      <c r="A5" s="62"/>
      <c r="B5" s="55"/>
    </row>
    <row r="6" spans="1:7" s="18" customFormat="1" ht="15" customHeight="1" x14ac:dyDescent="0.2">
      <c r="A6" s="96" t="s">
        <v>413</v>
      </c>
      <c r="B6" s="96"/>
      <c r="C6" s="103" t="s">
        <v>1</v>
      </c>
      <c r="D6" s="103" t="s">
        <v>185</v>
      </c>
      <c r="E6" s="103" t="s">
        <v>186</v>
      </c>
      <c r="F6" s="103" t="s">
        <v>187</v>
      </c>
      <c r="G6" s="103" t="s">
        <v>186</v>
      </c>
    </row>
    <row r="7" spans="1:7" s="18" customFormat="1" ht="15" customHeight="1" x14ac:dyDescent="0.2">
      <c r="A7" s="97"/>
      <c r="B7" s="97"/>
      <c r="C7" s="104"/>
      <c r="D7" s="104"/>
      <c r="E7" s="104"/>
      <c r="F7" s="104"/>
      <c r="G7" s="104"/>
    </row>
    <row r="8" spans="1:7" s="18" customFormat="1" ht="15" customHeight="1" x14ac:dyDescent="0.2">
      <c r="A8" s="98"/>
      <c r="B8" s="98"/>
      <c r="C8" s="105"/>
      <c r="D8" s="105"/>
      <c r="E8" s="105"/>
      <c r="F8" s="105"/>
      <c r="G8" s="105"/>
    </row>
    <row r="9" spans="1:7" ht="11.25" customHeight="1" x14ac:dyDescent="0.2">
      <c r="A9" s="96" t="s">
        <v>1</v>
      </c>
      <c r="B9" s="96"/>
      <c r="C9" s="72">
        <v>96398.015981549295</v>
      </c>
      <c r="D9" s="72">
        <v>94401.007006512897</v>
      </c>
      <c r="E9" s="78">
        <v>29.45137022831862</v>
      </c>
      <c r="F9" s="72">
        <v>93536.712193025887</v>
      </c>
      <c r="G9" s="78">
        <v>28.088180166142038</v>
      </c>
    </row>
    <row r="10" spans="1:7" ht="11.25" customHeight="1" x14ac:dyDescent="0.2">
      <c r="A10" s="102" t="s">
        <v>31</v>
      </c>
      <c r="B10" s="102"/>
      <c r="C10" s="72">
        <v>4625.6319143110022</v>
      </c>
      <c r="D10" s="73">
        <v>4615.2637143110023</v>
      </c>
      <c r="E10" s="79">
        <v>32.704041524388188</v>
      </c>
      <c r="F10" s="73">
        <v>4460.2106267217068</v>
      </c>
      <c r="G10" s="79">
        <v>23.370728836221659</v>
      </c>
    </row>
    <row r="11" spans="1:7" ht="11.25" customHeight="1" x14ac:dyDescent="0.2">
      <c r="A11" s="102" t="s">
        <v>32</v>
      </c>
      <c r="B11" s="102"/>
      <c r="C11" s="72">
        <v>7824.9267902762058</v>
      </c>
      <c r="D11" s="73">
        <v>7741.2273071879699</v>
      </c>
      <c r="E11" s="79">
        <v>26.92678271740218</v>
      </c>
      <c r="F11" s="73">
        <v>7437.6739776334562</v>
      </c>
      <c r="G11" s="79">
        <v>24.944514720394821</v>
      </c>
    </row>
    <row r="12" spans="1:7" ht="11.25" customHeight="1" x14ac:dyDescent="0.2">
      <c r="A12" s="102" t="s">
        <v>33</v>
      </c>
      <c r="B12" s="102"/>
      <c r="C12" s="72">
        <v>41442.787129430792</v>
      </c>
      <c r="D12" s="73">
        <v>40648.345142602098</v>
      </c>
      <c r="E12" s="79">
        <v>29.784166379993561</v>
      </c>
      <c r="F12" s="73">
        <v>40422.743595289561</v>
      </c>
      <c r="G12" s="79">
        <v>27.716428944696851</v>
      </c>
    </row>
    <row r="13" spans="1:7" ht="11.25" customHeight="1" x14ac:dyDescent="0.2">
      <c r="A13" s="95" t="s">
        <v>34</v>
      </c>
      <c r="B13" s="95"/>
      <c r="C13" s="77">
        <v>42504.670147531433</v>
      </c>
      <c r="D13" s="74">
        <v>41396.170842411942</v>
      </c>
      <c r="E13" s="80">
        <v>29.23405199137099</v>
      </c>
      <c r="F13" s="74">
        <v>41216.08399338126</v>
      </c>
      <c r="G13" s="80">
        <v>29.530568277255021</v>
      </c>
    </row>
    <row r="14" spans="1:7" s="42" customFormat="1" ht="11.25" customHeight="1" x14ac:dyDescent="0.2">
      <c r="A14" s="9"/>
      <c r="B14" s="9"/>
    </row>
    <row r="15" spans="1:7" s="42" customFormat="1" ht="11.25" customHeight="1" x14ac:dyDescent="0.2">
      <c r="A15" s="59" t="s">
        <v>752</v>
      </c>
      <c r="B15" s="45"/>
    </row>
    <row r="16" spans="1:7" s="42" customFormat="1" ht="11.25" customHeight="1" x14ac:dyDescent="0.2">
      <c r="A16" s="10" t="s">
        <v>748</v>
      </c>
      <c r="B16" s="45"/>
    </row>
    <row r="17" spans="1:90" s="42" customFormat="1" ht="11.25" customHeight="1" x14ac:dyDescent="0.2">
      <c r="A17" s="9" t="s">
        <v>754</v>
      </c>
      <c r="B17" s="45"/>
    </row>
    <row r="18" spans="1:90" s="42" customFormat="1" ht="11.25" customHeight="1" x14ac:dyDescent="0.2">
      <c r="B18" s="45"/>
    </row>
    <row r="19" spans="1:90" s="42" customFormat="1" ht="11.25" customHeight="1" x14ac:dyDescent="0.2">
      <c r="A19" s="9"/>
      <c r="B19" s="45"/>
    </row>
    <row r="20" spans="1:90" s="42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</row>
    <row r="23" spans="1:90" ht="11.25" customHeight="1" x14ac:dyDescent="0.2">
      <c r="C23" s="3"/>
      <c r="D23" s="3"/>
      <c r="E23" s="3"/>
      <c r="F23" s="3"/>
      <c r="G23" s="3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</row>
  </sheetData>
  <mergeCells count="11">
    <mergeCell ref="A12:B12"/>
    <mergeCell ref="A13:B13"/>
    <mergeCell ref="A9:B9"/>
    <mergeCell ref="A10:B10"/>
    <mergeCell ref="A11:B11"/>
    <mergeCell ref="G6:G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BV21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3" style="9" customWidth="1"/>
    <col min="3" max="3" width="9.42578125" style="55" customWidth="1"/>
    <col min="4" max="4" width="11.5703125" style="55" customWidth="1"/>
    <col min="5" max="5" width="11.140625" style="55" customWidth="1"/>
    <col min="6" max="6" width="11" style="55" customWidth="1"/>
    <col min="7" max="8" width="8.7109375" style="55" customWidth="1"/>
    <col min="9" max="9" width="9.5703125" style="55" customWidth="1"/>
    <col min="10" max="10" width="8.7109375" style="55" customWidth="1"/>
    <col min="11" max="11" width="9.5703125" style="55" customWidth="1"/>
    <col min="12" max="12" width="9.42578125" style="55" customWidth="1"/>
    <col min="13" max="13" width="8.7109375" style="55" customWidth="1"/>
    <col min="14" max="14" width="8.42578125" style="55" customWidth="1"/>
    <col min="15" max="15" width="9.42578125" style="55" customWidth="1"/>
    <col min="16" max="16" width="11.5703125" style="55" customWidth="1"/>
    <col min="17" max="17" width="11.140625" style="55" customWidth="1"/>
    <col min="18" max="18" width="11" style="55" customWidth="1"/>
    <col min="19" max="20" width="8.7109375" style="55" customWidth="1"/>
    <col min="21" max="21" width="9.5703125" style="55" customWidth="1"/>
    <col min="22" max="22" width="8.7109375" style="55" customWidth="1"/>
    <col min="23" max="23" width="9.5703125" style="55" customWidth="1"/>
    <col min="24" max="24" width="9.42578125" style="55" customWidth="1"/>
    <col min="25" max="25" width="8.7109375" style="55" customWidth="1"/>
    <col min="26" max="26" width="8.42578125" style="55" customWidth="1"/>
    <col min="27" max="27" width="9.42578125" style="55" customWidth="1"/>
    <col min="28" max="28" width="11.5703125" style="55" customWidth="1"/>
    <col min="29" max="29" width="11.140625" style="55" customWidth="1"/>
    <col min="30" max="30" width="11" style="55" customWidth="1"/>
    <col min="31" max="32" width="8.7109375" style="55" customWidth="1"/>
    <col min="33" max="33" width="9.5703125" style="55" customWidth="1"/>
    <col min="34" max="34" width="8.7109375" style="55" customWidth="1"/>
    <col min="35" max="35" width="9.5703125" style="55" customWidth="1"/>
    <col min="36" max="36" width="9.42578125" style="55" customWidth="1"/>
    <col min="37" max="37" width="8.7109375" style="55" customWidth="1"/>
    <col min="38" max="38" width="8.42578125" style="55" customWidth="1"/>
    <col min="39" max="39" width="9.42578125" style="55" customWidth="1"/>
    <col min="40" max="40" width="11.5703125" style="55" customWidth="1"/>
    <col min="41" max="41" width="11.140625" style="55" customWidth="1"/>
    <col min="42" max="42" width="11" style="55" customWidth="1"/>
    <col min="43" max="44" width="8.7109375" style="55" customWidth="1"/>
    <col min="45" max="45" width="9.5703125" style="55" customWidth="1"/>
    <col min="46" max="46" width="8.7109375" style="55" customWidth="1"/>
    <col min="47" max="47" width="9.5703125" style="55" customWidth="1"/>
    <col min="48" max="48" width="9.42578125" style="55" customWidth="1"/>
    <col min="49" max="49" width="8.7109375" style="55" customWidth="1"/>
    <col min="50" max="50" width="8.42578125" style="55" customWidth="1"/>
    <col min="51" max="51" width="9.42578125" style="55" customWidth="1"/>
    <col min="52" max="52" width="11.5703125" style="55" customWidth="1"/>
    <col min="53" max="53" width="11.140625" style="55" customWidth="1"/>
    <col min="54" max="54" width="11" style="55" customWidth="1"/>
    <col min="55" max="56" width="8.7109375" style="55" customWidth="1"/>
    <col min="57" max="57" width="9.5703125" style="55" customWidth="1"/>
    <col min="58" max="58" width="8.7109375" style="55" customWidth="1"/>
    <col min="59" max="59" width="9.5703125" style="55" customWidth="1"/>
    <col min="60" max="60" width="9.42578125" style="55" customWidth="1"/>
    <col min="61" max="61" width="8.7109375" style="55" customWidth="1"/>
    <col min="62" max="62" width="8.42578125" style="55" customWidth="1"/>
    <col min="63" max="63" width="9.42578125" style="55" customWidth="1"/>
    <col min="64" max="64" width="11.5703125" style="55" customWidth="1"/>
    <col min="65" max="65" width="11.140625" style="55" customWidth="1"/>
    <col min="66" max="66" width="11" style="55" customWidth="1"/>
    <col min="67" max="68" width="8.7109375" style="55" customWidth="1"/>
    <col min="69" max="69" width="9.5703125" style="55" customWidth="1"/>
    <col min="70" max="70" width="8.7109375" style="55" customWidth="1"/>
    <col min="71" max="71" width="9.5703125" style="55" customWidth="1"/>
    <col min="72" max="72" width="9.42578125" style="55" customWidth="1"/>
    <col min="73" max="73" width="8.7109375" style="55" customWidth="1"/>
    <col min="74" max="74" width="8.42578125" style="55" customWidth="1"/>
    <col min="75" max="16384" width="15.7109375" style="55"/>
  </cols>
  <sheetData>
    <row r="1" spans="1:74" ht="12.75" customHeight="1" x14ac:dyDescent="0.2">
      <c r="A1" s="1" t="s">
        <v>661</v>
      </c>
      <c r="B1" s="55"/>
      <c r="F1" s="5"/>
      <c r="J1" s="5"/>
      <c r="K1" s="3"/>
      <c r="N1" s="5"/>
      <c r="R1" s="5"/>
      <c r="V1" s="5"/>
      <c r="Z1" s="5"/>
      <c r="AD1" s="5"/>
      <c r="AH1" s="5"/>
      <c r="AL1" s="5"/>
      <c r="AP1" s="5"/>
      <c r="AT1" s="5"/>
      <c r="AX1" s="5"/>
      <c r="BB1" s="5"/>
      <c r="BF1" s="5"/>
      <c r="BJ1" s="5"/>
      <c r="BN1" s="5"/>
      <c r="BR1" s="5"/>
      <c r="BV1" s="5" t="s">
        <v>29</v>
      </c>
    </row>
    <row r="2" spans="1:74" ht="12.75" customHeight="1" x14ac:dyDescent="0.2">
      <c r="A2" s="1" t="s">
        <v>611</v>
      </c>
    </row>
    <row r="3" spans="1:74" ht="12.75" customHeight="1" x14ac:dyDescent="0.2">
      <c r="A3" s="2" t="s">
        <v>735</v>
      </c>
    </row>
    <row r="4" spans="1:74" ht="12.75" customHeight="1" x14ac:dyDescent="0.2">
      <c r="A4" s="65"/>
    </row>
    <row r="5" spans="1:74" ht="12.75" customHeight="1" x14ac:dyDescent="0.2">
      <c r="A5" s="64"/>
    </row>
    <row r="6" spans="1:74" s="7" customFormat="1" ht="15" customHeight="1" x14ac:dyDescent="0.2">
      <c r="A6" s="96" t="s">
        <v>413</v>
      </c>
      <c r="B6" s="96"/>
      <c r="C6" s="113" t="s">
        <v>62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 t="s">
        <v>69</v>
      </c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 t="s">
        <v>70</v>
      </c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 t="s">
        <v>71</v>
      </c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 t="s">
        <v>72</v>
      </c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 t="s">
        <v>73</v>
      </c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</row>
    <row r="7" spans="1:74" s="7" customFormat="1" ht="76.5" customHeight="1" x14ac:dyDescent="0.2">
      <c r="A7" s="97"/>
      <c r="B7" s="97"/>
      <c r="C7" s="103" t="s">
        <v>1</v>
      </c>
      <c r="D7" s="110" t="s">
        <v>67</v>
      </c>
      <c r="E7" s="110" t="s">
        <v>68</v>
      </c>
      <c r="F7" s="110" t="s">
        <v>257</v>
      </c>
      <c r="G7" s="110" t="s">
        <v>258</v>
      </c>
      <c r="H7" s="110" t="s">
        <v>63</v>
      </c>
      <c r="I7" s="110" t="s">
        <v>259</v>
      </c>
      <c r="J7" s="110" t="s">
        <v>64</v>
      </c>
      <c r="K7" s="110" t="s">
        <v>65</v>
      </c>
      <c r="L7" s="110" t="s">
        <v>66</v>
      </c>
      <c r="M7" s="110" t="s">
        <v>393</v>
      </c>
      <c r="N7" s="110" t="s">
        <v>45</v>
      </c>
      <c r="O7" s="103" t="s">
        <v>1</v>
      </c>
      <c r="P7" s="110" t="s">
        <v>67</v>
      </c>
      <c r="Q7" s="110" t="s">
        <v>68</v>
      </c>
      <c r="R7" s="110" t="s">
        <v>257</v>
      </c>
      <c r="S7" s="110" t="s">
        <v>258</v>
      </c>
      <c r="T7" s="110" t="s">
        <v>63</v>
      </c>
      <c r="U7" s="110" t="s">
        <v>259</v>
      </c>
      <c r="V7" s="110" t="s">
        <v>64</v>
      </c>
      <c r="W7" s="110" t="s">
        <v>65</v>
      </c>
      <c r="X7" s="110" t="s">
        <v>66</v>
      </c>
      <c r="Y7" s="110" t="s">
        <v>393</v>
      </c>
      <c r="Z7" s="110" t="s">
        <v>45</v>
      </c>
      <c r="AA7" s="103" t="s">
        <v>1</v>
      </c>
      <c r="AB7" s="110" t="s">
        <v>67</v>
      </c>
      <c r="AC7" s="110" t="s">
        <v>68</v>
      </c>
      <c r="AD7" s="110" t="s">
        <v>257</v>
      </c>
      <c r="AE7" s="110" t="s">
        <v>258</v>
      </c>
      <c r="AF7" s="110" t="s">
        <v>63</v>
      </c>
      <c r="AG7" s="110" t="s">
        <v>259</v>
      </c>
      <c r="AH7" s="110" t="s">
        <v>64</v>
      </c>
      <c r="AI7" s="110" t="s">
        <v>65</v>
      </c>
      <c r="AJ7" s="110" t="s">
        <v>66</v>
      </c>
      <c r="AK7" s="110" t="s">
        <v>393</v>
      </c>
      <c r="AL7" s="110" t="s">
        <v>45</v>
      </c>
      <c r="AM7" s="103" t="s">
        <v>1</v>
      </c>
      <c r="AN7" s="110" t="s">
        <v>67</v>
      </c>
      <c r="AO7" s="110" t="s">
        <v>68</v>
      </c>
      <c r="AP7" s="110" t="s">
        <v>257</v>
      </c>
      <c r="AQ7" s="110" t="s">
        <v>258</v>
      </c>
      <c r="AR7" s="110" t="s">
        <v>63</v>
      </c>
      <c r="AS7" s="110" t="s">
        <v>259</v>
      </c>
      <c r="AT7" s="110" t="s">
        <v>64</v>
      </c>
      <c r="AU7" s="110" t="s">
        <v>65</v>
      </c>
      <c r="AV7" s="110" t="s">
        <v>66</v>
      </c>
      <c r="AW7" s="110" t="s">
        <v>393</v>
      </c>
      <c r="AX7" s="110" t="s">
        <v>45</v>
      </c>
      <c r="AY7" s="103" t="s">
        <v>1</v>
      </c>
      <c r="AZ7" s="110" t="s">
        <v>67</v>
      </c>
      <c r="BA7" s="110" t="s">
        <v>68</v>
      </c>
      <c r="BB7" s="110" t="s">
        <v>257</v>
      </c>
      <c r="BC7" s="110" t="s">
        <v>258</v>
      </c>
      <c r="BD7" s="110" t="s">
        <v>63</v>
      </c>
      <c r="BE7" s="110" t="s">
        <v>259</v>
      </c>
      <c r="BF7" s="110" t="s">
        <v>64</v>
      </c>
      <c r="BG7" s="110" t="s">
        <v>65</v>
      </c>
      <c r="BH7" s="110" t="s">
        <v>66</v>
      </c>
      <c r="BI7" s="110" t="s">
        <v>393</v>
      </c>
      <c r="BJ7" s="110" t="s">
        <v>45</v>
      </c>
      <c r="BK7" s="103" t="s">
        <v>1</v>
      </c>
      <c r="BL7" s="110" t="s">
        <v>67</v>
      </c>
      <c r="BM7" s="110" t="s">
        <v>68</v>
      </c>
      <c r="BN7" s="110" t="s">
        <v>257</v>
      </c>
      <c r="BO7" s="110" t="s">
        <v>258</v>
      </c>
      <c r="BP7" s="110" t="s">
        <v>63</v>
      </c>
      <c r="BQ7" s="110" t="s">
        <v>259</v>
      </c>
      <c r="BR7" s="110" t="s">
        <v>64</v>
      </c>
      <c r="BS7" s="110" t="s">
        <v>65</v>
      </c>
      <c r="BT7" s="110" t="s">
        <v>66</v>
      </c>
      <c r="BU7" s="110" t="s">
        <v>393</v>
      </c>
      <c r="BV7" s="110" t="s">
        <v>45</v>
      </c>
    </row>
    <row r="8" spans="1:74" s="7" customFormat="1" ht="76.5" customHeight="1" x14ac:dyDescent="0.2">
      <c r="A8" s="98"/>
      <c r="B8" s="98"/>
      <c r="C8" s="105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05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05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05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05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05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</row>
    <row r="9" spans="1:74" s="7" customFormat="1" ht="11.25" customHeight="1" x14ac:dyDescent="0.2">
      <c r="A9" s="96" t="s">
        <v>1</v>
      </c>
      <c r="B9" s="96"/>
      <c r="C9" s="82">
        <v>135417.58660531361</v>
      </c>
      <c r="D9" s="82">
        <v>43329.872873824483</v>
      </c>
      <c r="E9" s="82">
        <v>44946.323190951887</v>
      </c>
      <c r="F9" s="82">
        <v>16081.36823219659</v>
      </c>
      <c r="G9" s="82">
        <v>61404.062791298631</v>
      </c>
      <c r="H9" s="82">
        <v>24266.180722874571</v>
      </c>
      <c r="I9" s="82">
        <v>10201.772439720449</v>
      </c>
      <c r="J9" s="82">
        <v>4914.8991683252443</v>
      </c>
      <c r="K9" s="82">
        <v>52884.375344224543</v>
      </c>
      <c r="L9" s="82">
        <v>39939.080475425711</v>
      </c>
      <c r="M9" s="82">
        <v>35287.027476367999</v>
      </c>
      <c r="N9" s="82">
        <v>3569.7035368325569</v>
      </c>
      <c r="O9" s="82">
        <v>95541.181820494196</v>
      </c>
      <c r="P9" s="82">
        <v>15801.35755013641</v>
      </c>
      <c r="Q9" s="82">
        <v>16462.832945605849</v>
      </c>
      <c r="R9" s="82">
        <v>10516.20790614153</v>
      </c>
      <c r="S9" s="82">
        <v>38555.917687707552</v>
      </c>
      <c r="T9" s="82">
        <v>13054.21942347569</v>
      </c>
      <c r="U9" s="82">
        <v>7998.2980261085168</v>
      </c>
      <c r="V9" s="82">
        <v>1706.329834786342</v>
      </c>
      <c r="W9" s="82">
        <v>19330.52667012257</v>
      </c>
      <c r="X9" s="82">
        <v>20962.259774172231</v>
      </c>
      <c r="Y9" s="82">
        <v>22309.211191399168</v>
      </c>
      <c r="Z9" s="82">
        <v>980.44301696593084</v>
      </c>
      <c r="AA9" s="82">
        <v>149675.6469340146</v>
      </c>
      <c r="AB9" s="82">
        <v>36189.756082202817</v>
      </c>
      <c r="AC9" s="82">
        <v>34788.448895171627</v>
      </c>
      <c r="AD9" s="82">
        <v>34600.873979534379</v>
      </c>
      <c r="AE9" s="82">
        <v>55795.858057249781</v>
      </c>
      <c r="AF9" s="82">
        <v>26549.248153612851</v>
      </c>
      <c r="AG9" s="82">
        <v>12256.52828130236</v>
      </c>
      <c r="AH9" s="82">
        <v>6861.4914524934384</v>
      </c>
      <c r="AI9" s="82">
        <v>31893.290028520059</v>
      </c>
      <c r="AJ9" s="82">
        <v>31897.026453499489</v>
      </c>
      <c r="AK9" s="82">
        <v>38166.784847464813</v>
      </c>
      <c r="AL9" s="82">
        <v>770.902613269776</v>
      </c>
      <c r="AM9" s="82">
        <v>131795.33072117341</v>
      </c>
      <c r="AN9" s="82">
        <v>20956.677982299079</v>
      </c>
      <c r="AO9" s="82">
        <v>20629.94635693097</v>
      </c>
      <c r="AP9" s="82">
        <v>34110.702760057407</v>
      </c>
      <c r="AQ9" s="82">
        <v>32734.727532066168</v>
      </c>
      <c r="AR9" s="82">
        <v>30371.94828150397</v>
      </c>
      <c r="AS9" s="82">
        <v>17882.067408467279</v>
      </c>
      <c r="AT9" s="82">
        <v>11748.818553751271</v>
      </c>
      <c r="AU9" s="82">
        <v>32547.114376576261</v>
      </c>
      <c r="AV9" s="82">
        <v>30805.071966856409</v>
      </c>
      <c r="AW9" s="82">
        <v>35410.251755366873</v>
      </c>
      <c r="AX9" s="82">
        <v>863.06181201657807</v>
      </c>
      <c r="AY9" s="82">
        <v>96550.711953080623</v>
      </c>
      <c r="AZ9" s="82">
        <v>16220.862108882189</v>
      </c>
      <c r="BA9" s="82">
        <v>11739.89894880168</v>
      </c>
      <c r="BB9" s="82">
        <v>27640.741539112591</v>
      </c>
      <c r="BC9" s="82">
        <v>16295.798825155811</v>
      </c>
      <c r="BD9" s="82">
        <v>20570.2025892333</v>
      </c>
      <c r="BE9" s="82">
        <v>16268.123635270889</v>
      </c>
      <c r="BF9" s="82">
        <v>10323.72141391806</v>
      </c>
      <c r="BG9" s="82">
        <v>20345.673566581681</v>
      </c>
      <c r="BH9" s="82">
        <v>23964.61170545104</v>
      </c>
      <c r="BI9" s="82">
        <v>18773.841563578881</v>
      </c>
      <c r="BJ9" s="82">
        <v>1342.029187458694</v>
      </c>
      <c r="BK9" s="82">
        <v>256247.00463198041</v>
      </c>
      <c r="BL9" s="82">
        <v>141410.89331173291</v>
      </c>
      <c r="BM9" s="82">
        <v>145341.96957161569</v>
      </c>
      <c r="BN9" s="82">
        <v>150959.52549203529</v>
      </c>
      <c r="BO9" s="82">
        <v>69123.055015600374</v>
      </c>
      <c r="BP9" s="82">
        <v>159097.6207383771</v>
      </c>
      <c r="BQ9" s="82">
        <v>209302.63011820649</v>
      </c>
      <c r="BR9" s="82">
        <v>238354.15948580109</v>
      </c>
      <c r="BS9" s="82">
        <v>116908.4399230531</v>
      </c>
      <c r="BT9" s="82">
        <v>126341.36953367339</v>
      </c>
      <c r="BU9" s="82">
        <v>123962.3030749006</v>
      </c>
      <c r="BV9" s="82">
        <v>0</v>
      </c>
    </row>
    <row r="10" spans="1:74" s="4" customFormat="1" ht="11.25" customHeight="1" x14ac:dyDescent="0.2">
      <c r="A10" s="102" t="s">
        <v>31</v>
      </c>
      <c r="B10" s="102"/>
      <c r="C10" s="82">
        <v>3375.5551002741422</v>
      </c>
      <c r="D10" s="83">
        <v>445.11615810664739</v>
      </c>
      <c r="E10" s="83">
        <v>659.09868834874192</v>
      </c>
      <c r="F10" s="83">
        <v>105.3904802850782</v>
      </c>
      <c r="G10" s="83">
        <v>1544.4354877304011</v>
      </c>
      <c r="H10" s="83">
        <v>557.5227546288861</v>
      </c>
      <c r="I10" s="83">
        <v>374.51108063370799</v>
      </c>
      <c r="J10" s="83">
        <v>27.647033851464201</v>
      </c>
      <c r="K10" s="83">
        <v>1054.5349749599859</v>
      </c>
      <c r="L10" s="83">
        <v>811.02141400167113</v>
      </c>
      <c r="M10" s="83">
        <v>787.24383181894882</v>
      </c>
      <c r="N10" s="83">
        <v>21.575827586206898</v>
      </c>
      <c r="O10" s="82">
        <v>3193.8449663619381</v>
      </c>
      <c r="P10" s="83">
        <v>337.21344515721898</v>
      </c>
      <c r="Q10" s="83">
        <v>609.56450297327444</v>
      </c>
      <c r="R10" s="83">
        <v>126.4777294914274</v>
      </c>
      <c r="S10" s="83">
        <v>1226.2918817124189</v>
      </c>
      <c r="T10" s="83">
        <v>346.51722818828682</v>
      </c>
      <c r="U10" s="83">
        <v>189.63802397211791</v>
      </c>
      <c r="V10" s="83">
        <v>17.528600000000001</v>
      </c>
      <c r="W10" s="83">
        <v>730.77662883181893</v>
      </c>
      <c r="X10" s="83">
        <v>786.23054003954974</v>
      </c>
      <c r="Y10" s="83">
        <v>954.16226072057816</v>
      </c>
      <c r="Z10" s="83">
        <v>29.535285418312199</v>
      </c>
      <c r="AA10" s="82">
        <v>5374.9754927854947</v>
      </c>
      <c r="AB10" s="83">
        <v>757.84405457673859</v>
      </c>
      <c r="AC10" s="83">
        <v>1103.553372375553</v>
      </c>
      <c r="AD10" s="83">
        <v>744.26588586262869</v>
      </c>
      <c r="AE10" s="83">
        <v>2020.5793520672059</v>
      </c>
      <c r="AF10" s="83">
        <v>927.62952619121097</v>
      </c>
      <c r="AG10" s="83">
        <v>702.16602738009078</v>
      </c>
      <c r="AH10" s="83">
        <v>88.341692568884397</v>
      </c>
      <c r="AI10" s="83">
        <v>1343.413392765005</v>
      </c>
      <c r="AJ10" s="83">
        <v>1135.7893785101919</v>
      </c>
      <c r="AK10" s="83">
        <v>1273.428923828423</v>
      </c>
      <c r="AL10" s="83">
        <v>117.4880879606241</v>
      </c>
      <c r="AM10" s="82">
        <v>5618.6824772909731</v>
      </c>
      <c r="AN10" s="83">
        <v>902.5895011415264</v>
      </c>
      <c r="AO10" s="83">
        <v>1069.9921243020781</v>
      </c>
      <c r="AP10" s="83">
        <v>1097.255625264685</v>
      </c>
      <c r="AQ10" s="83">
        <v>1711.732686080298</v>
      </c>
      <c r="AR10" s="83">
        <v>888.43830007700933</v>
      </c>
      <c r="AS10" s="83">
        <v>658.14360848782962</v>
      </c>
      <c r="AT10" s="83">
        <v>234.34548208683421</v>
      </c>
      <c r="AU10" s="83">
        <v>1430.1644613349581</v>
      </c>
      <c r="AV10" s="83">
        <v>1610.335841120936</v>
      </c>
      <c r="AW10" s="83">
        <v>1611.1298012152849</v>
      </c>
      <c r="AX10" s="83">
        <v>107.380677251381</v>
      </c>
      <c r="AY10" s="82">
        <v>4792.4981090793108</v>
      </c>
      <c r="AZ10" s="83">
        <v>685.98722629962458</v>
      </c>
      <c r="BA10" s="83">
        <v>693.99164099691188</v>
      </c>
      <c r="BB10" s="83">
        <v>1678.5261722540019</v>
      </c>
      <c r="BC10" s="83">
        <v>1057.003549079752</v>
      </c>
      <c r="BD10" s="83">
        <v>971.55258376181757</v>
      </c>
      <c r="BE10" s="83">
        <v>908.69830978015602</v>
      </c>
      <c r="BF10" s="83">
        <v>444.60359995855339</v>
      </c>
      <c r="BG10" s="83">
        <v>1356.182215013207</v>
      </c>
      <c r="BH10" s="83">
        <v>961.39252553938582</v>
      </c>
      <c r="BI10" s="83">
        <v>802.22899671306766</v>
      </c>
      <c r="BJ10" s="83">
        <v>43.945520008525101</v>
      </c>
      <c r="BK10" s="82">
        <v>10771.70893078677</v>
      </c>
      <c r="BL10" s="83">
        <v>8078.2085293666387</v>
      </c>
      <c r="BM10" s="83">
        <v>7070.7585856518308</v>
      </c>
      <c r="BN10" s="83">
        <v>7455.0430214905646</v>
      </c>
      <c r="BO10" s="83">
        <v>3646.9159579782968</v>
      </c>
      <c r="BP10" s="83">
        <v>7515.298521801179</v>
      </c>
      <c r="BQ10" s="83">
        <v>8373.8018643944906</v>
      </c>
      <c r="BR10" s="83">
        <v>10394.49250618264</v>
      </c>
      <c r="BS10" s="83">
        <v>5291.887241743395</v>
      </c>
      <c r="BT10" s="83">
        <v>5902.1892154366396</v>
      </c>
      <c r="BU10" s="83">
        <v>5778.7651003520677</v>
      </c>
      <c r="BV10" s="83">
        <v>0</v>
      </c>
    </row>
    <row r="11" spans="1:74" ht="11.25" customHeight="1" x14ac:dyDescent="0.2">
      <c r="A11" s="102" t="s">
        <v>32</v>
      </c>
      <c r="B11" s="102"/>
      <c r="C11" s="82">
        <v>6817.6371039265377</v>
      </c>
      <c r="D11" s="83">
        <v>1666.277779750736</v>
      </c>
      <c r="E11" s="83">
        <v>2207.6900730336101</v>
      </c>
      <c r="F11" s="83">
        <v>717.63729910010704</v>
      </c>
      <c r="G11" s="83">
        <v>3037.7396461075632</v>
      </c>
      <c r="H11" s="83">
        <v>1533.1500256427851</v>
      </c>
      <c r="I11" s="83">
        <v>541.71126926961369</v>
      </c>
      <c r="J11" s="83">
        <v>157.27133687132201</v>
      </c>
      <c r="K11" s="83">
        <v>2037.6908121680069</v>
      </c>
      <c r="L11" s="83">
        <v>1619.28258712191</v>
      </c>
      <c r="M11" s="83">
        <v>1986.1337707179191</v>
      </c>
      <c r="N11" s="83">
        <v>295.43797686309262</v>
      </c>
      <c r="O11" s="82">
        <v>6765.7281350075327</v>
      </c>
      <c r="P11" s="83">
        <v>766.74813991057374</v>
      </c>
      <c r="Q11" s="83">
        <v>1403.923326593238</v>
      </c>
      <c r="R11" s="83">
        <v>654.00192203747076</v>
      </c>
      <c r="S11" s="83">
        <v>2407.904683401357</v>
      </c>
      <c r="T11" s="83">
        <v>1071.838620952381</v>
      </c>
      <c r="U11" s="83">
        <v>634.42933537772706</v>
      </c>
      <c r="V11" s="83">
        <v>54.145600000000002</v>
      </c>
      <c r="W11" s="83">
        <v>1128.2731227559771</v>
      </c>
      <c r="X11" s="83">
        <v>1825.154800215882</v>
      </c>
      <c r="Y11" s="83">
        <v>1562.8923738514311</v>
      </c>
      <c r="Z11" s="83">
        <v>187.0012982142857</v>
      </c>
      <c r="AA11" s="82">
        <v>10866.50146494177</v>
      </c>
      <c r="AB11" s="83">
        <v>2325.4563177150321</v>
      </c>
      <c r="AC11" s="83">
        <v>2475.364179047358</v>
      </c>
      <c r="AD11" s="83">
        <v>2291.3460996824101</v>
      </c>
      <c r="AE11" s="83">
        <v>4570.1301679830867</v>
      </c>
      <c r="AF11" s="83">
        <v>1973.442300396247</v>
      </c>
      <c r="AG11" s="83">
        <v>1026.5508641293011</v>
      </c>
      <c r="AH11" s="83">
        <v>257.65006613858662</v>
      </c>
      <c r="AI11" s="83">
        <v>2561.1767635565761</v>
      </c>
      <c r="AJ11" s="83">
        <v>2400.779214972822</v>
      </c>
      <c r="AK11" s="83">
        <v>3138.5243277327868</v>
      </c>
      <c r="AL11" s="83">
        <v>40.580599999999997</v>
      </c>
      <c r="AM11" s="82">
        <v>9689.5162209759637</v>
      </c>
      <c r="AN11" s="83">
        <v>1956.9854108397069</v>
      </c>
      <c r="AO11" s="83">
        <v>1792.189024327477</v>
      </c>
      <c r="AP11" s="83">
        <v>2535.2089254394059</v>
      </c>
      <c r="AQ11" s="83">
        <v>2790.401231074075</v>
      </c>
      <c r="AR11" s="83">
        <v>2101.0105217074811</v>
      </c>
      <c r="AS11" s="83">
        <v>1433.482181765856</v>
      </c>
      <c r="AT11" s="83">
        <v>450.03364585069988</v>
      </c>
      <c r="AU11" s="83">
        <v>2420.6884458884751</v>
      </c>
      <c r="AV11" s="83">
        <v>2521.773446058844</v>
      </c>
      <c r="AW11" s="83">
        <v>2215.278092028947</v>
      </c>
      <c r="AX11" s="83">
        <v>32.92069</v>
      </c>
      <c r="AY11" s="82">
        <v>7785.4116195257884</v>
      </c>
      <c r="AZ11" s="83">
        <v>1300.6940935460671</v>
      </c>
      <c r="BA11" s="83">
        <v>1493.6759087772671</v>
      </c>
      <c r="BB11" s="83">
        <v>2497.7674371823819</v>
      </c>
      <c r="BC11" s="83">
        <v>1417.9275039471479</v>
      </c>
      <c r="BD11" s="83">
        <v>1793.3015232951871</v>
      </c>
      <c r="BE11" s="83">
        <v>1500.800895129787</v>
      </c>
      <c r="BF11" s="83">
        <v>560.48764523395687</v>
      </c>
      <c r="BG11" s="83">
        <v>1581.9492496103519</v>
      </c>
      <c r="BH11" s="83">
        <v>2139.2151550963022</v>
      </c>
      <c r="BI11" s="83">
        <v>1823.9310269947571</v>
      </c>
      <c r="BJ11" s="83">
        <v>97.217095357142895</v>
      </c>
      <c r="BK11" s="82">
        <v>17864.426374031191</v>
      </c>
      <c r="BL11" s="83">
        <v>10704.84435823787</v>
      </c>
      <c r="BM11" s="83">
        <v>9348.1635882210394</v>
      </c>
      <c r="BN11" s="83">
        <v>10025.04441655821</v>
      </c>
      <c r="BO11" s="83">
        <v>4496.9028674867759</v>
      </c>
      <c r="BP11" s="83">
        <v>10248.263108005911</v>
      </c>
      <c r="BQ11" s="83">
        <v>13584.031554327699</v>
      </c>
      <c r="BR11" s="83">
        <v>17241.41780590541</v>
      </c>
      <c r="BS11" s="83">
        <v>8991.227706020607</v>
      </c>
      <c r="BT11" s="83">
        <v>8214.8008965342397</v>
      </c>
      <c r="BU11" s="83">
        <v>7994.2465086741549</v>
      </c>
      <c r="BV11" s="83">
        <v>0</v>
      </c>
    </row>
    <row r="12" spans="1:74" ht="11.25" customHeight="1" x14ac:dyDescent="0.2">
      <c r="A12" s="102" t="s">
        <v>33</v>
      </c>
      <c r="B12" s="102"/>
      <c r="C12" s="82">
        <v>48060.385908091092</v>
      </c>
      <c r="D12" s="83">
        <v>14757.993048106349</v>
      </c>
      <c r="E12" s="83">
        <v>14630.161617989121</v>
      </c>
      <c r="F12" s="83">
        <v>4473.4497683428563</v>
      </c>
      <c r="G12" s="83">
        <v>20652.792695711531</v>
      </c>
      <c r="H12" s="83">
        <v>9244.1159854835005</v>
      </c>
      <c r="I12" s="83">
        <v>3179.4422535457979</v>
      </c>
      <c r="J12" s="83">
        <v>1678.343903968487</v>
      </c>
      <c r="K12" s="83">
        <v>16306.69035320335</v>
      </c>
      <c r="L12" s="83">
        <v>15154.479382531499</v>
      </c>
      <c r="M12" s="83">
        <v>12948.783734652039</v>
      </c>
      <c r="N12" s="83">
        <v>1252.0228823045441</v>
      </c>
      <c r="O12" s="82">
        <v>39335.730492882532</v>
      </c>
      <c r="P12" s="83">
        <v>6885.2895881396671</v>
      </c>
      <c r="Q12" s="83">
        <v>6900.3106704025249</v>
      </c>
      <c r="R12" s="83">
        <v>3546.3785018291919</v>
      </c>
      <c r="S12" s="83">
        <v>15530.76341415625</v>
      </c>
      <c r="T12" s="83">
        <v>5934.2072605878557</v>
      </c>
      <c r="U12" s="83">
        <v>3043.192273596776</v>
      </c>
      <c r="V12" s="83">
        <v>879.11557286821767</v>
      </c>
      <c r="W12" s="83">
        <v>8144.5543663578492</v>
      </c>
      <c r="X12" s="83">
        <v>9206.5401080336596</v>
      </c>
      <c r="Y12" s="83">
        <v>9037.5854834021848</v>
      </c>
      <c r="Z12" s="83">
        <v>513.57889999999998</v>
      </c>
      <c r="AA12" s="82">
        <v>59233.078681419371</v>
      </c>
      <c r="AB12" s="83">
        <v>14735.713015561199</v>
      </c>
      <c r="AC12" s="83">
        <v>17024.239280141908</v>
      </c>
      <c r="AD12" s="83">
        <v>13111.725840921819</v>
      </c>
      <c r="AE12" s="83">
        <v>23736.9313759834</v>
      </c>
      <c r="AF12" s="83">
        <v>11173.84723086112</v>
      </c>
      <c r="AG12" s="83">
        <v>5101.3433061526948</v>
      </c>
      <c r="AH12" s="83">
        <v>2932.7539699053</v>
      </c>
      <c r="AI12" s="83">
        <v>12518.22299195403</v>
      </c>
      <c r="AJ12" s="83">
        <v>12470.77153293119</v>
      </c>
      <c r="AK12" s="83">
        <v>16526.904861775191</v>
      </c>
      <c r="AL12" s="83">
        <v>379.58792868217103</v>
      </c>
      <c r="AM12" s="82">
        <v>53459.661892686738</v>
      </c>
      <c r="AN12" s="83">
        <v>7559.1056868782343</v>
      </c>
      <c r="AO12" s="83">
        <v>7730.9431556666405</v>
      </c>
      <c r="AP12" s="83">
        <v>14097.155344790641</v>
      </c>
      <c r="AQ12" s="83">
        <v>12411.226476312509</v>
      </c>
      <c r="AR12" s="83">
        <v>12287.734874566921</v>
      </c>
      <c r="AS12" s="83">
        <v>6413.7446611634641</v>
      </c>
      <c r="AT12" s="83">
        <v>3492.5729675924422</v>
      </c>
      <c r="AU12" s="83">
        <v>13676.660407989209</v>
      </c>
      <c r="AV12" s="83">
        <v>12340.808927955561</v>
      </c>
      <c r="AW12" s="83">
        <v>14899.055204195951</v>
      </c>
      <c r="AX12" s="83">
        <v>722.76044476519724</v>
      </c>
      <c r="AY12" s="82">
        <v>39467.705407569207</v>
      </c>
      <c r="AZ12" s="83">
        <v>5079.4625871669796</v>
      </c>
      <c r="BA12" s="83">
        <v>3762.1554477808982</v>
      </c>
      <c r="BB12" s="83">
        <v>11402.06562149743</v>
      </c>
      <c r="BC12" s="83">
        <v>6378.5362696318907</v>
      </c>
      <c r="BD12" s="83">
        <v>9174.8187334889608</v>
      </c>
      <c r="BE12" s="83">
        <v>6907.2188958707329</v>
      </c>
      <c r="BF12" s="83">
        <v>4407.9724191740497</v>
      </c>
      <c r="BG12" s="83">
        <v>8591.6603864077533</v>
      </c>
      <c r="BH12" s="83">
        <v>9305.0572453103505</v>
      </c>
      <c r="BI12" s="83">
        <v>6206.8172914879788</v>
      </c>
      <c r="BJ12" s="83">
        <v>966.36657209302598</v>
      </c>
      <c r="BK12" s="82">
        <v>94946.783843908357</v>
      </c>
      <c r="BL12" s="83">
        <v>53137.42737414781</v>
      </c>
      <c r="BM12" s="83">
        <v>52107.181128019147</v>
      </c>
      <c r="BN12" s="83">
        <v>55524.216222618263</v>
      </c>
      <c r="BO12" s="83">
        <v>23444.741068204639</v>
      </c>
      <c r="BP12" s="83">
        <v>54340.267215011852</v>
      </c>
      <c r="BQ12" s="83">
        <v>77510.049909670677</v>
      </c>
      <c r="BR12" s="83">
        <v>88764.232466491609</v>
      </c>
      <c r="BS12" s="83">
        <v>42917.202794087963</v>
      </c>
      <c r="BT12" s="83">
        <v>43677.334103237918</v>
      </c>
      <c r="BU12" s="83">
        <v>42535.844724486837</v>
      </c>
      <c r="BV12" s="83">
        <v>0</v>
      </c>
    </row>
    <row r="13" spans="1:74" ht="11.25" customHeight="1" x14ac:dyDescent="0.2">
      <c r="A13" s="95" t="s">
        <v>34</v>
      </c>
      <c r="B13" s="95"/>
      <c r="C13" s="87">
        <v>77164.008493021756</v>
      </c>
      <c r="D13" s="84">
        <v>26460.485887860741</v>
      </c>
      <c r="E13" s="84">
        <v>27449.372811580441</v>
      </c>
      <c r="F13" s="84">
        <v>10784.890684468541</v>
      </c>
      <c r="G13" s="84">
        <v>36169.094961749179</v>
      </c>
      <c r="H13" s="84">
        <v>12931.39195711936</v>
      </c>
      <c r="I13" s="84">
        <v>6106.1078362713342</v>
      </c>
      <c r="J13" s="84">
        <v>3051.6368936339709</v>
      </c>
      <c r="K13" s="84">
        <v>33485.459203893202</v>
      </c>
      <c r="L13" s="84">
        <v>22354.29709177063</v>
      </c>
      <c r="M13" s="84">
        <v>19564.86613917907</v>
      </c>
      <c r="N13" s="84">
        <v>2000.6668500787141</v>
      </c>
      <c r="O13" s="87">
        <v>46245.87822624221</v>
      </c>
      <c r="P13" s="84">
        <v>7812.1063769289394</v>
      </c>
      <c r="Q13" s="84">
        <v>7549.0344456367984</v>
      </c>
      <c r="R13" s="84">
        <v>6189.3497527834352</v>
      </c>
      <c r="S13" s="84">
        <v>19390.957708437531</v>
      </c>
      <c r="T13" s="84">
        <v>5701.6563137471576</v>
      </c>
      <c r="U13" s="84">
        <v>4131.0383931618944</v>
      </c>
      <c r="V13" s="84">
        <v>755.54006191812459</v>
      </c>
      <c r="W13" s="84">
        <v>9326.9225521769076</v>
      </c>
      <c r="X13" s="84">
        <v>9144.3343258831246</v>
      </c>
      <c r="Y13" s="84">
        <v>10754.571073424941</v>
      </c>
      <c r="Z13" s="84">
        <v>250.32753333333301</v>
      </c>
      <c r="AA13" s="87">
        <v>74201.091294868209</v>
      </c>
      <c r="AB13" s="84">
        <v>18370.74269434985</v>
      </c>
      <c r="AC13" s="84">
        <v>14185.29206360683</v>
      </c>
      <c r="AD13" s="84">
        <v>18453.536153067489</v>
      </c>
      <c r="AE13" s="84">
        <v>25468.2171612161</v>
      </c>
      <c r="AF13" s="84">
        <v>12474.329096164251</v>
      </c>
      <c r="AG13" s="84">
        <v>5426.4680836402786</v>
      </c>
      <c r="AH13" s="84">
        <v>3582.745723880666</v>
      </c>
      <c r="AI13" s="84">
        <v>15470.4768802444</v>
      </c>
      <c r="AJ13" s="84">
        <v>15889.686327085239</v>
      </c>
      <c r="AK13" s="84">
        <v>17227.926734128388</v>
      </c>
      <c r="AL13" s="84">
        <v>233.24599662698091</v>
      </c>
      <c r="AM13" s="87">
        <v>63027.470130219554</v>
      </c>
      <c r="AN13" s="84">
        <v>10537.99738343959</v>
      </c>
      <c r="AO13" s="84">
        <v>10036.82205263475</v>
      </c>
      <c r="AP13" s="84">
        <v>16381.08286456267</v>
      </c>
      <c r="AQ13" s="84">
        <v>15821.36713859922</v>
      </c>
      <c r="AR13" s="84">
        <v>15094.764585152539</v>
      </c>
      <c r="AS13" s="84">
        <v>9376.6969570501224</v>
      </c>
      <c r="AT13" s="84">
        <v>7571.8664582212878</v>
      </c>
      <c r="AU13" s="84">
        <v>15019.601061363621</v>
      </c>
      <c r="AV13" s="84">
        <v>14332.153751721031</v>
      </c>
      <c r="AW13" s="84">
        <v>16684.78865792666</v>
      </c>
      <c r="AX13" s="84">
        <v>0</v>
      </c>
      <c r="AY13" s="87">
        <v>44505.096816906364</v>
      </c>
      <c r="AZ13" s="84">
        <v>9154.7182018695166</v>
      </c>
      <c r="BA13" s="84">
        <v>5790.0759512465947</v>
      </c>
      <c r="BB13" s="84">
        <v>12062.38230817876</v>
      </c>
      <c r="BC13" s="84">
        <v>7442.3315024970143</v>
      </c>
      <c r="BD13" s="84">
        <v>8630.5297486873314</v>
      </c>
      <c r="BE13" s="84">
        <v>6951.4055344902154</v>
      </c>
      <c r="BF13" s="84">
        <v>4910.6577495515003</v>
      </c>
      <c r="BG13" s="84">
        <v>8815.8817155503584</v>
      </c>
      <c r="BH13" s="84">
        <v>11558.94677950498</v>
      </c>
      <c r="BI13" s="84">
        <v>9940.8642483830681</v>
      </c>
      <c r="BJ13" s="84">
        <v>234.5</v>
      </c>
      <c r="BK13" s="87">
        <v>132664.08548325789</v>
      </c>
      <c r="BL13" s="84">
        <v>69490.413049981042</v>
      </c>
      <c r="BM13" s="84">
        <v>76815.866269724327</v>
      </c>
      <c r="BN13" s="84">
        <v>77955.221831368835</v>
      </c>
      <c r="BO13" s="84">
        <v>37534.495121930668</v>
      </c>
      <c r="BP13" s="84">
        <v>86993.791893559173</v>
      </c>
      <c r="BQ13" s="84">
        <v>109834.7467898163</v>
      </c>
      <c r="BR13" s="84">
        <v>121954.0167072247</v>
      </c>
      <c r="BS13" s="84">
        <v>59708.122181201194</v>
      </c>
      <c r="BT13" s="84">
        <v>68547.04531846469</v>
      </c>
      <c r="BU13" s="84">
        <v>67653.446741387539</v>
      </c>
      <c r="BV13" s="84">
        <v>0</v>
      </c>
    </row>
    <row r="14" spans="1:74" s="23" customFormat="1" ht="11.25" customHeight="1" x14ac:dyDescent="0.2">
      <c r="A14" s="9"/>
    </row>
    <row r="15" spans="1:74" s="44" customFormat="1" ht="11.25" customHeight="1" x14ac:dyDescent="0.2">
      <c r="A15" s="59" t="s">
        <v>752</v>
      </c>
    </row>
    <row r="16" spans="1:74" s="44" customFormat="1" ht="11.25" customHeight="1" x14ac:dyDescent="0.2">
      <c r="A16" s="10" t="s">
        <v>748</v>
      </c>
    </row>
    <row r="17" spans="1:4" s="44" customFormat="1" ht="11.25" customHeight="1" x14ac:dyDescent="0.2">
      <c r="A17" s="9" t="s">
        <v>754</v>
      </c>
    </row>
    <row r="18" spans="1:4" s="44" customFormat="1" ht="11.25" customHeight="1" x14ac:dyDescent="0.2">
      <c r="A18" s="9"/>
    </row>
    <row r="19" spans="1:4" s="44" customFormat="1" ht="11.25" customHeight="1" x14ac:dyDescent="0.2">
      <c r="A19" s="9"/>
    </row>
    <row r="20" spans="1:4" s="44" customFormat="1" ht="11.25" customHeight="1" x14ac:dyDescent="0.2">
      <c r="A20" s="9"/>
    </row>
    <row r="21" spans="1:4" s="17" customFormat="1" ht="11.25" customHeight="1" x14ac:dyDescent="0.25">
      <c r="D21" s="31" t="s">
        <v>559</v>
      </c>
    </row>
  </sheetData>
  <mergeCells count="84">
    <mergeCell ref="BT7:BT8"/>
    <mergeCell ref="BU7:BU8"/>
    <mergeCell ref="BV7:BV8"/>
    <mergeCell ref="BO7:BO8"/>
    <mergeCell ref="BP7:BP8"/>
    <mergeCell ref="BQ7:BQ8"/>
    <mergeCell ref="BR7:BR8"/>
    <mergeCell ref="BS7:BS8"/>
    <mergeCell ref="BJ7:BJ8"/>
    <mergeCell ref="BK7:BK8"/>
    <mergeCell ref="BL7:BL8"/>
    <mergeCell ref="BM7:BM8"/>
    <mergeCell ref="BN7:BN8"/>
    <mergeCell ref="BE7:BE8"/>
    <mergeCell ref="BF7:BF8"/>
    <mergeCell ref="BG7:BG8"/>
    <mergeCell ref="BH7:BH8"/>
    <mergeCell ref="BI7:BI8"/>
    <mergeCell ref="AZ7:AZ8"/>
    <mergeCell ref="BA7:BA8"/>
    <mergeCell ref="BB7:BB8"/>
    <mergeCell ref="BC7:BC8"/>
    <mergeCell ref="BD7:BD8"/>
    <mergeCell ref="AU7:AU8"/>
    <mergeCell ref="AV7:AV8"/>
    <mergeCell ref="AW7:AW8"/>
    <mergeCell ref="AX7:AX8"/>
    <mergeCell ref="AY7:AY8"/>
    <mergeCell ref="AP7:AP8"/>
    <mergeCell ref="AQ7:AQ8"/>
    <mergeCell ref="AR7:AR8"/>
    <mergeCell ref="AS7:AS8"/>
    <mergeCell ref="AT7:AT8"/>
    <mergeCell ref="AK7:AK8"/>
    <mergeCell ref="AL7:AL8"/>
    <mergeCell ref="AM7:AM8"/>
    <mergeCell ref="AN7:AN8"/>
    <mergeCell ref="AO7:AO8"/>
    <mergeCell ref="AF7:AF8"/>
    <mergeCell ref="AG7:AG8"/>
    <mergeCell ref="AH7:AH8"/>
    <mergeCell ref="AI7:AI8"/>
    <mergeCell ref="AJ7:AJ8"/>
    <mergeCell ref="AA7:AA8"/>
    <mergeCell ref="AB7:AB8"/>
    <mergeCell ref="AC7:AC8"/>
    <mergeCell ref="AD7:AD8"/>
    <mergeCell ref="AE7:AE8"/>
    <mergeCell ref="V7:V8"/>
    <mergeCell ref="W7:W8"/>
    <mergeCell ref="X7:X8"/>
    <mergeCell ref="Y7:Y8"/>
    <mergeCell ref="Z7:Z8"/>
    <mergeCell ref="Q7:Q8"/>
    <mergeCell ref="R7:R8"/>
    <mergeCell ref="S7:S8"/>
    <mergeCell ref="T7:T8"/>
    <mergeCell ref="U7:U8"/>
    <mergeCell ref="L7:L8"/>
    <mergeCell ref="M7:M8"/>
    <mergeCell ref="N7:N8"/>
    <mergeCell ref="O7:O8"/>
    <mergeCell ref="P7:P8"/>
    <mergeCell ref="A13:B13"/>
    <mergeCell ref="A12:B12"/>
    <mergeCell ref="A11:B11"/>
    <mergeCell ref="A10:B10"/>
    <mergeCell ref="A9:B9"/>
    <mergeCell ref="AY6:BJ6"/>
    <mergeCell ref="BK6:BV6"/>
    <mergeCell ref="AM6:AX6"/>
    <mergeCell ref="AA6:AL6"/>
    <mergeCell ref="A6:B8"/>
    <mergeCell ref="C6:N6"/>
    <mergeCell ref="O6:Z6"/>
    <mergeCell ref="C7:C8"/>
    <mergeCell ref="D7:D8"/>
    <mergeCell ref="E7:E8"/>
    <mergeCell ref="F7:F8"/>
    <mergeCell ref="G7:G8"/>
    <mergeCell ref="H7:H8"/>
    <mergeCell ref="I7:I8"/>
    <mergeCell ref="J7:J8"/>
    <mergeCell ref="K7:K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1"/>
  <dimension ref="A1:BW23"/>
  <sheetViews>
    <sheetView workbookViewId="0"/>
  </sheetViews>
  <sheetFormatPr baseColWidth="10" defaultColWidth="11.42578125" defaultRowHeight="11.25" x14ac:dyDescent="0.2"/>
  <cols>
    <col min="1" max="1" width="5.7109375" style="35" customWidth="1"/>
    <col min="2" max="2" width="70.42578125" style="35" customWidth="1"/>
    <col min="3" max="3" width="20.7109375" style="35" customWidth="1"/>
    <col min="4" max="16384" width="11.42578125" style="35"/>
  </cols>
  <sheetData>
    <row r="1" spans="1:75" s="9" customFormat="1" ht="12.75" customHeight="1" x14ac:dyDescent="0.2">
      <c r="A1" s="1" t="s">
        <v>775</v>
      </c>
      <c r="B1" s="55"/>
      <c r="C1" s="3" t="s">
        <v>545</v>
      </c>
    </row>
    <row r="2" spans="1:75" s="9" customFormat="1" ht="12.75" customHeight="1" x14ac:dyDescent="0.2">
      <c r="A2" s="1" t="s">
        <v>776</v>
      </c>
      <c r="B2" s="55"/>
    </row>
    <row r="3" spans="1:75" s="9" customFormat="1" ht="12.75" customHeight="1" x14ac:dyDescent="0.2">
      <c r="A3" s="2" t="s">
        <v>735</v>
      </c>
      <c r="B3" s="55"/>
      <c r="C3" s="55"/>
    </row>
    <row r="4" spans="1:75" s="9" customFormat="1" ht="12.75" customHeight="1" x14ac:dyDescent="0.2">
      <c r="A4" s="1"/>
      <c r="B4" s="55"/>
      <c r="C4" s="55"/>
    </row>
    <row r="5" spans="1:75" s="9" customFormat="1" ht="12.75" customHeight="1" x14ac:dyDescent="0.2">
      <c r="A5" s="62"/>
      <c r="B5" s="55"/>
      <c r="C5" s="55"/>
    </row>
    <row r="6" spans="1:75" s="18" customFormat="1" ht="11.25" customHeight="1" x14ac:dyDescent="0.2">
      <c r="A6" s="96" t="s">
        <v>413</v>
      </c>
      <c r="B6" s="96"/>
      <c r="C6" s="103" t="s">
        <v>1</v>
      </c>
    </row>
    <row r="7" spans="1:75" s="18" customFormat="1" ht="40.9" customHeight="1" x14ac:dyDescent="0.2">
      <c r="A7" s="97"/>
      <c r="B7" s="97"/>
      <c r="C7" s="104"/>
    </row>
    <row r="8" spans="1:75" s="18" customFormat="1" ht="33" customHeight="1" x14ac:dyDescent="0.2">
      <c r="A8" s="98"/>
      <c r="B8" s="98"/>
      <c r="C8" s="105"/>
    </row>
    <row r="9" spans="1:75" s="9" customFormat="1" ht="11.25" customHeight="1" x14ac:dyDescent="0.2">
      <c r="A9" s="96" t="s">
        <v>1</v>
      </c>
      <c r="B9" s="96"/>
      <c r="C9" s="72">
        <v>92648.371217137843</v>
      </c>
    </row>
    <row r="10" spans="1:75" s="9" customFormat="1" ht="11.25" customHeight="1" x14ac:dyDescent="0.2">
      <c r="A10" s="102" t="s">
        <v>31</v>
      </c>
      <c r="B10" s="102"/>
      <c r="C10" s="72">
        <v>4625.6319143110022</v>
      </c>
    </row>
    <row r="11" spans="1:75" s="9" customFormat="1" ht="11.25" customHeight="1" x14ac:dyDescent="0.2">
      <c r="A11" s="102" t="s">
        <v>32</v>
      </c>
      <c r="B11" s="102"/>
      <c r="C11" s="72">
        <v>7718.3927231806156</v>
      </c>
    </row>
    <row r="12" spans="1:75" s="9" customFormat="1" ht="11.25" customHeight="1" x14ac:dyDescent="0.2">
      <c r="A12" s="102" t="s">
        <v>33</v>
      </c>
      <c r="B12" s="102"/>
      <c r="C12" s="72">
        <v>40655.58096804918</v>
      </c>
    </row>
    <row r="13" spans="1:75" s="9" customFormat="1" ht="11.25" customHeight="1" x14ac:dyDescent="0.2">
      <c r="A13" s="95" t="s">
        <v>634</v>
      </c>
      <c r="B13" s="95"/>
      <c r="C13" s="77">
        <v>39648.765611597148</v>
      </c>
    </row>
    <row r="14" spans="1:75" s="25" customFormat="1" ht="11.25" customHeight="1" x14ac:dyDescent="0.2">
      <c r="A14" s="9"/>
      <c r="B14" s="9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</row>
    <row r="15" spans="1:75" s="26" customFormat="1" ht="11.25" customHeight="1" x14ac:dyDescent="0.2">
      <c r="A15" s="59" t="s">
        <v>750</v>
      </c>
      <c r="B15" s="45"/>
    </row>
    <row r="16" spans="1:75" s="26" customFormat="1" ht="11.25" customHeight="1" x14ac:dyDescent="0.2">
      <c r="A16" s="10" t="s">
        <v>751</v>
      </c>
      <c r="B16" s="37"/>
    </row>
    <row r="17" spans="1:75" s="26" customFormat="1" ht="11.25" customHeight="1" x14ac:dyDescent="0.2">
      <c r="A17" s="9" t="s">
        <v>754</v>
      </c>
      <c r="B17" s="45"/>
    </row>
    <row r="18" spans="1:75" s="26" customFormat="1" ht="11.25" customHeight="1" x14ac:dyDescent="0.2">
      <c r="B18" s="45"/>
    </row>
    <row r="19" spans="1:75" s="26" customFormat="1" ht="11.25" customHeight="1" x14ac:dyDescent="0.2">
      <c r="A19" s="9"/>
      <c r="B19" s="37"/>
    </row>
    <row r="20" spans="1:75" s="26" customFormat="1" ht="11.25" customHeight="1" x14ac:dyDescent="0.2">
      <c r="A20" s="9"/>
      <c r="B20" s="45"/>
    </row>
    <row r="21" spans="1:75" s="36" customFormat="1" ht="12.75" x14ac:dyDescent="0.25">
      <c r="C21" s="31" t="s">
        <v>559</v>
      </c>
    </row>
    <row r="22" spans="1:75" x14ac:dyDescent="0.2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</row>
    <row r="23" spans="1:75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</row>
  </sheetData>
  <mergeCells count="7">
    <mergeCell ref="A6:B8"/>
    <mergeCell ref="C6:C8"/>
    <mergeCell ref="A13:B13"/>
    <mergeCell ref="A12:B12"/>
    <mergeCell ref="A9:B9"/>
    <mergeCell ref="A10:B10"/>
    <mergeCell ref="A11:B11"/>
  </mergeCells>
  <hyperlinks>
    <hyperlink ref="C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4294967293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2"/>
  <dimension ref="A1:CL25"/>
  <sheetViews>
    <sheetView workbookViewId="0"/>
  </sheetViews>
  <sheetFormatPr baseColWidth="10" defaultColWidth="11.42578125" defaultRowHeight="11.25" customHeight="1" x14ac:dyDescent="0.2"/>
  <cols>
    <col min="1" max="1" width="5.7109375" style="35" customWidth="1"/>
    <col min="2" max="2" width="64.28515625" style="35" customWidth="1"/>
    <col min="3" max="3" width="7.7109375" style="35" customWidth="1"/>
    <col min="4" max="4" width="9.28515625" style="35" customWidth="1"/>
    <col min="5" max="5" width="8.7109375" style="35" customWidth="1"/>
    <col min="6" max="7" width="7.7109375" style="35" customWidth="1"/>
    <col min="8" max="8" width="8.7109375" style="35" customWidth="1"/>
    <col min="9" max="10" width="7.7109375" style="35" customWidth="1"/>
    <col min="11" max="11" width="7.85546875" style="35" customWidth="1"/>
    <col min="12" max="13" width="7.7109375" style="35" customWidth="1"/>
    <col min="14" max="14" width="10.5703125" style="35" customWidth="1"/>
    <col min="15" max="15" width="8.7109375" style="35" customWidth="1"/>
    <col min="16" max="16" width="6.5703125" style="35" customWidth="1"/>
    <col min="17" max="17" width="10.42578125" style="35" customWidth="1"/>
    <col min="18" max="18" width="7.7109375" style="35" customWidth="1"/>
    <col min="19" max="16384" width="11.42578125" style="35"/>
  </cols>
  <sheetData>
    <row r="1" spans="1:90" s="9" customFormat="1" ht="12.75" customHeight="1" x14ac:dyDescent="0.2">
      <c r="A1" s="1" t="s">
        <v>802</v>
      </c>
      <c r="B1" s="55"/>
      <c r="C1" s="3" t="s">
        <v>546</v>
      </c>
    </row>
    <row r="2" spans="1:90" s="9" customFormat="1" ht="12.75" customHeight="1" x14ac:dyDescent="0.2">
      <c r="A2" s="1" t="s">
        <v>803</v>
      </c>
    </row>
    <row r="3" spans="1:90" s="9" customFormat="1" ht="12.75" customHeight="1" x14ac:dyDescent="0.2">
      <c r="A3" s="2" t="s">
        <v>735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90" s="9" customFormat="1" ht="12.75" customHeight="1" x14ac:dyDescent="0.2">
      <c r="A4" s="61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90" s="9" customFormat="1" ht="12.75" customHeight="1" x14ac:dyDescent="0.2">
      <c r="A5" s="62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90" s="18" customFormat="1" ht="11.25" customHeight="1" x14ac:dyDescent="0.2">
      <c r="A6" s="96" t="s">
        <v>413</v>
      </c>
      <c r="B6" s="96"/>
      <c r="C6" s="103" t="s">
        <v>1</v>
      </c>
    </row>
    <row r="7" spans="1:90" s="18" customFormat="1" ht="40.9" customHeight="1" x14ac:dyDescent="0.2">
      <c r="A7" s="97"/>
      <c r="B7" s="97"/>
      <c r="C7" s="104"/>
    </row>
    <row r="8" spans="1:90" s="18" customFormat="1" ht="33" customHeight="1" x14ac:dyDescent="0.2">
      <c r="A8" s="98"/>
      <c r="B8" s="98"/>
      <c r="C8" s="105"/>
    </row>
    <row r="9" spans="1:90" s="9" customFormat="1" x14ac:dyDescent="0.2">
      <c r="A9" s="96" t="s">
        <v>1</v>
      </c>
      <c r="B9" s="96"/>
      <c r="C9" s="72">
        <v>5039.7390500610954</v>
      </c>
    </row>
    <row r="10" spans="1:90" s="9" customFormat="1" x14ac:dyDescent="0.2">
      <c r="A10" s="102" t="s">
        <v>31</v>
      </c>
      <c r="B10" s="102"/>
      <c r="C10" s="72">
        <v>42.151655172413797</v>
      </c>
    </row>
    <row r="11" spans="1:90" s="9" customFormat="1" x14ac:dyDescent="0.2">
      <c r="A11" s="102" t="s">
        <v>32</v>
      </c>
      <c r="B11" s="102"/>
      <c r="C11" s="72">
        <v>126.1367534453782</v>
      </c>
    </row>
    <row r="12" spans="1:90" s="9" customFormat="1" ht="11.25" customHeight="1" x14ac:dyDescent="0.2">
      <c r="A12" s="102" t="s">
        <v>33</v>
      </c>
      <c r="B12" s="102"/>
      <c r="C12" s="72">
        <v>1022.205801550389</v>
      </c>
    </row>
    <row r="13" spans="1:90" s="9" customFormat="1" x14ac:dyDescent="0.2">
      <c r="A13" s="95" t="s">
        <v>634</v>
      </c>
      <c r="B13" s="95"/>
      <c r="C13" s="77">
        <v>3849.244839892915</v>
      </c>
    </row>
    <row r="14" spans="1:90" s="25" customFormat="1" ht="11.25" customHeight="1" x14ac:dyDescent="0.2">
      <c r="A14" s="9"/>
      <c r="B14" s="9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</row>
    <row r="15" spans="1:90" s="26" customFormat="1" ht="11.25" customHeight="1" x14ac:dyDescent="0.2">
      <c r="A15" s="59" t="s">
        <v>750</v>
      </c>
      <c r="B15" s="45"/>
    </row>
    <row r="16" spans="1:90" s="26" customFormat="1" ht="11.25" customHeight="1" x14ac:dyDescent="0.2">
      <c r="A16" s="10" t="s">
        <v>751</v>
      </c>
      <c r="B16" s="37"/>
    </row>
    <row r="17" spans="1:90" s="26" customFormat="1" ht="11.25" customHeight="1" x14ac:dyDescent="0.2">
      <c r="A17" s="9" t="s">
        <v>754</v>
      </c>
      <c r="B17" s="45"/>
    </row>
    <row r="18" spans="1:90" s="26" customFormat="1" ht="11.25" customHeight="1" x14ac:dyDescent="0.2">
      <c r="B18" s="45"/>
    </row>
    <row r="19" spans="1:90" s="26" customFormat="1" ht="11.25" customHeight="1" x14ac:dyDescent="0.2">
      <c r="A19" s="9"/>
      <c r="B19" s="37"/>
    </row>
    <row r="20" spans="1:90" s="26" customFormat="1" ht="11.25" customHeight="1" x14ac:dyDescent="0.2">
      <c r="A20" s="9"/>
      <c r="B20" s="45"/>
    </row>
    <row r="21" spans="1:90" s="36" customFormat="1" ht="11.25" customHeight="1" x14ac:dyDescent="0.25">
      <c r="D21" s="31" t="s">
        <v>559</v>
      </c>
    </row>
    <row r="22" spans="1:90" ht="11.25" customHeight="1" x14ac:dyDescent="0.2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</row>
    <row r="23" spans="1:90" ht="11.25" customHeight="1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</row>
    <row r="24" spans="1:90" s="26" customFormat="1" ht="11.25" customHeight="1" x14ac:dyDescent="0.2">
      <c r="B24" s="37"/>
      <c r="K24" s="10"/>
      <c r="L24" s="37"/>
    </row>
    <row r="25" spans="1:90" s="26" customFormat="1" ht="11.25" customHeight="1" x14ac:dyDescent="0.2">
      <c r="B25" s="45"/>
      <c r="K25" s="9"/>
      <c r="L25" s="45"/>
    </row>
  </sheetData>
  <mergeCells count="7">
    <mergeCell ref="A6:B8"/>
    <mergeCell ref="C6:C8"/>
    <mergeCell ref="A13:B13"/>
    <mergeCell ref="A12:B12"/>
    <mergeCell ref="A9:B9"/>
    <mergeCell ref="A10:B10"/>
    <mergeCell ref="A11:B11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3"/>
  <dimension ref="A1:CL23"/>
  <sheetViews>
    <sheetView workbookViewId="0"/>
  </sheetViews>
  <sheetFormatPr baseColWidth="10" defaultColWidth="11.42578125" defaultRowHeight="11.25" customHeight="1" x14ac:dyDescent="0.2"/>
  <cols>
    <col min="1" max="1" width="5.7109375" style="35" customWidth="1"/>
    <col min="2" max="2" width="70.42578125" style="35" customWidth="1"/>
    <col min="3" max="3" width="7.7109375" style="35" customWidth="1"/>
    <col min="4" max="4" width="9.28515625" style="35" customWidth="1"/>
    <col min="5" max="5" width="8.7109375" style="35" customWidth="1"/>
    <col min="6" max="7" width="7.7109375" style="35" customWidth="1"/>
    <col min="8" max="8" width="8.7109375" style="35" customWidth="1"/>
    <col min="9" max="10" width="7.7109375" style="35" customWidth="1"/>
    <col min="11" max="11" width="7.85546875" style="35" customWidth="1"/>
    <col min="12" max="13" width="7.7109375" style="35" customWidth="1"/>
    <col min="14" max="14" width="10.85546875" style="35" customWidth="1"/>
    <col min="15" max="15" width="9.28515625" style="35" customWidth="1"/>
    <col min="16" max="16" width="6.5703125" style="35" customWidth="1"/>
    <col min="17" max="17" width="10.42578125" style="35" customWidth="1"/>
    <col min="18" max="18" width="7.7109375" style="35" customWidth="1"/>
    <col min="19" max="16384" width="11.42578125" style="35"/>
  </cols>
  <sheetData>
    <row r="1" spans="1:90" s="9" customFormat="1" ht="12.75" customHeight="1" x14ac:dyDescent="0.2">
      <c r="A1" s="1" t="s">
        <v>777</v>
      </c>
      <c r="B1" s="55"/>
      <c r="C1" s="3" t="s">
        <v>547</v>
      </c>
    </row>
    <row r="2" spans="1:90" s="9" customFormat="1" ht="12.75" customHeight="1" x14ac:dyDescent="0.2">
      <c r="A2" s="1" t="s">
        <v>778</v>
      </c>
      <c r="B2" s="55"/>
    </row>
    <row r="3" spans="1:90" s="9" customFormat="1" ht="12.75" customHeight="1" x14ac:dyDescent="0.2">
      <c r="A3" s="2" t="s">
        <v>735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90" s="9" customFormat="1" ht="12.75" customHeight="1" x14ac:dyDescent="0.2">
      <c r="A4" s="61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90" s="9" customFormat="1" ht="12.75" customHeight="1" x14ac:dyDescent="0.2">
      <c r="A5" s="62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90" s="18" customFormat="1" ht="11.25" customHeight="1" x14ac:dyDescent="0.2">
      <c r="A6" s="96" t="s">
        <v>413</v>
      </c>
      <c r="B6" s="96"/>
      <c r="C6" s="103" t="s">
        <v>1</v>
      </c>
    </row>
    <row r="7" spans="1:90" s="18" customFormat="1" ht="40.9" customHeight="1" x14ac:dyDescent="0.2">
      <c r="A7" s="97"/>
      <c r="B7" s="97"/>
      <c r="C7" s="104"/>
    </row>
    <row r="8" spans="1:90" s="18" customFormat="1" ht="33" customHeight="1" x14ac:dyDescent="0.2">
      <c r="A8" s="98"/>
      <c r="B8" s="98"/>
      <c r="C8" s="105"/>
    </row>
    <row r="9" spans="1:90" s="9" customFormat="1" ht="11.25" customHeight="1" x14ac:dyDescent="0.2">
      <c r="A9" s="96" t="s">
        <v>1</v>
      </c>
      <c r="B9" s="96"/>
      <c r="C9" s="72">
        <v>1029.9770240432861</v>
      </c>
    </row>
    <row r="10" spans="1:90" s="9" customFormat="1" ht="11.25" customHeight="1" x14ac:dyDescent="0.2">
      <c r="A10" s="102" t="s">
        <v>31</v>
      </c>
      <c r="B10" s="102"/>
      <c r="C10" s="72">
        <v>54.020699999999998</v>
      </c>
    </row>
    <row r="11" spans="1:90" s="9" customFormat="1" ht="11.25" customHeight="1" x14ac:dyDescent="0.2">
      <c r="A11" s="102" t="s">
        <v>32</v>
      </c>
      <c r="B11" s="102"/>
      <c r="C11" s="72">
        <v>68.703867095588194</v>
      </c>
    </row>
    <row r="12" spans="1:90" s="9" customFormat="1" ht="11.25" customHeight="1" x14ac:dyDescent="0.2">
      <c r="A12" s="102" t="s">
        <v>33</v>
      </c>
      <c r="B12" s="102"/>
      <c r="C12" s="72">
        <v>291.11</v>
      </c>
    </row>
    <row r="13" spans="1:90" s="9" customFormat="1" ht="11.25" customHeight="1" x14ac:dyDescent="0.2">
      <c r="A13" s="95" t="s">
        <v>634</v>
      </c>
      <c r="B13" s="95"/>
      <c r="C13" s="77">
        <v>616.14245694769795</v>
      </c>
    </row>
    <row r="14" spans="1:90" s="25" customFormat="1" ht="11.25" customHeight="1" x14ac:dyDescent="0.2">
      <c r="A14" s="9"/>
      <c r="B14" s="9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</row>
    <row r="15" spans="1:90" s="26" customFormat="1" ht="11.25" customHeight="1" x14ac:dyDescent="0.2">
      <c r="A15" s="59" t="s">
        <v>750</v>
      </c>
      <c r="B15" s="45"/>
    </row>
    <row r="16" spans="1:90" s="26" customFormat="1" ht="11.25" customHeight="1" x14ac:dyDescent="0.2">
      <c r="A16" s="10" t="s">
        <v>751</v>
      </c>
      <c r="B16" s="37"/>
    </row>
    <row r="17" spans="1:90" s="26" customFormat="1" ht="11.25" customHeight="1" x14ac:dyDescent="0.2">
      <c r="A17" s="9" t="s">
        <v>754</v>
      </c>
      <c r="B17" s="45"/>
    </row>
    <row r="18" spans="1:90" s="26" customFormat="1" ht="11.25" customHeight="1" x14ac:dyDescent="0.2">
      <c r="A18" s="9"/>
      <c r="B18" s="45"/>
    </row>
    <row r="19" spans="1:90" s="26" customFormat="1" ht="11.25" customHeight="1" x14ac:dyDescent="0.2">
      <c r="A19" s="9"/>
      <c r="B19" s="37"/>
    </row>
    <row r="20" spans="1:90" s="26" customFormat="1" ht="11.25" customHeight="1" x14ac:dyDescent="0.2">
      <c r="A20" s="9"/>
      <c r="B20" s="45"/>
    </row>
    <row r="21" spans="1:90" s="36" customFormat="1" ht="11.25" customHeight="1" x14ac:dyDescent="0.25">
      <c r="D21" s="31" t="s">
        <v>559</v>
      </c>
    </row>
    <row r="22" spans="1:90" ht="11.25" customHeight="1" x14ac:dyDescent="0.2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</row>
    <row r="23" spans="1:90" ht="11.25" customHeight="1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</row>
  </sheetData>
  <mergeCells count="7">
    <mergeCell ref="A6:B8"/>
    <mergeCell ref="C6:C8"/>
    <mergeCell ref="A13:B13"/>
    <mergeCell ref="A12:B12"/>
    <mergeCell ref="A9:B9"/>
    <mergeCell ref="A10:B10"/>
    <mergeCell ref="A11:B11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4"/>
  <dimension ref="A1:CL23"/>
  <sheetViews>
    <sheetView workbookViewId="0"/>
  </sheetViews>
  <sheetFormatPr baseColWidth="10" defaultColWidth="11.42578125" defaultRowHeight="11.25" customHeight="1" x14ac:dyDescent="0.2"/>
  <cols>
    <col min="1" max="1" width="5.7109375" style="35" customWidth="1"/>
    <col min="2" max="2" width="70.42578125" style="35" customWidth="1"/>
    <col min="3" max="3" width="14" style="35" customWidth="1"/>
    <col min="4" max="4" width="9.28515625" style="35" customWidth="1"/>
    <col min="5" max="5" width="8.7109375" style="35" customWidth="1"/>
    <col min="6" max="7" width="7.7109375" style="35" customWidth="1"/>
    <col min="8" max="8" width="8.7109375" style="35" customWidth="1"/>
    <col min="9" max="10" width="7.7109375" style="35" customWidth="1"/>
    <col min="11" max="11" width="7.85546875" style="35" customWidth="1"/>
    <col min="12" max="13" width="7.7109375" style="35" customWidth="1"/>
    <col min="14" max="14" width="10.85546875" style="35" customWidth="1"/>
    <col min="15" max="15" width="9.28515625" style="35" customWidth="1"/>
    <col min="16" max="16" width="6.5703125" style="35" customWidth="1"/>
    <col min="17" max="17" width="10.42578125" style="35" customWidth="1"/>
    <col min="18" max="18" width="7.7109375" style="35" customWidth="1"/>
    <col min="19" max="16384" width="11.42578125" style="35"/>
  </cols>
  <sheetData>
    <row r="1" spans="1:90" s="9" customFormat="1" ht="12.75" customHeight="1" x14ac:dyDescent="0.2">
      <c r="A1" s="1" t="s">
        <v>779</v>
      </c>
      <c r="B1" s="55"/>
      <c r="C1" s="3" t="s">
        <v>548</v>
      </c>
    </row>
    <row r="2" spans="1:90" s="9" customFormat="1" ht="12.75" customHeight="1" x14ac:dyDescent="0.2">
      <c r="A2" s="1" t="s">
        <v>780</v>
      </c>
    </row>
    <row r="3" spans="1:90" s="9" customFormat="1" ht="12.75" customHeight="1" x14ac:dyDescent="0.2">
      <c r="A3" s="2" t="s">
        <v>735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90" s="9" customFormat="1" ht="12.75" customHeight="1" x14ac:dyDescent="0.2">
      <c r="A4" s="61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90" s="9" customFormat="1" ht="12.75" customHeight="1" x14ac:dyDescent="0.2">
      <c r="A5" s="62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90" s="18" customFormat="1" ht="11.25" customHeight="1" x14ac:dyDescent="0.2">
      <c r="A6" s="96" t="s">
        <v>413</v>
      </c>
      <c r="B6" s="96"/>
      <c r="C6" s="103" t="s">
        <v>1</v>
      </c>
    </row>
    <row r="7" spans="1:90" s="18" customFormat="1" ht="40.9" customHeight="1" x14ac:dyDescent="0.2">
      <c r="A7" s="97"/>
      <c r="B7" s="97"/>
      <c r="C7" s="104"/>
    </row>
    <row r="8" spans="1:90" s="18" customFormat="1" ht="33" customHeight="1" x14ac:dyDescent="0.2">
      <c r="A8" s="98"/>
      <c r="B8" s="98"/>
      <c r="C8" s="105"/>
    </row>
    <row r="9" spans="1:90" s="9" customFormat="1" x14ac:dyDescent="0.2">
      <c r="A9" s="96" t="s">
        <v>1</v>
      </c>
      <c r="B9" s="96"/>
      <c r="C9" s="72">
        <v>3702.333478361033</v>
      </c>
    </row>
    <row r="10" spans="1:90" s="9" customFormat="1" ht="11.25" customHeight="1" x14ac:dyDescent="0.2">
      <c r="A10" s="102" t="s">
        <v>31</v>
      </c>
      <c r="B10" s="102"/>
      <c r="C10" s="72">
        <v>418.67138993266258</v>
      </c>
    </row>
    <row r="11" spans="1:90" s="9" customFormat="1" ht="11.25" customHeight="1" x14ac:dyDescent="0.2">
      <c r="A11" s="102" t="s">
        <v>32</v>
      </c>
      <c r="B11" s="102"/>
      <c r="C11" s="72">
        <v>356.28255406263088</v>
      </c>
    </row>
    <row r="12" spans="1:90" s="9" customFormat="1" ht="11.25" customHeight="1" x14ac:dyDescent="0.2">
      <c r="A12" s="102" t="s">
        <v>33</v>
      </c>
      <c r="B12" s="102"/>
      <c r="C12" s="72">
        <v>1847.6685195046521</v>
      </c>
    </row>
    <row r="13" spans="1:90" s="9" customFormat="1" ht="11.25" customHeight="1" x14ac:dyDescent="0.2">
      <c r="A13" s="95" t="s">
        <v>634</v>
      </c>
      <c r="B13" s="95"/>
      <c r="C13" s="77">
        <v>1079.7110148610871</v>
      </c>
    </row>
    <row r="14" spans="1:90" s="25" customFormat="1" ht="11.25" customHeight="1" x14ac:dyDescent="0.2">
      <c r="A14" s="9"/>
      <c r="B14" s="9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</row>
    <row r="15" spans="1:90" s="26" customFormat="1" ht="11.25" customHeight="1" x14ac:dyDescent="0.2">
      <c r="A15" s="59" t="s">
        <v>750</v>
      </c>
      <c r="B15" s="45"/>
    </row>
    <row r="16" spans="1:90" s="26" customFormat="1" ht="11.25" customHeight="1" x14ac:dyDescent="0.2">
      <c r="A16" s="10" t="s">
        <v>751</v>
      </c>
      <c r="B16" s="37"/>
    </row>
    <row r="17" spans="1:90" s="26" customFormat="1" ht="11.25" customHeight="1" x14ac:dyDescent="0.2">
      <c r="A17" s="9" t="s">
        <v>754</v>
      </c>
      <c r="B17" s="45"/>
    </row>
    <row r="18" spans="1:90" s="26" customFormat="1" ht="11.25" customHeight="1" x14ac:dyDescent="0.2">
      <c r="A18" s="9"/>
      <c r="B18" s="45"/>
    </row>
    <row r="19" spans="1:90" s="26" customFormat="1" ht="11.25" customHeight="1" x14ac:dyDescent="0.2">
      <c r="A19" s="9"/>
      <c r="B19" s="37"/>
    </row>
    <row r="20" spans="1:90" s="26" customFormat="1" ht="11.25" customHeight="1" x14ac:dyDescent="0.2">
      <c r="A20" s="9"/>
      <c r="B20" s="45"/>
    </row>
    <row r="21" spans="1:90" s="36" customFormat="1" ht="11.25" customHeight="1" x14ac:dyDescent="0.25">
      <c r="D21" s="31" t="s">
        <v>559</v>
      </c>
    </row>
    <row r="22" spans="1:90" ht="11.25" customHeight="1" x14ac:dyDescent="0.2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</row>
    <row r="23" spans="1:90" ht="11.25" customHeight="1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</row>
  </sheetData>
  <mergeCells count="7">
    <mergeCell ref="A6:B8"/>
    <mergeCell ref="C6:C8"/>
    <mergeCell ref="A13:B13"/>
    <mergeCell ref="A12:B12"/>
    <mergeCell ref="A9:B9"/>
    <mergeCell ref="A10:B10"/>
    <mergeCell ref="A11:B11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5"/>
  <dimension ref="A1:CL23"/>
  <sheetViews>
    <sheetView workbookViewId="0"/>
  </sheetViews>
  <sheetFormatPr baseColWidth="10" defaultColWidth="11.42578125" defaultRowHeight="11.25" customHeight="1" x14ac:dyDescent="0.2"/>
  <cols>
    <col min="1" max="1" width="5.7109375" style="35" customWidth="1"/>
    <col min="2" max="2" width="70.42578125" style="35" customWidth="1"/>
    <col min="3" max="3" width="14.140625" style="35" customWidth="1"/>
    <col min="4" max="4" width="9.28515625" style="35" customWidth="1"/>
    <col min="5" max="5" width="8.7109375" style="35" customWidth="1"/>
    <col min="6" max="7" width="7.7109375" style="35" customWidth="1"/>
    <col min="8" max="8" width="8.7109375" style="35" customWidth="1"/>
    <col min="9" max="10" width="7.7109375" style="35" customWidth="1"/>
    <col min="11" max="11" width="7.85546875" style="35" customWidth="1"/>
    <col min="12" max="13" width="7.7109375" style="35" customWidth="1"/>
    <col min="14" max="14" width="10.85546875" style="35" customWidth="1"/>
    <col min="15" max="15" width="9.28515625" style="35" customWidth="1"/>
    <col min="16" max="16" width="6.5703125" style="35" customWidth="1"/>
    <col min="17" max="17" width="10.42578125" style="35" customWidth="1"/>
    <col min="18" max="18" width="7.7109375" style="35" customWidth="1"/>
    <col min="19" max="16384" width="11.42578125" style="35"/>
  </cols>
  <sheetData>
    <row r="1" spans="1:90" s="9" customFormat="1" ht="12.75" customHeight="1" x14ac:dyDescent="0.2">
      <c r="A1" s="1" t="s">
        <v>781</v>
      </c>
      <c r="B1" s="55"/>
      <c r="C1" s="3" t="s">
        <v>549</v>
      </c>
    </row>
    <row r="2" spans="1:90" s="9" customFormat="1" ht="12.75" customHeight="1" x14ac:dyDescent="0.2">
      <c r="A2" s="1" t="s">
        <v>620</v>
      </c>
      <c r="B2" s="55"/>
    </row>
    <row r="3" spans="1:90" s="9" customFormat="1" ht="12.75" customHeight="1" x14ac:dyDescent="0.2">
      <c r="A3" s="2" t="s">
        <v>735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90" s="9" customFormat="1" ht="12.75" customHeight="1" x14ac:dyDescent="0.2">
      <c r="A4" s="61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90" s="9" customFormat="1" ht="12.75" customHeight="1" x14ac:dyDescent="0.2">
      <c r="A5" s="62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90" s="18" customFormat="1" ht="11.25" customHeight="1" x14ac:dyDescent="0.2">
      <c r="A6" s="96" t="s">
        <v>413</v>
      </c>
      <c r="B6" s="96"/>
      <c r="C6" s="103" t="s">
        <v>1</v>
      </c>
    </row>
    <row r="7" spans="1:90" s="18" customFormat="1" ht="40.9" customHeight="1" x14ac:dyDescent="0.2">
      <c r="A7" s="97"/>
      <c r="B7" s="97"/>
      <c r="C7" s="104"/>
    </row>
    <row r="8" spans="1:90" s="18" customFormat="1" ht="33" customHeight="1" x14ac:dyDescent="0.2">
      <c r="A8" s="98"/>
      <c r="B8" s="98"/>
      <c r="C8" s="105"/>
    </row>
    <row r="9" spans="1:90" s="9" customFormat="1" x14ac:dyDescent="0.2">
      <c r="A9" s="96" t="s">
        <v>1</v>
      </c>
      <c r="B9" s="96"/>
      <c r="C9" s="72">
        <v>0</v>
      </c>
    </row>
    <row r="10" spans="1:90" s="9" customFormat="1" ht="11.25" customHeight="1" x14ac:dyDescent="0.2">
      <c r="A10" s="102" t="s">
        <v>31</v>
      </c>
      <c r="B10" s="102"/>
      <c r="C10" s="72">
        <v>0</v>
      </c>
    </row>
    <row r="11" spans="1:90" s="9" customFormat="1" ht="11.25" customHeight="1" x14ac:dyDescent="0.2">
      <c r="A11" s="102" t="s">
        <v>32</v>
      </c>
      <c r="B11" s="102"/>
      <c r="C11" s="72">
        <v>0</v>
      </c>
    </row>
    <row r="12" spans="1:90" s="9" customFormat="1" ht="11.25" customHeight="1" x14ac:dyDescent="0.2">
      <c r="A12" s="102" t="s">
        <v>33</v>
      </c>
      <c r="B12" s="102"/>
      <c r="C12" s="72">
        <v>0</v>
      </c>
    </row>
    <row r="13" spans="1:90" s="9" customFormat="1" ht="11.25" customHeight="1" x14ac:dyDescent="0.2">
      <c r="A13" s="95" t="s">
        <v>634</v>
      </c>
      <c r="B13" s="95"/>
      <c r="C13" s="77">
        <v>0</v>
      </c>
    </row>
    <row r="14" spans="1:90" s="25" customFormat="1" ht="11.25" customHeight="1" x14ac:dyDescent="0.2">
      <c r="A14" s="9"/>
      <c r="B14" s="9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</row>
    <row r="15" spans="1:90" s="26" customFormat="1" ht="11.25" customHeight="1" x14ac:dyDescent="0.2">
      <c r="A15" s="59" t="s">
        <v>750</v>
      </c>
      <c r="B15" s="45"/>
    </row>
    <row r="16" spans="1:90" s="26" customFormat="1" ht="11.25" customHeight="1" x14ac:dyDescent="0.2">
      <c r="A16" s="10" t="s">
        <v>751</v>
      </c>
      <c r="B16" s="37"/>
    </row>
    <row r="17" spans="1:90" s="26" customFormat="1" ht="11.25" customHeight="1" x14ac:dyDescent="0.2">
      <c r="A17" s="9" t="s">
        <v>754</v>
      </c>
      <c r="B17" s="45"/>
    </row>
    <row r="18" spans="1:90" s="26" customFormat="1" ht="11.25" customHeight="1" x14ac:dyDescent="0.2">
      <c r="A18" s="9"/>
      <c r="B18" s="45"/>
    </row>
    <row r="19" spans="1:90" s="26" customFormat="1" ht="11.25" customHeight="1" x14ac:dyDescent="0.2">
      <c r="A19" s="9"/>
      <c r="B19" s="37"/>
    </row>
    <row r="20" spans="1:90" s="26" customFormat="1" ht="11.25" customHeight="1" x14ac:dyDescent="0.2">
      <c r="A20" s="9"/>
      <c r="B20" s="45"/>
    </row>
    <row r="21" spans="1:90" s="36" customFormat="1" ht="11.25" customHeight="1" x14ac:dyDescent="0.25">
      <c r="D21" s="31" t="s">
        <v>559</v>
      </c>
    </row>
    <row r="22" spans="1:90" ht="11.25" customHeight="1" x14ac:dyDescent="0.2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</row>
    <row r="23" spans="1:90" ht="11.25" customHeight="1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</row>
  </sheetData>
  <mergeCells count="7">
    <mergeCell ref="A6:B8"/>
    <mergeCell ref="C6:C8"/>
    <mergeCell ref="A13:B13"/>
    <mergeCell ref="A12:B12"/>
    <mergeCell ref="A9:B9"/>
    <mergeCell ref="A10:B10"/>
    <mergeCell ref="A11:B11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4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3.7109375" style="9" customWidth="1"/>
    <col min="3" max="3" width="11.28515625" style="55" customWidth="1"/>
    <col min="4" max="5" width="11.7109375" style="55" customWidth="1"/>
    <col min="6" max="6" width="15.7109375" style="55" customWidth="1"/>
    <col min="7" max="9" width="11.7109375" style="55" customWidth="1"/>
    <col min="10" max="10" width="15.7109375" style="55" customWidth="1"/>
    <col min="11" max="11" width="11.7109375" style="55" customWidth="1"/>
    <col min="12" max="16384" width="15.7109375" style="55"/>
  </cols>
  <sheetData>
    <row r="1" spans="1:11" ht="12.75" customHeight="1" x14ac:dyDescent="0.2">
      <c r="A1" s="1" t="s">
        <v>641</v>
      </c>
      <c r="B1" s="55"/>
      <c r="F1" s="5"/>
      <c r="I1" s="5"/>
      <c r="K1" s="5" t="s">
        <v>19</v>
      </c>
    </row>
    <row r="2" spans="1:11" ht="12.75" customHeight="1" x14ac:dyDescent="0.2">
      <c r="A2" s="2" t="s">
        <v>735</v>
      </c>
      <c r="B2" s="55"/>
    </row>
    <row r="3" spans="1:11" ht="12.75" customHeight="1" x14ac:dyDescent="0.2">
      <c r="A3" s="1"/>
      <c r="B3" s="55"/>
    </row>
    <row r="4" spans="1:11" ht="12.75" customHeight="1" x14ac:dyDescent="0.2">
      <c r="A4" s="1"/>
      <c r="B4" s="55"/>
    </row>
    <row r="5" spans="1:11" ht="12.75" customHeight="1" x14ac:dyDescent="0.2">
      <c r="A5" s="64"/>
      <c r="B5" s="55"/>
    </row>
    <row r="6" spans="1:11" s="7" customFormat="1" ht="15" customHeight="1" x14ac:dyDescent="0.2">
      <c r="A6" s="96" t="s">
        <v>413</v>
      </c>
      <c r="B6" s="96"/>
      <c r="C6" s="103" t="s">
        <v>1</v>
      </c>
      <c r="D6" s="103" t="s">
        <v>188</v>
      </c>
      <c r="E6" s="103" t="s">
        <v>189</v>
      </c>
      <c r="F6" s="103" t="s">
        <v>190</v>
      </c>
      <c r="G6" s="103" t="s">
        <v>191</v>
      </c>
      <c r="H6" s="103" t="s">
        <v>192</v>
      </c>
      <c r="I6" s="103" t="s">
        <v>193</v>
      </c>
      <c r="J6" s="103" t="s">
        <v>432</v>
      </c>
      <c r="K6" s="103" t="s">
        <v>307</v>
      </c>
    </row>
    <row r="7" spans="1:11" s="7" customFormat="1" ht="15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  <c r="K7" s="104"/>
    </row>
    <row r="8" spans="1:11" s="7" customFormat="1" ht="1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</row>
    <row r="9" spans="1:11" s="7" customFormat="1" ht="11.25" customHeight="1" x14ac:dyDescent="0.2">
      <c r="A9" s="96" t="s">
        <v>1</v>
      </c>
      <c r="B9" s="96"/>
      <c r="C9" s="72">
        <v>177511.40392752801</v>
      </c>
      <c r="D9" s="72">
        <v>24618.240091363728</v>
      </c>
      <c r="E9" s="72">
        <v>23619.123580299769</v>
      </c>
      <c r="F9" s="72">
        <v>56441.432752574961</v>
      </c>
      <c r="G9" s="72">
        <v>31413.813027209198</v>
      </c>
      <c r="H9" s="72">
        <v>20661.504199422281</v>
      </c>
      <c r="I9" s="72">
        <v>4978.9238786366923</v>
      </c>
      <c r="J9" s="72">
        <v>15061.46527529951</v>
      </c>
      <c r="K9" s="72">
        <v>716.90112272274257</v>
      </c>
    </row>
    <row r="10" spans="1:11" ht="11.25" customHeight="1" x14ac:dyDescent="0.2">
      <c r="A10" s="102" t="s">
        <v>31</v>
      </c>
      <c r="B10" s="102"/>
      <c r="C10" s="72">
        <v>6581.3270003373873</v>
      </c>
      <c r="D10" s="73">
        <v>347.13146817350253</v>
      </c>
      <c r="E10" s="73">
        <v>256.82575974963788</v>
      </c>
      <c r="F10" s="73">
        <v>4683.2287362212246</v>
      </c>
      <c r="G10" s="73">
        <v>254.59666407466329</v>
      </c>
      <c r="H10" s="73">
        <v>618.43697953096171</v>
      </c>
      <c r="I10" s="73">
        <v>135.12500582043941</v>
      </c>
      <c r="J10" s="73">
        <v>236.0862433834715</v>
      </c>
      <c r="K10" s="73">
        <v>49.896143383471497</v>
      </c>
    </row>
    <row r="11" spans="1:11" ht="11.25" customHeight="1" x14ac:dyDescent="0.2">
      <c r="A11" s="102" t="s">
        <v>32</v>
      </c>
      <c r="B11" s="102"/>
      <c r="C11" s="72">
        <v>10896.079309723789</v>
      </c>
      <c r="D11" s="73">
        <v>788.6967951709405</v>
      </c>
      <c r="E11" s="73">
        <v>841.66563127548864</v>
      </c>
      <c r="F11" s="73">
        <v>6338.3217342336238</v>
      </c>
      <c r="G11" s="73">
        <v>745.65519973381697</v>
      </c>
      <c r="H11" s="73">
        <v>1224.729676887589</v>
      </c>
      <c r="I11" s="73">
        <v>367.56018252927407</v>
      </c>
      <c r="J11" s="73">
        <v>561.52848989306688</v>
      </c>
      <c r="K11" s="73">
        <v>27.921600000000002</v>
      </c>
    </row>
    <row r="12" spans="1:11" ht="11.25" customHeight="1" x14ac:dyDescent="0.2">
      <c r="A12" s="102" t="s">
        <v>33</v>
      </c>
      <c r="B12" s="102"/>
      <c r="C12" s="72">
        <v>60712.204170569406</v>
      </c>
      <c r="D12" s="73">
        <v>7326.3037647171705</v>
      </c>
      <c r="E12" s="73">
        <v>5724.6565609056133</v>
      </c>
      <c r="F12" s="73">
        <v>26203.649306734958</v>
      </c>
      <c r="G12" s="73">
        <v>8109.9121103551379</v>
      </c>
      <c r="H12" s="73">
        <v>6036.6818871038604</v>
      </c>
      <c r="I12" s="73">
        <v>2222.3887505758998</v>
      </c>
      <c r="J12" s="73">
        <v>4811.8609328124012</v>
      </c>
      <c r="K12" s="73">
        <v>276.75085736434198</v>
      </c>
    </row>
    <row r="13" spans="1:11" ht="11.25" customHeight="1" x14ac:dyDescent="0.2">
      <c r="A13" s="95" t="s">
        <v>34</v>
      </c>
      <c r="B13" s="95"/>
      <c r="C13" s="77">
        <v>99321.793446898635</v>
      </c>
      <c r="D13" s="74">
        <v>16156.108063302079</v>
      </c>
      <c r="E13" s="74">
        <v>16795.975628369011</v>
      </c>
      <c r="F13" s="74">
        <v>19216.232975385159</v>
      </c>
      <c r="G13" s="74">
        <v>22303.64905304557</v>
      </c>
      <c r="H13" s="74">
        <v>12781.65565589984</v>
      </c>
      <c r="I13" s="74">
        <v>2253.8499397110782</v>
      </c>
      <c r="J13" s="74">
        <v>9451.9896092105537</v>
      </c>
      <c r="K13" s="74">
        <v>362.33252197492902</v>
      </c>
    </row>
    <row r="14" spans="1:11" s="23" customFormat="1" ht="11.25" customHeight="1" x14ac:dyDescent="0.2">
      <c r="A14" s="9"/>
      <c r="B14" s="9"/>
    </row>
    <row r="15" spans="1:11" s="44" customFormat="1" ht="11.25" customHeight="1" x14ac:dyDescent="0.2">
      <c r="A15" s="10" t="s">
        <v>748</v>
      </c>
      <c r="B15" s="32"/>
    </row>
    <row r="16" spans="1:11" s="44" customFormat="1" ht="11.25" customHeight="1" x14ac:dyDescent="0.2">
      <c r="A16" s="9" t="s">
        <v>754</v>
      </c>
      <c r="B16" s="32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5">
    <mergeCell ref="A12:B12"/>
    <mergeCell ref="A13:B13"/>
    <mergeCell ref="A10:B10"/>
    <mergeCell ref="A11:B11"/>
    <mergeCell ref="A9:B9"/>
    <mergeCell ref="J6:J8"/>
    <mergeCell ref="K6:K8"/>
    <mergeCell ref="H6:H8"/>
    <mergeCell ref="I6:I8"/>
    <mergeCell ref="A6:B8"/>
    <mergeCell ref="C6:C8"/>
    <mergeCell ref="D6:D8"/>
    <mergeCell ref="E6:E8"/>
    <mergeCell ref="F6:F8"/>
    <mergeCell ref="G6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5"/>
  <dimension ref="A1:CK136"/>
  <sheetViews>
    <sheetView zoomScaleNormal="100"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5" width="24.7109375" style="55" customWidth="1"/>
    <col min="6" max="16384" width="15.7109375" style="9"/>
  </cols>
  <sheetData>
    <row r="1" spans="1:5" ht="12.75" customHeight="1" x14ac:dyDescent="0.2">
      <c r="A1" s="2" t="s">
        <v>716</v>
      </c>
      <c r="B1" s="55"/>
      <c r="E1" s="3" t="s">
        <v>324</v>
      </c>
    </row>
    <row r="2" spans="1:5" ht="12.75" customHeight="1" x14ac:dyDescent="0.2">
      <c r="A2" s="2" t="s">
        <v>620</v>
      </c>
    </row>
    <row r="3" spans="1:5" ht="12.75" customHeight="1" x14ac:dyDescent="0.2">
      <c r="A3" s="2" t="s">
        <v>735</v>
      </c>
    </row>
    <row r="4" spans="1:5" ht="12.75" customHeight="1" x14ac:dyDescent="0.2">
      <c r="A4" s="62"/>
    </row>
    <row r="5" spans="1:5" ht="12.75" customHeight="1" x14ac:dyDescent="0.2">
      <c r="A5" s="62"/>
    </row>
    <row r="6" spans="1:5" s="18" customFormat="1" ht="25.5" customHeight="1" x14ac:dyDescent="0.2">
      <c r="A6" s="96" t="s">
        <v>413</v>
      </c>
      <c r="B6" s="96"/>
      <c r="C6" s="103" t="s">
        <v>1</v>
      </c>
      <c r="D6" s="103" t="s">
        <v>194</v>
      </c>
      <c r="E6" s="103" t="s">
        <v>195</v>
      </c>
    </row>
    <row r="7" spans="1:5" s="18" customFormat="1" ht="25.5" customHeight="1" x14ac:dyDescent="0.2">
      <c r="A7" s="97"/>
      <c r="B7" s="97"/>
      <c r="C7" s="104"/>
      <c r="D7" s="104"/>
      <c r="E7" s="104"/>
    </row>
    <row r="8" spans="1:5" s="18" customFormat="1" ht="25.5" customHeight="1" x14ac:dyDescent="0.2">
      <c r="A8" s="98"/>
      <c r="B8" s="98"/>
      <c r="C8" s="105"/>
      <c r="D8" s="105"/>
      <c r="E8" s="105"/>
    </row>
    <row r="9" spans="1:5" ht="11.25" customHeight="1" x14ac:dyDescent="0.2">
      <c r="A9" s="96" t="s">
        <v>1</v>
      </c>
      <c r="B9" s="96"/>
      <c r="C9" s="72">
        <v>64274.200833315859</v>
      </c>
      <c r="D9" s="72">
        <v>6.6289526697125458</v>
      </c>
      <c r="E9" s="72">
        <v>20.94046741820998</v>
      </c>
    </row>
    <row r="10" spans="1:5" ht="11.25" customHeight="1" x14ac:dyDescent="0.2">
      <c r="A10" s="102" t="s">
        <v>31</v>
      </c>
      <c r="B10" s="102"/>
      <c r="C10" s="72">
        <v>3596.6127217665412</v>
      </c>
      <c r="D10" s="73">
        <v>9.1807010706621313</v>
      </c>
      <c r="E10" s="75">
        <v>23.812705628427739</v>
      </c>
    </row>
    <row r="11" spans="1:5" ht="11.25" customHeight="1" x14ac:dyDescent="0.2">
      <c r="A11" s="102" t="s">
        <v>32</v>
      </c>
      <c r="B11" s="102"/>
      <c r="C11" s="72">
        <v>5330.3472223517856</v>
      </c>
      <c r="D11" s="73">
        <v>8.1686369877488847</v>
      </c>
      <c r="E11" s="75">
        <v>23.266320510189381</v>
      </c>
    </row>
    <row r="12" spans="1:5" ht="11.25" customHeight="1" x14ac:dyDescent="0.2">
      <c r="A12" s="102" t="s">
        <v>33</v>
      </c>
      <c r="B12" s="102"/>
      <c r="C12" s="72">
        <v>26893.004966258821</v>
      </c>
      <c r="D12" s="73">
        <v>7.1864912640103604</v>
      </c>
      <c r="E12" s="75">
        <v>20.96790098017626</v>
      </c>
    </row>
    <row r="13" spans="1:5" ht="11.25" customHeight="1" x14ac:dyDescent="0.2">
      <c r="A13" s="95" t="s">
        <v>34</v>
      </c>
      <c r="B13" s="95"/>
      <c r="C13" s="77">
        <v>28454.235922938711</v>
      </c>
      <c r="D13" s="74">
        <v>5.4910345382059411</v>
      </c>
      <c r="E13" s="74">
        <v>20.115785144646349</v>
      </c>
    </row>
    <row r="14" spans="1:5" s="23" customFormat="1" ht="11.25" customHeight="1" x14ac:dyDescent="0.2">
      <c r="A14" s="9"/>
      <c r="B14" s="9"/>
    </row>
    <row r="15" spans="1:5" s="44" customFormat="1" ht="11.25" customHeight="1" x14ac:dyDescent="0.2">
      <c r="A15" s="10" t="s">
        <v>35</v>
      </c>
      <c r="B15" s="32"/>
    </row>
    <row r="16" spans="1:5" s="44" customFormat="1" ht="11.25" customHeight="1" x14ac:dyDescent="0.2">
      <c r="A16" s="9" t="s">
        <v>744</v>
      </c>
      <c r="B16" s="32"/>
    </row>
    <row r="17" spans="1:89" s="44" customFormat="1" ht="11.25" customHeight="1" x14ac:dyDescent="0.2">
      <c r="A17" s="9"/>
      <c r="B17" s="45"/>
    </row>
    <row r="18" spans="1:89" s="44" customFormat="1" ht="11.25" customHeight="1" x14ac:dyDescent="0.2">
      <c r="A18" s="9"/>
      <c r="B18" s="45"/>
    </row>
    <row r="19" spans="1:89" s="44" customFormat="1" ht="11.25" customHeight="1" x14ac:dyDescent="0.2">
      <c r="A19" s="9"/>
      <c r="B19" s="45"/>
    </row>
    <row r="20" spans="1:89" s="44" customFormat="1" ht="11.25" customHeight="1" x14ac:dyDescent="0.2">
      <c r="A20" s="9"/>
      <c r="B20" s="45"/>
    </row>
    <row r="21" spans="1:89" s="17" customFormat="1" ht="11.25" customHeight="1" x14ac:dyDescent="0.25">
      <c r="D21" s="31" t="s">
        <v>559</v>
      </c>
    </row>
    <row r="22" spans="1:89" ht="11.25" customHeight="1" x14ac:dyDescent="0.2">
      <c r="C22" s="3"/>
      <c r="D22" s="3"/>
      <c r="E22" s="3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  <row r="23" spans="1:89" ht="11.25" customHeight="1" x14ac:dyDescent="0.2">
      <c r="C23" s="3"/>
      <c r="D23" s="3"/>
      <c r="E23" s="3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</row>
    <row r="24" spans="1:89" ht="11.25" customHeight="1" x14ac:dyDescent="0.2">
      <c r="C24" s="3"/>
      <c r="D24" s="3"/>
      <c r="E24" s="3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</row>
    <row r="25" spans="1:89" ht="11.25" customHeight="1" x14ac:dyDescent="0.2">
      <c r="C25" s="3"/>
      <c r="D25" s="3"/>
      <c r="E25" s="3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</row>
    <row r="26" spans="1:89" ht="11.25" customHeight="1" x14ac:dyDescent="0.2">
      <c r="C26" s="3"/>
      <c r="D26" s="3"/>
      <c r="E26" s="3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</row>
    <row r="27" spans="1:89" ht="11.25" customHeight="1" x14ac:dyDescent="0.2">
      <c r="C27" s="3"/>
      <c r="D27" s="3"/>
      <c r="E27" s="3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</row>
    <row r="28" spans="1:89" ht="11.25" customHeight="1" x14ac:dyDescent="0.2">
      <c r="C28" s="3"/>
      <c r="D28" s="3"/>
      <c r="E28" s="3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</row>
    <row r="29" spans="1:89" ht="11.25" customHeight="1" x14ac:dyDescent="0.2">
      <c r="C29" s="3"/>
      <c r="D29" s="3"/>
      <c r="E29" s="3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</row>
    <row r="30" spans="1:89" ht="11.25" customHeight="1" x14ac:dyDescent="0.2">
      <c r="C30" s="3"/>
      <c r="D30" s="3"/>
      <c r="E30" s="3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</row>
    <row r="110" customFormat="1" ht="12.75" customHeight="1" x14ac:dyDescent="0.25"/>
    <row r="111" customFormat="1" ht="12.75" customHeight="1" x14ac:dyDescent="0.25"/>
    <row r="112" customFormat="1" ht="12.75" customHeight="1" x14ac:dyDescent="0.25"/>
    <row r="113" customFormat="1" ht="12.75" customHeight="1" x14ac:dyDescent="0.25"/>
    <row r="114" customFormat="1" ht="12.75" customHeight="1" x14ac:dyDescent="0.25"/>
    <row r="115" customFormat="1" ht="15" x14ac:dyDescent="0.25"/>
    <row r="116" customFormat="1" ht="11.25" customHeight="1" x14ac:dyDescent="0.25"/>
    <row r="117" customFormat="1" ht="11.25" customHeight="1" x14ac:dyDescent="0.25"/>
    <row r="118" customFormat="1" ht="11.25" customHeight="1" x14ac:dyDescent="0.25"/>
    <row r="119" customFormat="1" ht="11.25" customHeight="1" x14ac:dyDescent="0.25"/>
    <row r="120" customFormat="1" ht="11.25" customHeight="1" x14ac:dyDescent="0.25"/>
    <row r="121" customFormat="1" ht="11.25" customHeight="1" x14ac:dyDescent="0.25"/>
    <row r="122" customFormat="1" ht="11.25" customHeight="1" x14ac:dyDescent="0.25"/>
    <row r="123" customFormat="1" ht="11.25" customHeight="1" x14ac:dyDescent="0.25"/>
    <row r="124" customFormat="1" ht="11.25" customHeight="1" x14ac:dyDescent="0.25"/>
    <row r="125" customFormat="1" ht="11.25" customHeight="1" x14ac:dyDescent="0.25"/>
    <row r="126" customFormat="1" ht="11.25" customHeight="1" x14ac:dyDescent="0.25"/>
    <row r="127" customFormat="1" ht="11.25" customHeight="1" x14ac:dyDescent="0.25"/>
    <row r="128" customFormat="1" ht="11.25" customHeight="1" x14ac:dyDescent="0.25"/>
    <row r="129" spans="3:89" customFormat="1" ht="11.25" customHeight="1" x14ac:dyDescent="0.25"/>
    <row r="130" spans="3:89" customFormat="1" ht="11.25" customHeight="1" x14ac:dyDescent="0.25"/>
    <row r="131" spans="3:89" ht="11.25" customHeight="1" x14ac:dyDescent="0.2">
      <c r="C131" s="3"/>
      <c r="D131" s="3"/>
      <c r="E131" s="3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  <c r="BS131" s="27"/>
      <c r="BT131" s="27"/>
      <c r="BU131" s="27"/>
      <c r="BV131" s="27"/>
      <c r="BW131" s="27"/>
      <c r="BX131" s="27"/>
      <c r="BY131" s="27"/>
      <c r="BZ131" s="27"/>
      <c r="CA131" s="27"/>
      <c r="CB131" s="27"/>
      <c r="CC131" s="27"/>
      <c r="CD131" s="27"/>
      <c r="CE131" s="27"/>
      <c r="CF131" s="27"/>
      <c r="CG131" s="27"/>
      <c r="CH131" s="27"/>
      <c r="CI131" s="27"/>
      <c r="CJ131" s="27"/>
      <c r="CK131" s="27"/>
    </row>
    <row r="132" spans="3:89" ht="11.25" customHeight="1" x14ac:dyDescent="0.2">
      <c r="C132" s="3"/>
      <c r="D132" s="3"/>
      <c r="E132" s="3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  <c r="BO132" s="27"/>
      <c r="BP132" s="27"/>
      <c r="BQ132" s="27"/>
      <c r="BR132" s="27"/>
      <c r="BS132" s="27"/>
      <c r="BT132" s="27"/>
      <c r="BU132" s="27"/>
      <c r="BV132" s="27"/>
      <c r="BW132" s="27"/>
      <c r="BX132" s="27"/>
      <c r="BY132" s="27"/>
      <c r="BZ132" s="27"/>
      <c r="CA132" s="27"/>
      <c r="CB132" s="27"/>
      <c r="CC132" s="27"/>
      <c r="CD132" s="27"/>
      <c r="CE132" s="27"/>
      <c r="CF132" s="27"/>
      <c r="CG132" s="27"/>
      <c r="CH132" s="27"/>
      <c r="CI132" s="27"/>
      <c r="CJ132" s="27"/>
      <c r="CK132" s="27"/>
    </row>
    <row r="133" spans="3:89" ht="11.25" customHeight="1" x14ac:dyDescent="0.2">
      <c r="C133" s="3"/>
      <c r="D133" s="3"/>
      <c r="E133" s="3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  <c r="BO133" s="27"/>
      <c r="BP133" s="27"/>
      <c r="BQ133" s="27"/>
      <c r="BR133" s="27"/>
      <c r="BS133" s="27"/>
      <c r="BT133" s="27"/>
      <c r="BU133" s="27"/>
      <c r="BV133" s="27"/>
      <c r="BW133" s="27"/>
      <c r="BX133" s="27"/>
      <c r="BY133" s="27"/>
      <c r="BZ133" s="27"/>
      <c r="CA133" s="27"/>
      <c r="CB133" s="27"/>
      <c r="CC133" s="27"/>
      <c r="CD133" s="27"/>
      <c r="CE133" s="27"/>
      <c r="CF133" s="27"/>
      <c r="CG133" s="27"/>
      <c r="CH133" s="27"/>
      <c r="CI133" s="27"/>
      <c r="CJ133" s="27"/>
      <c r="CK133" s="27"/>
    </row>
    <row r="134" spans="3:89" ht="11.25" customHeight="1" x14ac:dyDescent="0.2">
      <c r="C134" s="3"/>
      <c r="D134" s="3"/>
      <c r="E134" s="3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  <c r="BS134" s="27"/>
      <c r="BT134" s="27"/>
      <c r="BU134" s="27"/>
      <c r="BV134" s="27"/>
      <c r="BW134" s="27"/>
      <c r="BX134" s="27"/>
      <c r="BY134" s="27"/>
      <c r="BZ134" s="27"/>
      <c r="CA134" s="27"/>
      <c r="CB134" s="27"/>
      <c r="CC134" s="27"/>
      <c r="CD134" s="27"/>
      <c r="CE134" s="27"/>
      <c r="CF134" s="27"/>
      <c r="CG134" s="27"/>
      <c r="CH134" s="27"/>
      <c r="CI134" s="27"/>
      <c r="CJ134" s="27"/>
      <c r="CK134" s="27"/>
    </row>
    <row r="135" spans="3:89" ht="11.25" customHeight="1" x14ac:dyDescent="0.2">
      <c r="C135" s="3"/>
      <c r="D135" s="3"/>
      <c r="E135" s="3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  <c r="BO135" s="27"/>
      <c r="BP135" s="27"/>
      <c r="BQ135" s="27"/>
      <c r="BR135" s="27"/>
      <c r="BS135" s="27"/>
      <c r="BT135" s="27"/>
      <c r="BU135" s="27"/>
      <c r="BV135" s="27"/>
      <c r="BW135" s="27"/>
      <c r="BX135" s="27"/>
      <c r="BY135" s="27"/>
      <c r="BZ135" s="27"/>
      <c r="CA135" s="27"/>
      <c r="CB135" s="27"/>
      <c r="CC135" s="27"/>
      <c r="CD135" s="27"/>
      <c r="CE135" s="27"/>
      <c r="CF135" s="27"/>
      <c r="CG135" s="27"/>
      <c r="CH135" s="27"/>
      <c r="CI135" s="27"/>
      <c r="CJ135" s="27"/>
      <c r="CK135" s="27"/>
    </row>
    <row r="136" spans="3:89" ht="11.25" customHeight="1" x14ac:dyDescent="0.2">
      <c r="C136" s="3"/>
      <c r="D136" s="3"/>
      <c r="E136" s="3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  <c r="BO136" s="27"/>
      <c r="BP136" s="27"/>
      <c r="BQ136" s="27"/>
      <c r="BR136" s="27"/>
      <c r="BS136" s="27"/>
      <c r="BT136" s="27"/>
      <c r="BU136" s="27"/>
      <c r="BV136" s="27"/>
      <c r="BW136" s="27"/>
      <c r="BX136" s="27"/>
      <c r="BY136" s="27"/>
      <c r="BZ136" s="27"/>
      <c r="CA136" s="27"/>
      <c r="CB136" s="27"/>
      <c r="CC136" s="27"/>
      <c r="CD136" s="27"/>
      <c r="CE136" s="27"/>
      <c r="CF136" s="27"/>
      <c r="CG136" s="27"/>
      <c r="CH136" s="27"/>
      <c r="CI136" s="27"/>
      <c r="CJ136" s="27"/>
      <c r="CK136" s="27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6"/>
  <dimension ref="A1:CK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5" width="24.7109375" style="55" customWidth="1"/>
    <col min="6" max="16384" width="15.7109375" style="9"/>
  </cols>
  <sheetData>
    <row r="1" spans="1:5" ht="12.75" customHeight="1" x14ac:dyDescent="0.2">
      <c r="A1" s="2" t="s">
        <v>717</v>
      </c>
      <c r="B1" s="55"/>
      <c r="E1" s="3" t="s">
        <v>325</v>
      </c>
    </row>
    <row r="2" spans="1:5" ht="12.75" customHeight="1" x14ac:dyDescent="0.2">
      <c r="A2" s="2" t="s">
        <v>620</v>
      </c>
    </row>
    <row r="3" spans="1:5" ht="12.75" customHeight="1" x14ac:dyDescent="0.2">
      <c r="A3" s="2" t="s">
        <v>735</v>
      </c>
    </row>
    <row r="4" spans="1:5" ht="12.75" customHeight="1" x14ac:dyDescent="0.2">
      <c r="A4" s="62"/>
    </row>
    <row r="5" spans="1:5" ht="12.75" customHeight="1" x14ac:dyDescent="0.2">
      <c r="A5" s="62"/>
    </row>
    <row r="6" spans="1:5" s="18" customFormat="1" ht="23.25" customHeight="1" x14ac:dyDescent="0.2">
      <c r="A6" s="96" t="s">
        <v>413</v>
      </c>
      <c r="B6" s="96"/>
      <c r="C6" s="103" t="s">
        <v>1</v>
      </c>
      <c r="D6" s="103" t="s">
        <v>194</v>
      </c>
      <c r="E6" s="103" t="s">
        <v>195</v>
      </c>
    </row>
    <row r="7" spans="1:5" s="18" customFormat="1" ht="23.25" customHeight="1" x14ac:dyDescent="0.2">
      <c r="A7" s="97"/>
      <c r="B7" s="97"/>
      <c r="C7" s="104"/>
      <c r="D7" s="104"/>
      <c r="E7" s="104"/>
    </row>
    <row r="8" spans="1:5" s="18" customFormat="1" ht="23.25" customHeight="1" x14ac:dyDescent="0.2">
      <c r="A8" s="98"/>
      <c r="B8" s="98"/>
      <c r="C8" s="105"/>
      <c r="D8" s="105"/>
      <c r="E8" s="105"/>
    </row>
    <row r="9" spans="1:5" ht="11.25" customHeight="1" x14ac:dyDescent="0.2">
      <c r="A9" s="96" t="s">
        <v>1</v>
      </c>
      <c r="B9" s="96"/>
      <c r="C9" s="72">
        <v>129399.9045065035</v>
      </c>
      <c r="D9" s="72">
        <v>8.0944423939490129</v>
      </c>
      <c r="E9" s="72">
        <v>18.347928273573149</v>
      </c>
    </row>
    <row r="10" spans="1:5" ht="11.25" customHeight="1" x14ac:dyDescent="0.2">
      <c r="A10" s="102" t="s">
        <v>31</v>
      </c>
      <c r="B10" s="102"/>
      <c r="C10" s="72">
        <v>6930.0360454812653</v>
      </c>
      <c r="D10" s="73">
        <v>8.3154539196831188</v>
      </c>
      <c r="E10" s="73">
        <v>21.565163803486438</v>
      </c>
    </row>
    <row r="11" spans="1:5" ht="11.25" customHeight="1" x14ac:dyDescent="0.2">
      <c r="A11" s="102" t="s">
        <v>32</v>
      </c>
      <c r="B11" s="102"/>
      <c r="C11" s="72">
        <v>10427.78357520799</v>
      </c>
      <c r="D11" s="73">
        <v>6.7328969448200287</v>
      </c>
      <c r="E11" s="73">
        <v>20.955732887003439</v>
      </c>
    </row>
    <row r="12" spans="1:5" ht="11.25" customHeight="1" x14ac:dyDescent="0.2">
      <c r="A12" s="102" t="s">
        <v>33</v>
      </c>
      <c r="B12" s="102"/>
      <c r="C12" s="72">
        <v>56622.279227741194</v>
      </c>
      <c r="D12" s="73">
        <v>8.5559308737093023</v>
      </c>
      <c r="E12" s="73">
        <v>18.721058898080749</v>
      </c>
    </row>
    <row r="13" spans="1:5" ht="11.25" customHeight="1" x14ac:dyDescent="0.2">
      <c r="A13" s="95" t="s">
        <v>34</v>
      </c>
      <c r="B13" s="95"/>
      <c r="C13" s="77">
        <v>55419.80565807307</v>
      </c>
      <c r="D13" s="74">
        <v>7.8514923155434584</v>
      </c>
      <c r="E13" s="74">
        <v>17.073714373413289</v>
      </c>
    </row>
    <row r="14" spans="1:5" s="23" customFormat="1" ht="11.25" customHeight="1" x14ac:dyDescent="0.2">
      <c r="A14" s="9"/>
      <c r="B14" s="9"/>
    </row>
    <row r="15" spans="1:5" s="44" customFormat="1" ht="11.25" customHeight="1" x14ac:dyDescent="0.2">
      <c r="A15" s="10" t="s">
        <v>748</v>
      </c>
      <c r="B15" s="32"/>
    </row>
    <row r="16" spans="1:5" s="44" customFormat="1" ht="11.25" customHeight="1" x14ac:dyDescent="0.2">
      <c r="A16" s="9" t="s">
        <v>754</v>
      </c>
      <c r="B16" s="32"/>
    </row>
    <row r="17" spans="1:89" s="44" customFormat="1" ht="11.25" customHeight="1" x14ac:dyDescent="0.2">
      <c r="A17" s="9"/>
      <c r="B17" s="45"/>
    </row>
    <row r="18" spans="1:89" s="44" customFormat="1" ht="11.25" customHeight="1" x14ac:dyDescent="0.2">
      <c r="A18" s="9"/>
      <c r="B18" s="45"/>
    </row>
    <row r="19" spans="1:89" s="44" customFormat="1" ht="11.25" customHeight="1" x14ac:dyDescent="0.2">
      <c r="A19" s="9"/>
      <c r="B19" s="45"/>
    </row>
    <row r="20" spans="1:89" s="44" customFormat="1" ht="11.25" customHeight="1" x14ac:dyDescent="0.2">
      <c r="A20" s="9"/>
      <c r="B20" s="45"/>
    </row>
    <row r="21" spans="1:89" s="17" customFormat="1" ht="11.25" customHeight="1" x14ac:dyDescent="0.25">
      <c r="D21" s="31" t="s">
        <v>559</v>
      </c>
    </row>
    <row r="22" spans="1:89" ht="11.25" customHeight="1" x14ac:dyDescent="0.2">
      <c r="C22" s="3"/>
      <c r="D22" s="3"/>
      <c r="E22" s="3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  <row r="23" spans="1:89" ht="11.25" customHeight="1" x14ac:dyDescent="0.2">
      <c r="C23" s="3"/>
      <c r="D23" s="3"/>
      <c r="E23" s="3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7"/>
  <dimension ref="A1:CK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3" width="24.7109375" style="55" customWidth="1"/>
    <col min="4" max="4" width="29.140625" style="55" customWidth="1"/>
    <col min="5" max="5" width="24.7109375" style="55" customWidth="1"/>
    <col min="6" max="16384" width="15.7109375" style="9"/>
  </cols>
  <sheetData>
    <row r="1" spans="1:5" ht="12.75" customHeight="1" x14ac:dyDescent="0.2">
      <c r="A1" s="2" t="s">
        <v>718</v>
      </c>
      <c r="B1" s="55"/>
      <c r="E1" s="3" t="s">
        <v>326</v>
      </c>
    </row>
    <row r="2" spans="1:5" ht="12.75" customHeight="1" x14ac:dyDescent="0.2">
      <c r="A2" s="2" t="s">
        <v>620</v>
      </c>
    </row>
    <row r="3" spans="1:5" ht="12.75" customHeight="1" x14ac:dyDescent="0.2">
      <c r="A3" s="2" t="s">
        <v>735</v>
      </c>
    </row>
    <row r="4" spans="1:5" ht="12.75" customHeight="1" x14ac:dyDescent="0.2">
      <c r="A4" s="62"/>
    </row>
    <row r="5" spans="1:5" ht="12.75" customHeight="1" x14ac:dyDescent="0.2">
      <c r="A5" s="62"/>
    </row>
    <row r="6" spans="1:5" s="18" customFormat="1" ht="22.5" customHeight="1" x14ac:dyDescent="0.2">
      <c r="A6" s="96" t="s">
        <v>413</v>
      </c>
      <c r="B6" s="96"/>
      <c r="C6" s="103" t="s">
        <v>1</v>
      </c>
      <c r="D6" s="103" t="s">
        <v>194</v>
      </c>
      <c r="E6" s="103" t="s">
        <v>195</v>
      </c>
    </row>
    <row r="7" spans="1:5" s="18" customFormat="1" ht="22.5" customHeight="1" x14ac:dyDescent="0.2">
      <c r="A7" s="97"/>
      <c r="B7" s="97"/>
      <c r="C7" s="104"/>
      <c r="D7" s="104"/>
      <c r="E7" s="104"/>
    </row>
    <row r="8" spans="1:5" s="18" customFormat="1" ht="22.5" customHeight="1" x14ac:dyDescent="0.2">
      <c r="A8" s="98"/>
      <c r="B8" s="98"/>
      <c r="C8" s="105"/>
      <c r="D8" s="105"/>
      <c r="E8" s="105"/>
    </row>
    <row r="9" spans="1:5" ht="11.25" customHeight="1" x14ac:dyDescent="0.2">
      <c r="A9" s="96" t="s">
        <v>1</v>
      </c>
      <c r="B9" s="96"/>
      <c r="C9" s="72">
        <v>29998.4892146075</v>
      </c>
      <c r="D9" s="72">
        <v>11.16720891520097</v>
      </c>
      <c r="E9" s="72">
        <v>14.332739837156719</v>
      </c>
    </row>
    <row r="10" spans="1:5" ht="11.25" customHeight="1" x14ac:dyDescent="0.2">
      <c r="A10" s="102" t="s">
        <v>31</v>
      </c>
      <c r="B10" s="102"/>
      <c r="C10" s="72">
        <v>2197.075473859541</v>
      </c>
      <c r="D10" s="73">
        <v>14.850656671724041</v>
      </c>
      <c r="E10" s="73">
        <v>19.80889601176084</v>
      </c>
    </row>
    <row r="11" spans="1:5" ht="11.25" customHeight="1" x14ac:dyDescent="0.2">
      <c r="A11" s="102" t="s">
        <v>32</v>
      </c>
      <c r="B11" s="102"/>
      <c r="C11" s="72">
        <v>3949.272482564028</v>
      </c>
      <c r="D11" s="73">
        <v>14.948269839111759</v>
      </c>
      <c r="E11" s="73">
        <v>15.38486835349328</v>
      </c>
    </row>
    <row r="12" spans="1:5" ht="11.25" customHeight="1" x14ac:dyDescent="0.2">
      <c r="A12" s="102" t="s">
        <v>33</v>
      </c>
      <c r="B12" s="102"/>
      <c r="C12" s="72">
        <v>14842.385502652611</v>
      </c>
      <c r="D12" s="73">
        <v>11.266869989997179</v>
      </c>
      <c r="E12" s="73">
        <v>14.21743245423473</v>
      </c>
    </row>
    <row r="13" spans="1:5" ht="11.25" customHeight="1" x14ac:dyDescent="0.2">
      <c r="A13" s="95" t="s">
        <v>34</v>
      </c>
      <c r="B13" s="95"/>
      <c r="C13" s="77">
        <v>9009.7557555312796</v>
      </c>
      <c r="D13" s="74">
        <v>8.4474392185043179</v>
      </c>
      <c r="E13" s="74">
        <v>12.726122034846311</v>
      </c>
    </row>
    <row r="14" spans="1:5" s="23" customFormat="1" ht="11.25" customHeight="1" x14ac:dyDescent="0.2">
      <c r="A14" s="9"/>
      <c r="B14" s="9"/>
    </row>
    <row r="15" spans="1:5" s="44" customFormat="1" ht="11.25" customHeight="1" x14ac:dyDescent="0.2">
      <c r="A15" s="10" t="s">
        <v>748</v>
      </c>
      <c r="B15" s="32"/>
    </row>
    <row r="16" spans="1:5" s="44" customFormat="1" ht="11.25" customHeight="1" x14ac:dyDescent="0.2">
      <c r="A16" s="9" t="s">
        <v>754</v>
      </c>
      <c r="B16" s="32"/>
    </row>
    <row r="17" spans="1:89" s="44" customFormat="1" ht="11.25" customHeight="1" x14ac:dyDescent="0.2">
      <c r="A17" s="9"/>
      <c r="B17" s="45"/>
    </row>
    <row r="18" spans="1:89" s="44" customFormat="1" ht="11.25" customHeight="1" x14ac:dyDescent="0.2">
      <c r="A18" s="9"/>
      <c r="B18" s="45"/>
    </row>
    <row r="19" spans="1:89" s="44" customFormat="1" ht="11.25" customHeight="1" x14ac:dyDescent="0.2">
      <c r="A19" s="9"/>
      <c r="B19" s="45"/>
    </row>
    <row r="20" spans="1:89" s="44" customFormat="1" ht="11.25" customHeight="1" x14ac:dyDescent="0.2">
      <c r="A20" s="9"/>
      <c r="B20" s="45"/>
    </row>
    <row r="21" spans="1:89" s="17" customFormat="1" ht="11.25" customHeight="1" x14ac:dyDescent="0.25">
      <c r="D21" s="31" t="s">
        <v>559</v>
      </c>
    </row>
    <row r="22" spans="1:89" ht="11.25" customHeight="1" x14ac:dyDescent="0.2">
      <c r="C22" s="3"/>
      <c r="D22" s="3"/>
      <c r="E22" s="3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  <row r="23" spans="1:89" ht="11.25" customHeight="1" x14ac:dyDescent="0.2">
      <c r="C23" s="3"/>
      <c r="D23" s="3"/>
      <c r="E23" s="3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8"/>
  <dimension ref="A1:CK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3" width="24.7109375" style="55" customWidth="1"/>
    <col min="4" max="4" width="28.28515625" style="55" customWidth="1"/>
    <col min="5" max="5" width="24.7109375" style="55" customWidth="1"/>
    <col min="6" max="16384" width="15.7109375" style="9"/>
  </cols>
  <sheetData>
    <row r="1" spans="1:5" ht="12.75" customHeight="1" x14ac:dyDescent="0.2">
      <c r="A1" s="2" t="s">
        <v>719</v>
      </c>
      <c r="B1" s="55"/>
      <c r="E1" s="3" t="s">
        <v>327</v>
      </c>
    </row>
    <row r="2" spans="1:5" ht="12.75" customHeight="1" x14ac:dyDescent="0.2">
      <c r="A2" s="2" t="s">
        <v>620</v>
      </c>
    </row>
    <row r="3" spans="1:5" ht="12.75" customHeight="1" x14ac:dyDescent="0.2">
      <c r="A3" s="2" t="s">
        <v>735</v>
      </c>
    </row>
    <row r="4" spans="1:5" ht="12.75" customHeight="1" x14ac:dyDescent="0.2">
      <c r="A4" s="62"/>
    </row>
    <row r="5" spans="1:5" ht="12.75" customHeight="1" x14ac:dyDescent="0.2">
      <c r="A5" s="62"/>
    </row>
    <row r="6" spans="1:5" s="18" customFormat="1" ht="22.5" customHeight="1" x14ac:dyDescent="0.2">
      <c r="A6" s="96" t="s">
        <v>413</v>
      </c>
      <c r="B6" s="96"/>
      <c r="C6" s="103" t="s">
        <v>1</v>
      </c>
      <c r="D6" s="103" t="s">
        <v>194</v>
      </c>
      <c r="E6" s="103" t="s">
        <v>195</v>
      </c>
    </row>
    <row r="7" spans="1:5" s="18" customFormat="1" ht="22.5" customHeight="1" x14ac:dyDescent="0.2">
      <c r="A7" s="97"/>
      <c r="B7" s="97"/>
      <c r="C7" s="104"/>
      <c r="D7" s="104"/>
      <c r="E7" s="104"/>
    </row>
    <row r="8" spans="1:5" s="18" customFormat="1" ht="22.5" customHeight="1" x14ac:dyDescent="0.2">
      <c r="A8" s="98"/>
      <c r="B8" s="98"/>
      <c r="C8" s="105"/>
      <c r="D8" s="105"/>
      <c r="E8" s="105"/>
    </row>
    <row r="9" spans="1:5" ht="11.25" customHeight="1" x14ac:dyDescent="0.2">
      <c r="A9" s="96" t="s">
        <v>1</v>
      </c>
      <c r="B9" s="96"/>
      <c r="C9" s="72">
        <v>20674.451273170871</v>
      </c>
      <c r="D9" s="72">
        <v>11.355734368591211</v>
      </c>
      <c r="E9" s="72">
        <v>14.741658308804251</v>
      </c>
    </row>
    <row r="10" spans="1:5" ht="11.25" customHeight="1" x14ac:dyDescent="0.2">
      <c r="A10" s="102" t="s">
        <v>31</v>
      </c>
      <c r="B10" s="102"/>
      <c r="C10" s="72">
        <v>892.92950658177904</v>
      </c>
      <c r="D10" s="73">
        <v>18.340228336697301</v>
      </c>
      <c r="E10" s="73">
        <v>20.001514173586791</v>
      </c>
    </row>
    <row r="11" spans="1:5" ht="11.25" customHeight="1" x14ac:dyDescent="0.2">
      <c r="A11" s="102" t="s">
        <v>32</v>
      </c>
      <c r="B11" s="102"/>
      <c r="C11" s="72">
        <v>1375.601173581786</v>
      </c>
      <c r="D11" s="73">
        <v>15.963412604724549</v>
      </c>
      <c r="E11" s="73">
        <v>15.571174015334959</v>
      </c>
    </row>
    <row r="12" spans="1:5" ht="11.25" customHeight="1" x14ac:dyDescent="0.2">
      <c r="A12" s="102" t="s">
        <v>33</v>
      </c>
      <c r="B12" s="102"/>
      <c r="C12" s="72">
        <v>8649.805404100005</v>
      </c>
      <c r="D12" s="73">
        <v>12.00363870319724</v>
      </c>
      <c r="E12" s="73">
        <v>12.616184087536199</v>
      </c>
    </row>
    <row r="13" spans="1:5" ht="11.25" customHeight="1" x14ac:dyDescent="0.2">
      <c r="A13" s="95" t="s">
        <v>34</v>
      </c>
      <c r="B13" s="95"/>
      <c r="C13" s="77">
        <v>9756.1151889072717</v>
      </c>
      <c r="D13" s="74">
        <v>9.492366172891634</v>
      </c>
      <c r="E13" s="74">
        <v>16.027741435234152</v>
      </c>
    </row>
    <row r="14" spans="1:5" s="23" customFormat="1" ht="11.25" customHeight="1" x14ac:dyDescent="0.2">
      <c r="A14" s="9"/>
      <c r="B14" s="9"/>
    </row>
    <row r="15" spans="1:5" s="44" customFormat="1" ht="11.25" customHeight="1" x14ac:dyDescent="0.2">
      <c r="A15" s="10" t="s">
        <v>748</v>
      </c>
      <c r="B15" s="32"/>
    </row>
    <row r="16" spans="1:5" s="44" customFormat="1" ht="11.25" customHeight="1" x14ac:dyDescent="0.2">
      <c r="A16" s="9" t="s">
        <v>754</v>
      </c>
      <c r="B16" s="32"/>
    </row>
    <row r="17" spans="1:89" s="44" customFormat="1" ht="11.25" customHeight="1" x14ac:dyDescent="0.2">
      <c r="A17" s="9"/>
      <c r="B17" s="45"/>
    </row>
    <row r="18" spans="1:89" s="44" customFormat="1" ht="11.25" customHeight="1" x14ac:dyDescent="0.2">
      <c r="A18" s="9"/>
      <c r="B18" s="45"/>
    </row>
    <row r="19" spans="1:89" s="44" customFormat="1" ht="11.25" customHeight="1" x14ac:dyDescent="0.2">
      <c r="A19" s="9"/>
      <c r="B19" s="45"/>
    </row>
    <row r="20" spans="1:89" s="44" customFormat="1" ht="11.25" customHeight="1" x14ac:dyDescent="0.2">
      <c r="A20" s="9"/>
      <c r="B20" s="45"/>
    </row>
    <row r="21" spans="1:89" s="17" customFormat="1" ht="11.25" customHeight="1" x14ac:dyDescent="0.25">
      <c r="D21" s="31" t="s">
        <v>559</v>
      </c>
    </row>
    <row r="22" spans="1:89" ht="11.25" customHeight="1" x14ac:dyDescent="0.2">
      <c r="C22" s="3"/>
      <c r="D22" s="3"/>
      <c r="E22" s="3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  <row r="23" spans="1:89" ht="11.25" customHeight="1" x14ac:dyDescent="0.2">
      <c r="C23" s="3"/>
      <c r="D23" s="3"/>
      <c r="E23" s="3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3.5703125" style="9" customWidth="1"/>
    <col min="3" max="3" width="8.85546875" style="55" customWidth="1"/>
    <col min="4" max="4" width="12.28515625" style="55" customWidth="1"/>
    <col min="5" max="5" width="12.5703125" style="55" customWidth="1"/>
    <col min="6" max="6" width="11" style="55" customWidth="1"/>
    <col min="7" max="7" width="9.140625" style="55" customWidth="1"/>
    <col min="8" max="8" width="8.7109375" style="55" customWidth="1"/>
    <col min="9" max="9" width="9.28515625" style="55" customWidth="1"/>
    <col min="10" max="10" width="8.7109375" style="55" customWidth="1"/>
    <col min="11" max="11" width="9" style="55" customWidth="1"/>
    <col min="12" max="12" width="9.42578125" style="55" customWidth="1"/>
    <col min="13" max="13" width="10.85546875" style="55" customWidth="1"/>
    <col min="14" max="14" width="8.42578125" style="55" customWidth="1"/>
    <col min="15" max="15" width="8.85546875" style="55" customWidth="1"/>
    <col min="16" max="16" width="12.28515625" style="55" customWidth="1"/>
    <col min="17" max="17" width="12.5703125" style="55" customWidth="1"/>
    <col min="18" max="18" width="11" style="55" customWidth="1"/>
    <col min="19" max="19" width="9.140625" style="55" customWidth="1"/>
    <col min="20" max="20" width="8.7109375" style="55" customWidth="1"/>
    <col min="21" max="21" width="9.28515625" style="55" customWidth="1"/>
    <col min="22" max="22" width="8.7109375" style="55" customWidth="1"/>
    <col min="23" max="23" width="9" style="55" customWidth="1"/>
    <col min="24" max="24" width="9.42578125" style="55" customWidth="1"/>
    <col min="25" max="25" width="10.85546875" style="55" customWidth="1"/>
    <col min="26" max="26" width="8.42578125" style="55" customWidth="1"/>
    <col min="27" max="27" width="8.85546875" style="55" customWidth="1"/>
    <col min="28" max="28" width="12.28515625" style="55" customWidth="1"/>
    <col min="29" max="29" width="12.5703125" style="55" customWidth="1"/>
    <col min="30" max="30" width="11" style="55" customWidth="1"/>
    <col min="31" max="31" width="9.140625" style="55" customWidth="1"/>
    <col min="32" max="32" width="8.7109375" style="55" customWidth="1"/>
    <col min="33" max="33" width="9.28515625" style="55" customWidth="1"/>
    <col min="34" max="34" width="8.7109375" style="55" customWidth="1"/>
    <col min="35" max="35" width="9" style="55" customWidth="1"/>
    <col min="36" max="36" width="9.42578125" style="55" customWidth="1"/>
    <col min="37" max="37" width="10.85546875" style="55" customWidth="1"/>
    <col min="38" max="38" width="8.42578125" style="55" customWidth="1"/>
    <col min="39" max="39" width="8.85546875" style="55" customWidth="1"/>
    <col min="40" max="40" width="12.28515625" style="55" customWidth="1"/>
    <col min="41" max="41" width="12.5703125" style="55" customWidth="1"/>
    <col min="42" max="42" width="11" style="55" customWidth="1"/>
    <col min="43" max="43" width="9.140625" style="55" customWidth="1"/>
    <col min="44" max="44" width="8.7109375" style="55" customWidth="1"/>
    <col min="45" max="45" width="9.28515625" style="55" customWidth="1"/>
    <col min="46" max="46" width="8.7109375" style="55" customWidth="1"/>
    <col min="47" max="47" width="9" style="55" customWidth="1"/>
    <col min="48" max="48" width="9.42578125" style="55" customWidth="1"/>
    <col min="49" max="49" width="10.85546875" style="55" customWidth="1"/>
    <col min="50" max="50" width="8.42578125" style="55" customWidth="1"/>
    <col min="51" max="51" width="8.85546875" style="55" customWidth="1"/>
    <col min="52" max="52" width="12.28515625" style="55" customWidth="1"/>
    <col min="53" max="53" width="12.5703125" style="55" customWidth="1"/>
    <col min="54" max="54" width="11" style="55" customWidth="1"/>
    <col min="55" max="55" width="9.140625" style="55" customWidth="1"/>
    <col min="56" max="56" width="8.7109375" style="55" customWidth="1"/>
    <col min="57" max="57" width="9.28515625" style="55" customWidth="1"/>
    <col min="58" max="58" width="8.7109375" style="55" customWidth="1"/>
    <col min="59" max="59" width="9" style="55" customWidth="1"/>
    <col min="60" max="60" width="9.42578125" style="55" customWidth="1"/>
    <col min="61" max="61" width="10.85546875" style="55" customWidth="1"/>
    <col min="62" max="62" width="8.42578125" style="55" customWidth="1"/>
    <col min="63" max="63" width="8.85546875" style="55" customWidth="1"/>
    <col min="64" max="64" width="12.28515625" style="55" customWidth="1"/>
    <col min="65" max="65" width="12.5703125" style="55" customWidth="1"/>
    <col min="66" max="66" width="11" style="55" customWidth="1"/>
    <col min="67" max="67" width="9.140625" style="55" customWidth="1"/>
    <col min="68" max="68" width="8.7109375" style="55" customWidth="1"/>
    <col min="69" max="69" width="9.28515625" style="55" customWidth="1"/>
    <col min="70" max="70" width="8.7109375" style="55" customWidth="1"/>
    <col min="71" max="71" width="9" style="55" customWidth="1"/>
    <col min="72" max="72" width="9.42578125" style="55" customWidth="1"/>
    <col min="73" max="73" width="10.85546875" style="55" customWidth="1"/>
    <col min="74" max="74" width="8.42578125" style="55" customWidth="1"/>
    <col min="75" max="16384" width="15.7109375" style="55"/>
  </cols>
  <sheetData>
    <row r="1" spans="1:74" ht="12.75" customHeight="1" x14ac:dyDescent="0.2">
      <c r="A1" s="1" t="s">
        <v>788</v>
      </c>
      <c r="B1" s="55"/>
      <c r="F1" s="5"/>
      <c r="G1" s="3"/>
      <c r="J1" s="5"/>
      <c r="K1" s="3"/>
      <c r="N1" s="5"/>
      <c r="R1" s="5"/>
      <c r="V1" s="5"/>
      <c r="Z1" s="5"/>
      <c r="AD1" s="5"/>
      <c r="AH1" s="5"/>
      <c r="AL1" s="5"/>
      <c r="AP1" s="5"/>
      <c r="AT1" s="5"/>
      <c r="AX1" s="5"/>
      <c r="BB1" s="5"/>
      <c r="BF1" s="5"/>
      <c r="BJ1" s="5"/>
      <c r="BN1" s="5"/>
      <c r="BR1" s="5"/>
      <c r="BV1" s="5" t="s">
        <v>30</v>
      </c>
    </row>
    <row r="2" spans="1:74" ht="12.75" customHeight="1" x14ac:dyDescent="0.2">
      <c r="A2" s="1" t="s">
        <v>611</v>
      </c>
      <c r="B2" s="55"/>
      <c r="F2" s="5"/>
      <c r="G2" s="3"/>
      <c r="J2" s="5"/>
      <c r="K2" s="3"/>
      <c r="N2" s="5"/>
      <c r="R2" s="5"/>
      <c r="V2" s="5"/>
      <c r="Z2" s="5"/>
      <c r="AD2" s="5"/>
      <c r="AH2" s="5"/>
      <c r="AL2" s="5"/>
      <c r="AP2" s="5"/>
      <c r="AT2" s="5"/>
      <c r="AX2" s="5"/>
      <c r="BB2" s="5"/>
      <c r="BF2" s="5"/>
      <c r="BJ2" s="5"/>
      <c r="BN2" s="5"/>
      <c r="BR2" s="5"/>
      <c r="BV2" s="5"/>
    </row>
    <row r="3" spans="1:74" ht="12.75" customHeight="1" x14ac:dyDescent="0.2">
      <c r="A3" s="2" t="s">
        <v>735</v>
      </c>
    </row>
    <row r="4" spans="1:74" ht="12.75" customHeight="1" x14ac:dyDescent="0.2">
      <c r="A4" s="2"/>
    </row>
    <row r="5" spans="1:74" ht="12.75" customHeight="1" x14ac:dyDescent="0.2">
      <c r="A5" s="64"/>
    </row>
    <row r="6" spans="1:74" s="7" customFormat="1" ht="15" customHeight="1" x14ac:dyDescent="0.2">
      <c r="A6" s="96" t="s">
        <v>413</v>
      </c>
      <c r="B6" s="96"/>
      <c r="C6" s="113" t="s">
        <v>62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 t="s">
        <v>69</v>
      </c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 t="s">
        <v>70</v>
      </c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 t="s">
        <v>71</v>
      </c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 t="s">
        <v>72</v>
      </c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 t="s">
        <v>73</v>
      </c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</row>
    <row r="7" spans="1:74" s="7" customFormat="1" ht="33" customHeight="1" x14ac:dyDescent="0.2">
      <c r="A7" s="97"/>
      <c r="B7" s="97"/>
      <c r="C7" s="103" t="s">
        <v>1</v>
      </c>
      <c r="D7" s="110" t="s">
        <v>67</v>
      </c>
      <c r="E7" s="110" t="s">
        <v>68</v>
      </c>
      <c r="F7" s="110" t="s">
        <v>74</v>
      </c>
      <c r="G7" s="110" t="s">
        <v>75</v>
      </c>
      <c r="H7" s="110" t="s">
        <v>76</v>
      </c>
      <c r="I7" s="110" t="s">
        <v>65</v>
      </c>
      <c r="J7" s="110" t="s">
        <v>77</v>
      </c>
      <c r="K7" s="110" t="s">
        <v>78</v>
      </c>
      <c r="L7" s="110" t="s">
        <v>79</v>
      </c>
      <c r="M7" s="110" t="s">
        <v>66</v>
      </c>
      <c r="N7" s="110" t="s">
        <v>45</v>
      </c>
      <c r="O7" s="103" t="s">
        <v>1</v>
      </c>
      <c r="P7" s="110" t="s">
        <v>67</v>
      </c>
      <c r="Q7" s="110" t="s">
        <v>68</v>
      </c>
      <c r="R7" s="110" t="s">
        <v>74</v>
      </c>
      <c r="S7" s="110" t="s">
        <v>75</v>
      </c>
      <c r="T7" s="110" t="s">
        <v>76</v>
      </c>
      <c r="U7" s="110" t="s">
        <v>65</v>
      </c>
      <c r="V7" s="110" t="s">
        <v>77</v>
      </c>
      <c r="W7" s="110" t="s">
        <v>78</v>
      </c>
      <c r="X7" s="110" t="s">
        <v>79</v>
      </c>
      <c r="Y7" s="110" t="s">
        <v>66</v>
      </c>
      <c r="Z7" s="110" t="s">
        <v>45</v>
      </c>
      <c r="AA7" s="103" t="s">
        <v>1</v>
      </c>
      <c r="AB7" s="110" t="s">
        <v>67</v>
      </c>
      <c r="AC7" s="110" t="s">
        <v>68</v>
      </c>
      <c r="AD7" s="110" t="s">
        <v>74</v>
      </c>
      <c r="AE7" s="110" t="s">
        <v>75</v>
      </c>
      <c r="AF7" s="110" t="s">
        <v>76</v>
      </c>
      <c r="AG7" s="110" t="s">
        <v>65</v>
      </c>
      <c r="AH7" s="110" t="s">
        <v>77</v>
      </c>
      <c r="AI7" s="110" t="s">
        <v>78</v>
      </c>
      <c r="AJ7" s="110" t="s">
        <v>79</v>
      </c>
      <c r="AK7" s="110" t="s">
        <v>66</v>
      </c>
      <c r="AL7" s="110" t="s">
        <v>45</v>
      </c>
      <c r="AM7" s="103" t="s">
        <v>36</v>
      </c>
      <c r="AN7" s="110" t="s">
        <v>67</v>
      </c>
      <c r="AO7" s="110" t="s">
        <v>68</v>
      </c>
      <c r="AP7" s="110" t="s">
        <v>74</v>
      </c>
      <c r="AQ7" s="110" t="s">
        <v>75</v>
      </c>
      <c r="AR7" s="110" t="s">
        <v>76</v>
      </c>
      <c r="AS7" s="110" t="s">
        <v>65</v>
      </c>
      <c r="AT7" s="110" t="s">
        <v>77</v>
      </c>
      <c r="AU7" s="110" t="s">
        <v>78</v>
      </c>
      <c r="AV7" s="110" t="s">
        <v>79</v>
      </c>
      <c r="AW7" s="110" t="s">
        <v>66</v>
      </c>
      <c r="AX7" s="110" t="s">
        <v>45</v>
      </c>
      <c r="AY7" s="103" t="s">
        <v>36</v>
      </c>
      <c r="AZ7" s="110" t="s">
        <v>67</v>
      </c>
      <c r="BA7" s="110" t="s">
        <v>68</v>
      </c>
      <c r="BB7" s="110" t="s">
        <v>74</v>
      </c>
      <c r="BC7" s="110" t="s">
        <v>75</v>
      </c>
      <c r="BD7" s="110" t="s">
        <v>76</v>
      </c>
      <c r="BE7" s="110" t="s">
        <v>65</v>
      </c>
      <c r="BF7" s="110" t="s">
        <v>77</v>
      </c>
      <c r="BG7" s="110" t="s">
        <v>78</v>
      </c>
      <c r="BH7" s="110" t="s">
        <v>79</v>
      </c>
      <c r="BI7" s="110" t="s">
        <v>66</v>
      </c>
      <c r="BJ7" s="110" t="s">
        <v>45</v>
      </c>
      <c r="BK7" s="103" t="s">
        <v>36</v>
      </c>
      <c r="BL7" s="110" t="s">
        <v>67</v>
      </c>
      <c r="BM7" s="110" t="s">
        <v>68</v>
      </c>
      <c r="BN7" s="110" t="s">
        <v>74</v>
      </c>
      <c r="BO7" s="110" t="s">
        <v>75</v>
      </c>
      <c r="BP7" s="110" t="s">
        <v>76</v>
      </c>
      <c r="BQ7" s="110" t="s">
        <v>65</v>
      </c>
      <c r="BR7" s="110" t="s">
        <v>77</v>
      </c>
      <c r="BS7" s="110" t="s">
        <v>78</v>
      </c>
      <c r="BT7" s="110" t="s">
        <v>79</v>
      </c>
      <c r="BU7" s="110" t="s">
        <v>66</v>
      </c>
      <c r="BV7" s="110" t="s">
        <v>45</v>
      </c>
    </row>
    <row r="8" spans="1:74" s="7" customFormat="1" ht="33" customHeight="1" x14ac:dyDescent="0.2">
      <c r="A8" s="98"/>
      <c r="B8" s="98"/>
      <c r="C8" s="105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05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05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05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05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05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</row>
    <row r="9" spans="1:74" ht="11.25" customHeight="1" x14ac:dyDescent="0.2">
      <c r="A9" s="96" t="s">
        <v>1</v>
      </c>
      <c r="B9" s="96"/>
      <c r="C9" s="82">
        <v>145355.38529976021</v>
      </c>
      <c r="D9" s="82">
        <v>49940.86663557608</v>
      </c>
      <c r="E9" s="72">
        <v>45636.08084982053</v>
      </c>
      <c r="F9" s="72">
        <v>73216.028917902891</v>
      </c>
      <c r="G9" s="72">
        <v>26674.516044798311</v>
      </c>
      <c r="H9" s="72">
        <v>51251.974842117117</v>
      </c>
      <c r="I9" s="72">
        <v>63758.29845117205</v>
      </c>
      <c r="J9" s="72">
        <v>47033.821391636273</v>
      </c>
      <c r="K9" s="72">
        <v>58148.231468393489</v>
      </c>
      <c r="L9" s="72">
        <v>17494.546730517992</v>
      </c>
      <c r="M9" s="72">
        <v>44047.759507702227</v>
      </c>
      <c r="N9" s="72">
        <v>2077.1291288583011</v>
      </c>
      <c r="O9" s="72">
        <v>110371.20836175801</v>
      </c>
      <c r="P9" s="72">
        <v>14337.18514079022</v>
      </c>
      <c r="Q9" s="72">
        <v>18220.749799620371</v>
      </c>
      <c r="R9" s="72">
        <v>40285.011761663198</v>
      </c>
      <c r="S9" s="72">
        <v>18276.161526432152</v>
      </c>
      <c r="T9" s="72">
        <v>25543.219102962881</v>
      </c>
      <c r="U9" s="72">
        <v>21385.64194145986</v>
      </c>
      <c r="V9" s="72">
        <v>32378.151959632189</v>
      </c>
      <c r="W9" s="72">
        <v>23724.63064938274</v>
      </c>
      <c r="X9" s="72">
        <v>9578.5493734148113</v>
      </c>
      <c r="Y9" s="72">
        <v>18999.672740494341</v>
      </c>
      <c r="Z9" s="72">
        <v>391.12607888368427</v>
      </c>
      <c r="AA9" s="72">
        <v>167946.5868051491</v>
      </c>
      <c r="AB9" s="72">
        <v>35887.504125711057</v>
      </c>
      <c r="AC9" s="72">
        <v>33948.014590055907</v>
      </c>
      <c r="AD9" s="72">
        <v>59447.778721854367</v>
      </c>
      <c r="AE9" s="72">
        <v>41830.281257766881</v>
      </c>
      <c r="AF9" s="72">
        <v>43740.776743473252</v>
      </c>
      <c r="AG9" s="72">
        <v>38982.909459171111</v>
      </c>
      <c r="AH9" s="72">
        <v>50758.287460685278</v>
      </c>
      <c r="AI9" s="72">
        <v>37301.588964060087</v>
      </c>
      <c r="AJ9" s="72">
        <v>29030.921229168642</v>
      </c>
      <c r="AK9" s="72">
        <v>29902.140126710961</v>
      </c>
      <c r="AL9" s="72">
        <v>1226.709311930867</v>
      </c>
      <c r="AM9" s="72">
        <v>136441.1963568207</v>
      </c>
      <c r="AN9" s="72">
        <v>19831.483653681029</v>
      </c>
      <c r="AO9" s="72">
        <v>21214.5792759701</v>
      </c>
      <c r="AP9" s="72">
        <v>30056.649720444111</v>
      </c>
      <c r="AQ9" s="72">
        <v>37873.269598094819</v>
      </c>
      <c r="AR9" s="72">
        <v>38347.18590901493</v>
      </c>
      <c r="AS9" s="72">
        <v>33252.516083372771</v>
      </c>
      <c r="AT9" s="72">
        <v>38205.190705201931</v>
      </c>
      <c r="AU9" s="72">
        <v>25325.518009594191</v>
      </c>
      <c r="AV9" s="72">
        <v>30484.255821035749</v>
      </c>
      <c r="AW9" s="72">
        <v>30333.41179668999</v>
      </c>
      <c r="AX9" s="72">
        <v>953.16877951018796</v>
      </c>
      <c r="AY9" s="72">
        <v>90372.519540314926</v>
      </c>
      <c r="AZ9" s="72">
        <v>15391.31869926139</v>
      </c>
      <c r="BA9" s="72">
        <v>11548.02873076853</v>
      </c>
      <c r="BB9" s="72">
        <v>14577.231810667719</v>
      </c>
      <c r="BC9" s="72">
        <v>21237.621025250461</v>
      </c>
      <c r="BD9" s="72">
        <v>19328.430760487208</v>
      </c>
      <c r="BE9" s="72">
        <v>18946.721850505972</v>
      </c>
      <c r="BF9" s="72">
        <v>18182.07484200507</v>
      </c>
      <c r="BG9" s="72">
        <v>12572.45575416861</v>
      </c>
      <c r="BH9" s="72">
        <v>24933.65312700405</v>
      </c>
      <c r="BI9" s="72">
        <v>21054.097865782969</v>
      </c>
      <c r="BJ9" s="72">
        <v>618.37667519524939</v>
      </c>
      <c r="BK9" s="72">
        <v>223051.4934096263</v>
      </c>
      <c r="BL9" s="72">
        <v>138521.06165405811</v>
      </c>
      <c r="BM9" s="72">
        <v>143341.96666284229</v>
      </c>
      <c r="BN9" s="72">
        <v>56326.718976546013</v>
      </c>
      <c r="BO9" s="72">
        <v>128017.5704567357</v>
      </c>
      <c r="BP9" s="72">
        <v>95697.832551022962</v>
      </c>
      <c r="BQ9" s="72">
        <v>97583.332123396685</v>
      </c>
      <c r="BR9" s="72">
        <v>87351.893549917571</v>
      </c>
      <c r="BS9" s="72">
        <v>116836.9950634791</v>
      </c>
      <c r="BT9" s="72">
        <v>162387.4936279362</v>
      </c>
      <c r="BU9" s="72">
        <v>129572.3378716978</v>
      </c>
      <c r="BV9" s="72">
        <v>0</v>
      </c>
    </row>
    <row r="10" spans="1:74" s="4" customFormat="1" ht="11.25" customHeight="1" x14ac:dyDescent="0.2">
      <c r="A10" s="102" t="s">
        <v>31</v>
      </c>
      <c r="B10" s="102"/>
      <c r="C10" s="82">
        <v>3341.0960476620921</v>
      </c>
      <c r="D10" s="83">
        <v>380.40553071641529</v>
      </c>
      <c r="E10" s="73">
        <v>511.74790155220512</v>
      </c>
      <c r="F10" s="73">
        <v>1337.3739559759999</v>
      </c>
      <c r="G10" s="73">
        <v>434.44471956794428</v>
      </c>
      <c r="H10" s="73">
        <v>1045.7705702474309</v>
      </c>
      <c r="I10" s="73">
        <v>1205.171035717095</v>
      </c>
      <c r="J10" s="73">
        <v>876.4441091637226</v>
      </c>
      <c r="K10" s="73">
        <v>915.40668933473</v>
      </c>
      <c r="L10" s="73">
        <v>147.3176443864063</v>
      </c>
      <c r="M10" s="73">
        <v>711.03029488654624</v>
      </c>
      <c r="N10" s="73">
        <v>122.3641714285713</v>
      </c>
      <c r="O10" s="72">
        <v>3348.2338109528091</v>
      </c>
      <c r="P10" s="73">
        <v>386.87322907217879</v>
      </c>
      <c r="Q10" s="73">
        <v>510.31751274388449</v>
      </c>
      <c r="R10" s="73">
        <v>1341.684952178555</v>
      </c>
      <c r="S10" s="73">
        <v>552.56521258872692</v>
      </c>
      <c r="T10" s="73">
        <v>812.45034796528591</v>
      </c>
      <c r="U10" s="73">
        <v>781.65681420978706</v>
      </c>
      <c r="V10" s="73">
        <v>661.14791982259317</v>
      </c>
      <c r="W10" s="73">
        <v>480.22105755502508</v>
      </c>
      <c r="X10" s="73">
        <v>176.27524592578339</v>
      </c>
      <c r="Y10" s="73">
        <v>668.27619171818719</v>
      </c>
      <c r="Z10" s="73">
        <v>0</v>
      </c>
      <c r="AA10" s="72">
        <v>5615.026683395231</v>
      </c>
      <c r="AB10" s="73">
        <v>820.48185317067271</v>
      </c>
      <c r="AC10" s="73">
        <v>1179.5311728174031</v>
      </c>
      <c r="AD10" s="73">
        <v>2064.9921427633608</v>
      </c>
      <c r="AE10" s="73">
        <v>957.0236545341188</v>
      </c>
      <c r="AF10" s="73">
        <v>1438.7286043888739</v>
      </c>
      <c r="AG10" s="73">
        <v>1608.536894223404</v>
      </c>
      <c r="AH10" s="73">
        <v>1499.7178696491519</v>
      </c>
      <c r="AI10" s="73">
        <v>1084.8546744439341</v>
      </c>
      <c r="AJ10" s="73">
        <v>744.73084441347135</v>
      </c>
      <c r="AK10" s="73">
        <v>1004.011409176784</v>
      </c>
      <c r="AL10" s="73">
        <v>34.492100000000001</v>
      </c>
      <c r="AM10" s="72">
        <v>5975.2398069510473</v>
      </c>
      <c r="AN10" s="73">
        <v>879.11670559805088</v>
      </c>
      <c r="AO10" s="73">
        <v>1016.013580771159</v>
      </c>
      <c r="AP10" s="73">
        <v>1832.344504139528</v>
      </c>
      <c r="AQ10" s="73">
        <v>1309.6763354351349</v>
      </c>
      <c r="AR10" s="73">
        <v>1493.031414857061</v>
      </c>
      <c r="AS10" s="73">
        <v>1710.8384059693619</v>
      </c>
      <c r="AT10" s="73">
        <v>1777.4477085475789</v>
      </c>
      <c r="AU10" s="73">
        <v>982.49000231551042</v>
      </c>
      <c r="AV10" s="73">
        <v>985.33483128046021</v>
      </c>
      <c r="AW10" s="73">
        <v>1476.7796258279311</v>
      </c>
      <c r="AX10" s="73">
        <v>53.275108218319801</v>
      </c>
      <c r="AY10" s="72">
        <v>4588.4256146058451</v>
      </c>
      <c r="AZ10" s="73">
        <v>741.74110740115634</v>
      </c>
      <c r="BA10" s="73">
        <v>604.24175100906916</v>
      </c>
      <c r="BB10" s="73">
        <v>1021.599046995978</v>
      </c>
      <c r="BC10" s="73">
        <v>1523.4125577386369</v>
      </c>
      <c r="BD10" s="73">
        <v>1127.987080027656</v>
      </c>
      <c r="BE10" s="73">
        <v>1363.0980706568159</v>
      </c>
      <c r="BF10" s="73">
        <v>1115.1553043692579</v>
      </c>
      <c r="BG10" s="73">
        <v>1044.548439973624</v>
      </c>
      <c r="BH10" s="73">
        <v>1101.961271531078</v>
      </c>
      <c r="BI10" s="73">
        <v>1063.4062684094131</v>
      </c>
      <c r="BJ10" s="73">
        <v>47.146371575373102</v>
      </c>
      <c r="BK10" s="72">
        <v>9963.9251255268136</v>
      </c>
      <c r="BL10" s="73">
        <v>7998.3404886899207</v>
      </c>
      <c r="BM10" s="73">
        <v>7385.1069957546697</v>
      </c>
      <c r="BN10" s="73">
        <v>3608.9643125949492</v>
      </c>
      <c r="BO10" s="73">
        <v>6429.8364347838206</v>
      </c>
      <c r="BP10" s="73">
        <v>5288.9908971620689</v>
      </c>
      <c r="BQ10" s="73">
        <v>4537.6576938719036</v>
      </c>
      <c r="BR10" s="73">
        <v>5277.0460030960676</v>
      </c>
      <c r="BS10" s="73">
        <v>6699.4380510255578</v>
      </c>
      <c r="BT10" s="73">
        <v>8051.3390771111935</v>
      </c>
      <c r="BU10" s="73">
        <v>6283.4551246295223</v>
      </c>
      <c r="BV10" s="73">
        <v>0</v>
      </c>
    </row>
    <row r="11" spans="1:74" ht="11.25" customHeight="1" x14ac:dyDescent="0.2">
      <c r="A11" s="102" t="s">
        <v>32</v>
      </c>
      <c r="B11" s="102"/>
      <c r="C11" s="82">
        <v>7290.1959865939216</v>
      </c>
      <c r="D11" s="83">
        <v>1624.9606807634491</v>
      </c>
      <c r="E11" s="73">
        <v>2154.6300322747852</v>
      </c>
      <c r="F11" s="73">
        <v>3323.572769885971</v>
      </c>
      <c r="G11" s="73">
        <v>1274.9868090844941</v>
      </c>
      <c r="H11" s="73">
        <v>2812.8944483024861</v>
      </c>
      <c r="I11" s="73">
        <v>2639.3687032690559</v>
      </c>
      <c r="J11" s="73">
        <v>2107.863954299427</v>
      </c>
      <c r="K11" s="73">
        <v>2307.695055574105</v>
      </c>
      <c r="L11" s="73">
        <v>566.91324456166035</v>
      </c>
      <c r="M11" s="73">
        <v>1629.0900891703959</v>
      </c>
      <c r="N11" s="73">
        <v>133.68601702702699</v>
      </c>
      <c r="O11" s="76">
        <v>7044.3246738276248</v>
      </c>
      <c r="P11" s="73">
        <v>940.11937109082965</v>
      </c>
      <c r="Q11" s="73">
        <v>1517.55959450658</v>
      </c>
      <c r="R11" s="73">
        <v>2978.9156197013399</v>
      </c>
      <c r="S11" s="73">
        <v>1152.0373521209369</v>
      </c>
      <c r="T11" s="73">
        <v>1746.375375857526</v>
      </c>
      <c r="U11" s="73">
        <v>1245.1639057879061</v>
      </c>
      <c r="V11" s="73">
        <v>1968.0596140969369</v>
      </c>
      <c r="W11" s="73">
        <v>1516.7852282127419</v>
      </c>
      <c r="X11" s="73">
        <v>374.87477188263409</v>
      </c>
      <c r="Y11" s="73">
        <v>1471.3848723397739</v>
      </c>
      <c r="Z11" s="73">
        <v>25.126009836065599</v>
      </c>
      <c r="AA11" s="76">
        <v>11493.335649902539</v>
      </c>
      <c r="AB11" s="73">
        <v>2030.633462673972</v>
      </c>
      <c r="AC11" s="73">
        <v>2282.9611727971519</v>
      </c>
      <c r="AD11" s="73">
        <v>5010.1194359329329</v>
      </c>
      <c r="AE11" s="73">
        <v>3436.439485007189</v>
      </c>
      <c r="AF11" s="73">
        <v>2649.4742651909341</v>
      </c>
      <c r="AG11" s="73">
        <v>2975.8017995017049</v>
      </c>
      <c r="AH11" s="73">
        <v>3455.9724508507802</v>
      </c>
      <c r="AI11" s="73">
        <v>2338.6496576633631</v>
      </c>
      <c r="AJ11" s="73">
        <v>1684.1114757830121</v>
      </c>
      <c r="AK11" s="73">
        <v>2441.2931604233031</v>
      </c>
      <c r="AL11" s="73">
        <v>0</v>
      </c>
      <c r="AM11" s="76">
        <v>10786.856667822231</v>
      </c>
      <c r="AN11" s="73">
        <v>2260.690818667143</v>
      </c>
      <c r="AO11" s="73">
        <v>1987.9693011690979</v>
      </c>
      <c r="AP11" s="73">
        <v>2548.7716033442962</v>
      </c>
      <c r="AQ11" s="73">
        <v>2635.2486811596368</v>
      </c>
      <c r="AR11" s="73">
        <v>3362.9964035322628</v>
      </c>
      <c r="AS11" s="73">
        <v>2901.8249659907101</v>
      </c>
      <c r="AT11" s="73">
        <v>2950.606803101216</v>
      </c>
      <c r="AU11" s="73">
        <v>2230.292236184162</v>
      </c>
      <c r="AV11" s="73">
        <v>2448.186462378289</v>
      </c>
      <c r="AW11" s="73">
        <v>2794.8526568349198</v>
      </c>
      <c r="AX11" s="73">
        <v>25.126009836065599</v>
      </c>
      <c r="AY11" s="76">
        <v>7758.6787937740246</v>
      </c>
      <c r="AZ11" s="73">
        <v>1176.149973503002</v>
      </c>
      <c r="BA11" s="73">
        <v>1204.1682441308451</v>
      </c>
      <c r="BB11" s="73">
        <v>1360.497398118551</v>
      </c>
      <c r="BC11" s="73">
        <v>1686.0477548740871</v>
      </c>
      <c r="BD11" s="73">
        <v>1894.032995605425</v>
      </c>
      <c r="BE11" s="73">
        <v>2090.7953305395572</v>
      </c>
      <c r="BF11" s="73">
        <v>2029.477971680418</v>
      </c>
      <c r="BG11" s="73">
        <v>1357.7663059333299</v>
      </c>
      <c r="BH11" s="73">
        <v>2521.201719268639</v>
      </c>
      <c r="BI11" s="73">
        <v>1958.868291433917</v>
      </c>
      <c r="BJ11" s="73">
        <v>95.288296190476203</v>
      </c>
      <c r="BK11" s="76">
        <v>14722.7476715578</v>
      </c>
      <c r="BL11" s="73">
        <v>10688.45179330159</v>
      </c>
      <c r="BM11" s="73">
        <v>9573.71775512153</v>
      </c>
      <c r="BN11" s="73">
        <v>3499.129273016913</v>
      </c>
      <c r="BO11" s="73">
        <v>8536.2460177536559</v>
      </c>
      <c r="BP11" s="73">
        <v>6255.2326115113674</v>
      </c>
      <c r="BQ11" s="73">
        <v>6868.0513949110627</v>
      </c>
      <c r="BR11" s="73">
        <v>6209.0253059712259</v>
      </c>
      <c r="BS11" s="73">
        <v>8969.8176164322904</v>
      </c>
      <c r="BT11" s="73">
        <v>11125.71842612575</v>
      </c>
      <c r="BU11" s="73">
        <v>8425.5170297976856</v>
      </c>
      <c r="BV11" s="73">
        <v>0</v>
      </c>
    </row>
    <row r="12" spans="1:74" ht="11.25" customHeight="1" x14ac:dyDescent="0.2">
      <c r="A12" s="102" t="s">
        <v>33</v>
      </c>
      <c r="B12" s="102"/>
      <c r="C12" s="82">
        <v>50178.642141802578</v>
      </c>
      <c r="D12" s="83">
        <v>18463.83113528015</v>
      </c>
      <c r="E12" s="73">
        <v>16379.081975466839</v>
      </c>
      <c r="F12" s="73">
        <v>24854.744996129029</v>
      </c>
      <c r="G12" s="73">
        <v>9698.1192481324924</v>
      </c>
      <c r="H12" s="75">
        <v>17750.005086935002</v>
      </c>
      <c r="I12" s="75">
        <v>20289.351386395891</v>
      </c>
      <c r="J12" s="75">
        <v>16524.462675908359</v>
      </c>
      <c r="K12" s="75">
        <v>20674.747906734839</v>
      </c>
      <c r="L12" s="73">
        <v>4508.5514025105676</v>
      </c>
      <c r="M12" s="73">
        <v>17500.069145246831</v>
      </c>
      <c r="N12" s="73">
        <v>935.68481086956604</v>
      </c>
      <c r="O12" s="76">
        <v>43651.275385119457</v>
      </c>
      <c r="P12" s="75">
        <v>6376.7151715797954</v>
      </c>
      <c r="Q12" s="75">
        <v>6737.0330075810634</v>
      </c>
      <c r="R12" s="75">
        <v>16438.950990049922</v>
      </c>
      <c r="S12" s="75">
        <v>7094.4123299707762</v>
      </c>
      <c r="T12" s="73">
        <v>8710.4529264559933</v>
      </c>
      <c r="U12" s="73">
        <v>8266.450747025041</v>
      </c>
      <c r="V12" s="73">
        <v>13735.831544658169</v>
      </c>
      <c r="W12" s="73">
        <v>9332.1671310080965</v>
      </c>
      <c r="X12" s="73">
        <v>4662.0400095177638</v>
      </c>
      <c r="Y12" s="73">
        <v>8454.9666323397323</v>
      </c>
      <c r="Z12" s="73">
        <v>116.6725357142857</v>
      </c>
      <c r="AA12" s="76">
        <v>63260.403293991512</v>
      </c>
      <c r="AB12" s="73">
        <v>13710.04273689135</v>
      </c>
      <c r="AC12" s="73">
        <v>14388.859340145351</v>
      </c>
      <c r="AD12" s="73">
        <v>22935.81469193552</v>
      </c>
      <c r="AE12" s="73">
        <v>15577.73885299398</v>
      </c>
      <c r="AF12" s="73">
        <v>16281.00632897739</v>
      </c>
      <c r="AG12" s="73">
        <v>16103.465933638659</v>
      </c>
      <c r="AH12" s="73">
        <v>18781.247388166299</v>
      </c>
      <c r="AI12" s="73">
        <v>13459.170231734921</v>
      </c>
      <c r="AJ12" s="73">
        <v>10279.307260529609</v>
      </c>
      <c r="AK12" s="73">
        <v>12016.121783745421</v>
      </c>
      <c r="AL12" s="73">
        <v>382.38864515993902</v>
      </c>
      <c r="AM12" s="76">
        <v>54126.817392482873</v>
      </c>
      <c r="AN12" s="73">
        <v>5903.67405766924</v>
      </c>
      <c r="AO12" s="73">
        <v>9120.3755638861112</v>
      </c>
      <c r="AP12" s="73">
        <v>12538.08559267121</v>
      </c>
      <c r="AQ12" s="73">
        <v>15286.32171186415</v>
      </c>
      <c r="AR12" s="75">
        <v>15424.82022138739</v>
      </c>
      <c r="AS12" s="75">
        <v>12903.97154387499</v>
      </c>
      <c r="AT12" s="75">
        <v>13159.914158657841</v>
      </c>
      <c r="AU12" s="75">
        <v>9944.6184210427964</v>
      </c>
      <c r="AV12" s="73">
        <v>10905.51406872145</v>
      </c>
      <c r="AW12" s="73">
        <v>12006.33255915295</v>
      </c>
      <c r="AX12" s="73">
        <v>173.04083571428569</v>
      </c>
      <c r="AY12" s="76">
        <v>38261.095846534918</v>
      </c>
      <c r="AZ12" s="73">
        <v>5936.5346190592163</v>
      </c>
      <c r="BA12" s="73">
        <v>4260.1243543066121</v>
      </c>
      <c r="BB12" s="73">
        <v>5574.553726977766</v>
      </c>
      <c r="BC12" s="73">
        <v>9316.8436088293438</v>
      </c>
      <c r="BD12" s="75">
        <v>9025.5777676769776</v>
      </c>
      <c r="BE12" s="75">
        <v>8267.939319354562</v>
      </c>
      <c r="BF12" s="75">
        <v>7700.8795823271739</v>
      </c>
      <c r="BG12" s="75">
        <v>4681.3208904708508</v>
      </c>
      <c r="BH12" s="73">
        <v>10976.62913524091</v>
      </c>
      <c r="BI12" s="73">
        <v>8074.7320971658946</v>
      </c>
      <c r="BJ12" s="73">
        <v>185.82303043478299</v>
      </c>
      <c r="BK12" s="76">
        <v>82334.264524472383</v>
      </c>
      <c r="BL12" s="73">
        <v>51764.193579520492</v>
      </c>
      <c r="BM12" s="73">
        <v>51269.517058614263</v>
      </c>
      <c r="BN12" s="73">
        <v>19812.841302236789</v>
      </c>
      <c r="BO12" s="73">
        <v>45181.555548209428</v>
      </c>
      <c r="BP12" s="75">
        <v>34963.128968567456</v>
      </c>
      <c r="BQ12" s="75">
        <v>36323.812369711013</v>
      </c>
      <c r="BR12" s="75">
        <v>32252.655950282351</v>
      </c>
      <c r="BS12" s="75">
        <v>44062.966719008713</v>
      </c>
      <c r="BT12" s="75">
        <v>60822.949423479913</v>
      </c>
      <c r="BU12" s="75">
        <v>44102.76908234939</v>
      </c>
      <c r="BV12" s="75">
        <v>0</v>
      </c>
    </row>
    <row r="13" spans="1:74" ht="11.25" customHeight="1" x14ac:dyDescent="0.2">
      <c r="A13" s="95" t="s">
        <v>34</v>
      </c>
      <c r="B13" s="95"/>
      <c r="C13" s="87">
        <v>84545.451123701787</v>
      </c>
      <c r="D13" s="84">
        <v>29471.669288816131</v>
      </c>
      <c r="E13" s="74">
        <v>26590.620940526751</v>
      </c>
      <c r="F13" s="74">
        <v>43700.337195912063</v>
      </c>
      <c r="G13" s="74">
        <v>15266.96526801336</v>
      </c>
      <c r="H13" s="74">
        <v>29643.30473663221</v>
      </c>
      <c r="I13" s="74">
        <v>39624.407325790024</v>
      </c>
      <c r="J13" s="74">
        <v>27525.050652264741</v>
      </c>
      <c r="K13" s="74">
        <v>34250.381816749883</v>
      </c>
      <c r="L13" s="74">
        <v>12271.76443905935</v>
      </c>
      <c r="M13" s="74">
        <v>24207.56997839846</v>
      </c>
      <c r="N13" s="74">
        <v>885.39412953313695</v>
      </c>
      <c r="O13" s="77">
        <v>56327.374491858107</v>
      </c>
      <c r="P13" s="74">
        <v>6633.4773690474067</v>
      </c>
      <c r="Q13" s="74">
        <v>9455.8396847888289</v>
      </c>
      <c r="R13" s="74">
        <v>19525.460199733359</v>
      </c>
      <c r="S13" s="74">
        <v>9477.1466317517024</v>
      </c>
      <c r="T13" s="74">
        <v>14273.940452684061</v>
      </c>
      <c r="U13" s="74">
        <v>11092.37047443711</v>
      </c>
      <c r="V13" s="74">
        <v>16013.112881054451</v>
      </c>
      <c r="W13" s="74">
        <v>12395.457232606859</v>
      </c>
      <c r="X13" s="74">
        <v>4365.3593460886286</v>
      </c>
      <c r="Y13" s="74">
        <v>8405.0450440966288</v>
      </c>
      <c r="Z13" s="74">
        <v>249.32753333333301</v>
      </c>
      <c r="AA13" s="77">
        <v>87577.821177860926</v>
      </c>
      <c r="AB13" s="74">
        <v>19326.346072975051</v>
      </c>
      <c r="AC13" s="74">
        <v>16096.662904295979</v>
      </c>
      <c r="AD13" s="74">
        <v>29436.85245122245</v>
      </c>
      <c r="AE13" s="74">
        <v>21859.079265231579</v>
      </c>
      <c r="AF13" s="74">
        <v>23371.567544916041</v>
      </c>
      <c r="AG13" s="74">
        <v>18295.104831807319</v>
      </c>
      <c r="AH13" s="74">
        <v>27021.349752019069</v>
      </c>
      <c r="AI13" s="74">
        <v>20418.914400217851</v>
      </c>
      <c r="AJ13" s="74">
        <v>16322.7716484425</v>
      </c>
      <c r="AK13" s="74">
        <v>14440.71377336542</v>
      </c>
      <c r="AL13" s="74">
        <v>809.82856677092764</v>
      </c>
      <c r="AM13" s="77">
        <v>65552.282489564634</v>
      </c>
      <c r="AN13" s="74">
        <v>10788.00207174659</v>
      </c>
      <c r="AO13" s="74">
        <v>9090.2208301437167</v>
      </c>
      <c r="AP13" s="74">
        <v>13137.448020289061</v>
      </c>
      <c r="AQ13" s="74">
        <v>18642.02286963589</v>
      </c>
      <c r="AR13" s="74">
        <v>18066.33786923817</v>
      </c>
      <c r="AS13" s="74">
        <v>15735.881167537669</v>
      </c>
      <c r="AT13" s="74">
        <v>20317.22203489528</v>
      </c>
      <c r="AU13" s="74">
        <v>12168.1173500517</v>
      </c>
      <c r="AV13" s="74">
        <v>16145.22045865554</v>
      </c>
      <c r="AW13" s="74">
        <v>14055.446954874171</v>
      </c>
      <c r="AX13" s="74">
        <v>701.72682574151702</v>
      </c>
      <c r="AY13" s="77">
        <v>39764.319285400197</v>
      </c>
      <c r="AZ13" s="74">
        <v>7536.8929992979993</v>
      </c>
      <c r="BA13" s="74">
        <v>5479.4943813220052</v>
      </c>
      <c r="BB13" s="74">
        <v>6620.5816385754142</v>
      </c>
      <c r="BC13" s="74">
        <v>8711.3171038083583</v>
      </c>
      <c r="BD13" s="74">
        <v>7280.832917177142</v>
      </c>
      <c r="BE13" s="74">
        <v>7224.8891299550087</v>
      </c>
      <c r="BF13" s="74">
        <v>7336.5619836281976</v>
      </c>
      <c r="BG13" s="74">
        <v>5488.8201177908068</v>
      </c>
      <c r="BH13" s="74">
        <v>10333.86100096341</v>
      </c>
      <c r="BI13" s="74">
        <v>9957.0912087737288</v>
      </c>
      <c r="BJ13" s="74">
        <v>290.11897699461713</v>
      </c>
      <c r="BK13" s="77">
        <v>116030.55608807231</v>
      </c>
      <c r="BL13" s="74">
        <v>68070.07579254653</v>
      </c>
      <c r="BM13" s="74">
        <v>75113.624853352434</v>
      </c>
      <c r="BN13" s="74">
        <v>29405.784088697361</v>
      </c>
      <c r="BO13" s="74">
        <v>67869.93245598879</v>
      </c>
      <c r="BP13" s="74">
        <v>49190.480073782062</v>
      </c>
      <c r="BQ13" s="74">
        <v>49853.810664902579</v>
      </c>
      <c r="BR13" s="74">
        <v>43613.16629056794</v>
      </c>
      <c r="BS13" s="74">
        <v>57104.772677012617</v>
      </c>
      <c r="BT13" s="74">
        <v>82387.486701220303</v>
      </c>
      <c r="BU13" s="74">
        <v>70760.596634921312</v>
      </c>
      <c r="BV13" s="74">
        <v>0</v>
      </c>
    </row>
    <row r="14" spans="1:74" s="23" customFormat="1" ht="11.25" customHeight="1" x14ac:dyDescent="0.2">
      <c r="A14" s="9"/>
    </row>
    <row r="15" spans="1:74" s="44" customFormat="1" ht="11.25" customHeight="1" x14ac:dyDescent="0.2">
      <c r="A15" s="59" t="s">
        <v>752</v>
      </c>
    </row>
    <row r="16" spans="1:74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84">
    <mergeCell ref="BT7:BT8"/>
    <mergeCell ref="BU7:BU8"/>
    <mergeCell ref="BV7:BV8"/>
    <mergeCell ref="BO7:BO8"/>
    <mergeCell ref="BP7:BP8"/>
    <mergeCell ref="BQ7:BQ8"/>
    <mergeCell ref="BR7:BR8"/>
    <mergeCell ref="BS7:BS8"/>
    <mergeCell ref="BJ7:BJ8"/>
    <mergeCell ref="BK7:BK8"/>
    <mergeCell ref="BL7:BL8"/>
    <mergeCell ref="BM7:BM8"/>
    <mergeCell ref="BN7:BN8"/>
    <mergeCell ref="BE7:BE8"/>
    <mergeCell ref="BF7:BF8"/>
    <mergeCell ref="BG7:BG8"/>
    <mergeCell ref="BH7:BH8"/>
    <mergeCell ref="BI7:BI8"/>
    <mergeCell ref="AZ7:AZ8"/>
    <mergeCell ref="BA7:BA8"/>
    <mergeCell ref="BB7:BB8"/>
    <mergeCell ref="BC7:BC8"/>
    <mergeCell ref="BD7:BD8"/>
    <mergeCell ref="AU7:AU8"/>
    <mergeCell ref="AV7:AV8"/>
    <mergeCell ref="AW7:AW8"/>
    <mergeCell ref="AX7:AX8"/>
    <mergeCell ref="AY7:AY8"/>
    <mergeCell ref="AP7:AP8"/>
    <mergeCell ref="AQ7:AQ8"/>
    <mergeCell ref="AR7:AR8"/>
    <mergeCell ref="AS7:AS8"/>
    <mergeCell ref="AT7:AT8"/>
    <mergeCell ref="AK7:AK8"/>
    <mergeCell ref="AL7:AL8"/>
    <mergeCell ref="AM7:AM8"/>
    <mergeCell ref="AN7:AN8"/>
    <mergeCell ref="AO7:AO8"/>
    <mergeCell ref="AF7:AF8"/>
    <mergeCell ref="AG7:AG8"/>
    <mergeCell ref="AH7:AH8"/>
    <mergeCell ref="AI7:AI8"/>
    <mergeCell ref="AJ7:AJ8"/>
    <mergeCell ref="AA7:AA8"/>
    <mergeCell ref="AB7:AB8"/>
    <mergeCell ref="AC7:AC8"/>
    <mergeCell ref="AD7:AD8"/>
    <mergeCell ref="AE7:AE8"/>
    <mergeCell ref="V7:V8"/>
    <mergeCell ref="W7:W8"/>
    <mergeCell ref="X7:X8"/>
    <mergeCell ref="Y7:Y8"/>
    <mergeCell ref="Z7:Z8"/>
    <mergeCell ref="Q7:Q8"/>
    <mergeCell ref="R7:R8"/>
    <mergeCell ref="S7:S8"/>
    <mergeCell ref="T7:T8"/>
    <mergeCell ref="U7:U8"/>
    <mergeCell ref="L7:L8"/>
    <mergeCell ref="M7:M8"/>
    <mergeCell ref="N7:N8"/>
    <mergeCell ref="O7:O8"/>
    <mergeCell ref="P7:P8"/>
    <mergeCell ref="BK6:BV6"/>
    <mergeCell ref="A6:B8"/>
    <mergeCell ref="C6:N6"/>
    <mergeCell ref="O6:Z6"/>
    <mergeCell ref="AA6:AL6"/>
    <mergeCell ref="AM6:AX6"/>
    <mergeCell ref="AY6:BJ6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A13:B13"/>
    <mergeCell ref="A12:B12"/>
    <mergeCell ref="A11:B11"/>
    <mergeCell ref="A10:B10"/>
    <mergeCell ref="A9:B9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9"/>
  <dimension ref="A1:CK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5" width="24.7109375" style="55" customWidth="1"/>
    <col min="6" max="16384" width="15.7109375" style="9"/>
  </cols>
  <sheetData>
    <row r="1" spans="1:5" ht="12.75" customHeight="1" x14ac:dyDescent="0.2">
      <c r="A1" s="2" t="s">
        <v>720</v>
      </c>
      <c r="B1" s="55"/>
      <c r="E1" s="3" t="s">
        <v>328</v>
      </c>
    </row>
    <row r="2" spans="1:5" ht="12.75" customHeight="1" x14ac:dyDescent="0.2">
      <c r="A2" s="2" t="s">
        <v>620</v>
      </c>
    </row>
    <row r="3" spans="1:5" ht="12.75" customHeight="1" x14ac:dyDescent="0.2">
      <c r="A3" s="2" t="s">
        <v>735</v>
      </c>
    </row>
    <row r="4" spans="1:5" ht="12.75" customHeight="1" x14ac:dyDescent="0.2">
      <c r="A4" s="62"/>
    </row>
    <row r="5" spans="1:5" ht="12.75" customHeight="1" x14ac:dyDescent="0.2">
      <c r="A5" s="62"/>
    </row>
    <row r="6" spans="1:5" s="18" customFormat="1" ht="21" customHeight="1" x14ac:dyDescent="0.2">
      <c r="A6" s="96" t="s">
        <v>413</v>
      </c>
      <c r="B6" s="96"/>
      <c r="C6" s="103" t="s">
        <v>1</v>
      </c>
      <c r="D6" s="103" t="s">
        <v>194</v>
      </c>
      <c r="E6" s="103" t="s">
        <v>195</v>
      </c>
    </row>
    <row r="7" spans="1:5" s="18" customFormat="1" ht="21" customHeight="1" x14ac:dyDescent="0.2">
      <c r="A7" s="97"/>
      <c r="B7" s="97"/>
      <c r="C7" s="104"/>
      <c r="D7" s="104"/>
      <c r="E7" s="104"/>
    </row>
    <row r="8" spans="1:5" s="18" customFormat="1" ht="21" customHeight="1" x14ac:dyDescent="0.2">
      <c r="A8" s="98"/>
      <c r="B8" s="98"/>
      <c r="C8" s="105"/>
      <c r="D8" s="105"/>
      <c r="E8" s="105"/>
    </row>
    <row r="9" spans="1:5" ht="11.25" customHeight="1" x14ac:dyDescent="0.2">
      <c r="A9" s="96" t="s">
        <v>1</v>
      </c>
      <c r="B9" s="96"/>
      <c r="C9" s="72">
        <v>51016.579599123361</v>
      </c>
      <c r="D9" s="72">
        <v>13.59588532914341</v>
      </c>
      <c r="E9" s="72">
        <v>3.365732952766221</v>
      </c>
    </row>
    <row r="10" spans="1:5" ht="11.25" customHeight="1" x14ac:dyDescent="0.2">
      <c r="A10" s="102" t="s">
        <v>31</v>
      </c>
      <c r="B10" s="102"/>
      <c r="C10" s="72">
        <v>4562.1930127040914</v>
      </c>
      <c r="D10" s="73">
        <v>15.13178029881332</v>
      </c>
      <c r="E10" s="73">
        <v>3.6925369515502728</v>
      </c>
    </row>
    <row r="11" spans="1:5" ht="11.25" customHeight="1" x14ac:dyDescent="0.2">
      <c r="A11" s="102" t="s">
        <v>32</v>
      </c>
      <c r="B11" s="102"/>
      <c r="C11" s="72">
        <v>7609.6299492073886</v>
      </c>
      <c r="D11" s="73">
        <v>15.13520189584564</v>
      </c>
      <c r="E11" s="73">
        <v>3.8493094926588012</v>
      </c>
    </row>
    <row r="12" spans="1:5" ht="11.25" customHeight="1" x14ac:dyDescent="0.2">
      <c r="A12" s="102" t="s">
        <v>33</v>
      </c>
      <c r="B12" s="102"/>
      <c r="C12" s="72">
        <v>25699.369564925018</v>
      </c>
      <c r="D12" s="73">
        <v>14.644574270615591</v>
      </c>
      <c r="E12" s="73">
        <v>3.2673870099788238</v>
      </c>
    </row>
    <row r="13" spans="1:5" ht="11.25" customHeight="1" x14ac:dyDescent="0.2">
      <c r="A13" s="95" t="s">
        <v>34</v>
      </c>
      <c r="B13" s="95"/>
      <c r="C13" s="77">
        <v>13145.38707228678</v>
      </c>
      <c r="D13" s="74">
        <v>10.121562118989271</v>
      </c>
      <c r="E13" s="74">
        <v>3.1646469978957641</v>
      </c>
    </row>
    <row r="14" spans="1:5" s="23" customFormat="1" ht="11.25" customHeight="1" x14ac:dyDescent="0.2">
      <c r="A14" s="9"/>
      <c r="B14" s="9"/>
    </row>
    <row r="15" spans="1:5" s="44" customFormat="1" ht="11.25" customHeight="1" x14ac:dyDescent="0.2">
      <c r="A15" s="10" t="s">
        <v>748</v>
      </c>
      <c r="B15" s="32"/>
    </row>
    <row r="16" spans="1:5" s="44" customFormat="1" ht="11.25" customHeight="1" x14ac:dyDescent="0.2">
      <c r="A16" s="9" t="s">
        <v>754</v>
      </c>
      <c r="B16" s="32"/>
    </row>
    <row r="17" spans="1:89" s="44" customFormat="1" ht="11.25" customHeight="1" x14ac:dyDescent="0.2">
      <c r="A17" s="9"/>
      <c r="B17" s="45"/>
    </row>
    <row r="18" spans="1:89" s="44" customFormat="1" ht="11.25" customHeight="1" x14ac:dyDescent="0.2">
      <c r="A18" s="9"/>
      <c r="B18" s="45"/>
    </row>
    <row r="19" spans="1:89" s="44" customFormat="1" ht="11.25" customHeight="1" x14ac:dyDescent="0.2">
      <c r="A19" s="9"/>
      <c r="B19" s="45"/>
    </row>
    <row r="20" spans="1:89" s="44" customFormat="1" ht="11.25" customHeight="1" x14ac:dyDescent="0.2">
      <c r="A20" s="9"/>
      <c r="B20" s="45"/>
    </row>
    <row r="21" spans="1:89" s="17" customFormat="1" ht="11.25" customHeight="1" x14ac:dyDescent="0.25">
      <c r="D21" s="31" t="s">
        <v>559</v>
      </c>
    </row>
    <row r="22" spans="1:89" ht="11.25" customHeight="1" x14ac:dyDescent="0.2">
      <c r="C22" s="3"/>
      <c r="D22" s="3"/>
      <c r="E22" s="3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  <row r="23" spans="1:89" ht="11.25" customHeight="1" x14ac:dyDescent="0.2">
      <c r="C23" s="3"/>
      <c r="D23" s="3"/>
      <c r="E23" s="3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0"/>
  <dimension ref="A1:CK26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5" width="24.7109375" style="55" customWidth="1"/>
    <col min="6" max="16384" width="15.7109375" style="9"/>
  </cols>
  <sheetData>
    <row r="1" spans="1:5" ht="12.75" customHeight="1" x14ac:dyDescent="0.2">
      <c r="A1" s="2" t="s">
        <v>804</v>
      </c>
      <c r="B1" s="55"/>
      <c r="E1" s="3" t="s">
        <v>329</v>
      </c>
    </row>
    <row r="2" spans="1:5" ht="12.75" customHeight="1" x14ac:dyDescent="0.2">
      <c r="A2" s="2" t="s">
        <v>805</v>
      </c>
    </row>
    <row r="3" spans="1:5" ht="12.75" customHeight="1" x14ac:dyDescent="0.2">
      <c r="A3" s="2" t="s">
        <v>735</v>
      </c>
    </row>
    <row r="4" spans="1:5" ht="12.75" customHeight="1" x14ac:dyDescent="0.2">
      <c r="A4" s="62"/>
    </row>
    <row r="5" spans="1:5" ht="12.75" customHeight="1" x14ac:dyDescent="0.2">
      <c r="A5" s="62"/>
    </row>
    <row r="6" spans="1:5" s="18" customFormat="1" ht="22.5" customHeight="1" x14ac:dyDescent="0.2">
      <c r="A6" s="96" t="s">
        <v>413</v>
      </c>
      <c r="B6" s="96"/>
      <c r="C6" s="103" t="s">
        <v>1</v>
      </c>
      <c r="D6" s="103" t="s">
        <v>194</v>
      </c>
      <c r="E6" s="103" t="s">
        <v>195</v>
      </c>
    </row>
    <row r="7" spans="1:5" s="18" customFormat="1" ht="22.5" customHeight="1" x14ac:dyDescent="0.2">
      <c r="A7" s="97"/>
      <c r="B7" s="97"/>
      <c r="C7" s="104"/>
      <c r="D7" s="104"/>
      <c r="E7" s="104"/>
    </row>
    <row r="8" spans="1:5" s="18" customFormat="1" ht="22.5" customHeight="1" x14ac:dyDescent="0.2">
      <c r="A8" s="98"/>
      <c r="B8" s="98"/>
      <c r="C8" s="105"/>
      <c r="D8" s="105"/>
      <c r="E8" s="105"/>
    </row>
    <row r="9" spans="1:5" ht="11.25" customHeight="1" x14ac:dyDescent="0.2">
      <c r="A9" s="96" t="s">
        <v>1</v>
      </c>
      <c r="B9" s="96"/>
      <c r="C9" s="72">
        <v>16123.997406999049</v>
      </c>
      <c r="D9" s="72">
        <v>11.468919742465721</v>
      </c>
      <c r="E9" s="72">
        <v>18.465358385683519</v>
      </c>
    </row>
    <row r="10" spans="1:5" ht="11.25" customHeight="1" x14ac:dyDescent="0.2">
      <c r="A10" s="102" t="s">
        <v>31</v>
      </c>
      <c r="B10" s="102"/>
      <c r="C10" s="72">
        <v>396.38805448559549</v>
      </c>
      <c r="D10" s="73">
        <v>19.83354659497039</v>
      </c>
      <c r="E10" s="73">
        <v>23.077875249902132</v>
      </c>
    </row>
    <row r="11" spans="1:5" ht="11.25" customHeight="1" x14ac:dyDescent="0.2">
      <c r="A11" s="102" t="s">
        <v>32</v>
      </c>
      <c r="B11" s="102"/>
      <c r="C11" s="72">
        <v>1103.4647679221259</v>
      </c>
      <c r="D11" s="73">
        <v>16.11367216277543</v>
      </c>
      <c r="E11" s="73">
        <v>21.260345043532851</v>
      </c>
    </row>
    <row r="12" spans="1:5" ht="11.25" customHeight="1" x14ac:dyDescent="0.2">
      <c r="A12" s="102" t="s">
        <v>33</v>
      </c>
      <c r="B12" s="102"/>
      <c r="C12" s="72">
        <v>5934.8598352790859</v>
      </c>
      <c r="D12" s="73">
        <v>13.11356287079721</v>
      </c>
      <c r="E12" s="73">
        <v>17.02307222384346</v>
      </c>
    </row>
    <row r="13" spans="1:5" ht="11.25" customHeight="1" x14ac:dyDescent="0.2">
      <c r="A13" s="95" t="s">
        <v>34</v>
      </c>
      <c r="B13" s="95"/>
      <c r="C13" s="77">
        <v>8689.2847493122372</v>
      </c>
      <c r="D13" s="74">
        <v>9.3741920649962918</v>
      </c>
      <c r="E13" s="74">
        <v>18.885099529893761</v>
      </c>
    </row>
    <row r="14" spans="1:5" s="23" customFormat="1" ht="11.25" customHeight="1" x14ac:dyDescent="0.2">
      <c r="A14" s="9"/>
      <c r="B14" s="9"/>
    </row>
    <row r="15" spans="1:5" s="44" customFormat="1" ht="11.25" customHeight="1" x14ac:dyDescent="0.2">
      <c r="A15" s="10" t="s">
        <v>748</v>
      </c>
      <c r="B15" s="32"/>
    </row>
    <row r="16" spans="1:5" s="44" customFormat="1" ht="11.25" customHeight="1" x14ac:dyDescent="0.2">
      <c r="A16" s="9" t="s">
        <v>754</v>
      </c>
      <c r="B16" s="32"/>
    </row>
    <row r="17" spans="1:89" s="44" customFormat="1" ht="11.25" customHeight="1" x14ac:dyDescent="0.2">
      <c r="A17" s="9"/>
      <c r="B17" s="45"/>
    </row>
    <row r="18" spans="1:89" s="44" customFormat="1" ht="11.25" customHeight="1" x14ac:dyDescent="0.2">
      <c r="A18" s="9"/>
      <c r="B18" s="45"/>
    </row>
    <row r="19" spans="1:89" s="44" customFormat="1" ht="11.25" customHeight="1" x14ac:dyDescent="0.2">
      <c r="A19" s="9"/>
      <c r="B19" s="45"/>
    </row>
    <row r="20" spans="1:89" s="44" customFormat="1" ht="11.25" customHeight="1" x14ac:dyDescent="0.2">
      <c r="A20" s="9"/>
      <c r="B20" s="45"/>
    </row>
    <row r="21" spans="1:89" s="17" customFormat="1" ht="11.25" customHeight="1" x14ac:dyDescent="0.25">
      <c r="D21" s="31" t="s">
        <v>559</v>
      </c>
    </row>
    <row r="22" spans="1:89" ht="11.25" customHeight="1" x14ac:dyDescent="0.2">
      <c r="C22" s="3"/>
      <c r="D22" s="3"/>
      <c r="E22" s="3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  <row r="23" spans="1:89" ht="11.25" customHeight="1" x14ac:dyDescent="0.2">
      <c r="C23" s="3"/>
      <c r="D23" s="3"/>
      <c r="E23" s="3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</row>
    <row r="24" spans="1:89" ht="11.25" customHeight="1" x14ac:dyDescent="0.2">
      <c r="C24" s="3"/>
      <c r="D24" s="3"/>
      <c r="E24" s="3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</row>
    <row r="25" spans="1:89" ht="11.25" customHeight="1" x14ac:dyDescent="0.2">
      <c r="C25" s="3"/>
      <c r="D25" s="3"/>
      <c r="E25" s="3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</row>
    <row r="26" spans="1:89" ht="11.25" customHeight="1" x14ac:dyDescent="0.2">
      <c r="C26" s="3"/>
      <c r="D26" s="3"/>
      <c r="E26" s="3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1"/>
  <dimension ref="A1:CK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5" width="24.7109375" style="55" customWidth="1"/>
    <col min="6" max="16384" width="15.7109375" style="9"/>
  </cols>
  <sheetData>
    <row r="1" spans="1:5" ht="12.75" customHeight="1" x14ac:dyDescent="0.2">
      <c r="A1" s="2" t="s">
        <v>806</v>
      </c>
      <c r="B1" s="55"/>
      <c r="E1" s="3" t="s">
        <v>330</v>
      </c>
    </row>
    <row r="2" spans="1:5" ht="12.75" customHeight="1" x14ac:dyDescent="0.2">
      <c r="A2" s="2" t="s">
        <v>807</v>
      </c>
    </row>
    <row r="3" spans="1:5" ht="12.75" customHeight="1" x14ac:dyDescent="0.2">
      <c r="A3" s="2" t="s">
        <v>735</v>
      </c>
    </row>
    <row r="4" spans="1:5" ht="12.75" customHeight="1" x14ac:dyDescent="0.2">
      <c r="A4" s="62"/>
    </row>
    <row r="5" spans="1:5" ht="12.75" customHeight="1" x14ac:dyDescent="0.2">
      <c r="A5" s="62"/>
    </row>
    <row r="6" spans="1:5" s="18" customFormat="1" ht="22.5" customHeight="1" x14ac:dyDescent="0.2">
      <c r="A6" s="96" t="s">
        <v>413</v>
      </c>
      <c r="B6" s="96"/>
      <c r="C6" s="103" t="s">
        <v>1</v>
      </c>
      <c r="D6" s="103" t="s">
        <v>194</v>
      </c>
      <c r="E6" s="103" t="s">
        <v>195</v>
      </c>
    </row>
    <row r="7" spans="1:5" s="18" customFormat="1" ht="22.5" customHeight="1" x14ac:dyDescent="0.2">
      <c r="A7" s="97"/>
      <c r="B7" s="97"/>
      <c r="C7" s="104"/>
      <c r="D7" s="104"/>
      <c r="E7" s="104"/>
    </row>
    <row r="8" spans="1:5" s="18" customFormat="1" ht="22.5" customHeight="1" x14ac:dyDescent="0.2">
      <c r="A8" s="98"/>
      <c r="B8" s="98"/>
      <c r="C8" s="105"/>
      <c r="D8" s="105"/>
      <c r="E8" s="105"/>
    </row>
    <row r="9" spans="1:5" ht="11.25" customHeight="1" x14ac:dyDescent="0.2">
      <c r="A9" s="96" t="s">
        <v>1</v>
      </c>
      <c r="B9" s="96"/>
      <c r="C9" s="72">
        <v>110604.60259178119</v>
      </c>
      <c r="D9" s="72">
        <v>11.49354935262247</v>
      </c>
      <c r="E9" s="72">
        <v>21.878142571446929</v>
      </c>
    </row>
    <row r="10" spans="1:5" ht="11.25" customHeight="1" x14ac:dyDescent="0.2">
      <c r="A10" s="102" t="s">
        <v>31</v>
      </c>
      <c r="B10" s="102"/>
      <c r="C10" s="72">
        <v>6653.2064284448224</v>
      </c>
      <c r="D10" s="73">
        <v>14.822349592997799</v>
      </c>
      <c r="E10" s="73">
        <v>23.897325786230191</v>
      </c>
    </row>
    <row r="11" spans="1:5" ht="11.25" customHeight="1" x14ac:dyDescent="0.2">
      <c r="A11" s="102" t="s">
        <v>32</v>
      </c>
      <c r="B11" s="102"/>
      <c r="C11" s="72">
        <v>9800.9103736605884</v>
      </c>
      <c r="D11" s="73">
        <v>13.71765420587797</v>
      </c>
      <c r="E11" s="73">
        <v>24.417622066045521</v>
      </c>
    </row>
    <row r="12" spans="1:5" ht="11.25" customHeight="1" x14ac:dyDescent="0.2">
      <c r="A12" s="102" t="s">
        <v>33</v>
      </c>
      <c r="B12" s="102"/>
      <c r="C12" s="72">
        <v>49253.492418113659</v>
      </c>
      <c r="D12" s="73">
        <v>11.991440718732919</v>
      </c>
      <c r="E12" s="73">
        <v>22.062997978148861</v>
      </c>
    </row>
    <row r="13" spans="1:5" ht="11.25" customHeight="1" x14ac:dyDescent="0.2">
      <c r="A13" s="95" t="s">
        <v>34</v>
      </c>
      <c r="B13" s="95"/>
      <c r="C13" s="77">
        <v>44896.993371562268</v>
      </c>
      <c r="D13" s="74">
        <v>9.9685399706849527</v>
      </c>
      <c r="E13" s="74">
        <v>20.82176831388702</v>
      </c>
    </row>
    <row r="14" spans="1:5" s="23" customFormat="1" ht="11.25" customHeight="1" x14ac:dyDescent="0.2">
      <c r="A14" s="9"/>
      <c r="B14" s="9"/>
    </row>
    <row r="15" spans="1:5" s="44" customFormat="1" ht="11.25" customHeight="1" x14ac:dyDescent="0.2">
      <c r="A15" s="10" t="s">
        <v>748</v>
      </c>
      <c r="B15" s="32"/>
    </row>
    <row r="16" spans="1:5" s="44" customFormat="1" ht="11.25" customHeight="1" x14ac:dyDescent="0.2">
      <c r="A16" s="9" t="s">
        <v>754</v>
      </c>
      <c r="B16" s="32"/>
    </row>
    <row r="17" spans="1:89" s="44" customFormat="1" ht="11.25" customHeight="1" x14ac:dyDescent="0.2">
      <c r="A17" s="9"/>
      <c r="B17" s="45"/>
    </row>
    <row r="18" spans="1:89" s="44" customFormat="1" ht="11.25" customHeight="1" x14ac:dyDescent="0.2">
      <c r="A18" s="9"/>
      <c r="B18" s="45"/>
    </row>
    <row r="19" spans="1:89" s="44" customFormat="1" ht="11.25" customHeight="1" x14ac:dyDescent="0.2">
      <c r="A19" s="9"/>
      <c r="B19" s="45"/>
    </row>
    <row r="20" spans="1:89" s="44" customFormat="1" ht="11.25" customHeight="1" x14ac:dyDescent="0.2">
      <c r="A20" s="9"/>
      <c r="B20" s="45"/>
    </row>
    <row r="21" spans="1:89" s="17" customFormat="1" ht="11.25" customHeight="1" x14ac:dyDescent="0.25">
      <c r="D21" s="31" t="s">
        <v>559</v>
      </c>
    </row>
    <row r="22" spans="1:89" ht="11.25" customHeight="1" x14ac:dyDescent="0.2">
      <c r="C22" s="3"/>
      <c r="D22" s="3"/>
      <c r="E22" s="3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  <row r="23" spans="1:89" ht="11.25" customHeight="1" x14ac:dyDescent="0.2">
      <c r="C23" s="3"/>
      <c r="D23" s="3"/>
      <c r="E23" s="3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2"/>
  <dimension ref="A1:CK22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5" width="24.7109375" style="55" customWidth="1"/>
    <col min="6" max="16384" width="15.7109375" style="9"/>
  </cols>
  <sheetData>
    <row r="1" spans="1:5" ht="12.75" customHeight="1" x14ac:dyDescent="0.2">
      <c r="A1" s="2" t="s">
        <v>808</v>
      </c>
      <c r="B1" s="55"/>
      <c r="E1" s="3" t="s">
        <v>331</v>
      </c>
    </row>
    <row r="2" spans="1:5" ht="12.75" customHeight="1" x14ac:dyDescent="0.2">
      <c r="A2" s="2" t="s">
        <v>809</v>
      </c>
    </row>
    <row r="3" spans="1:5" ht="12.75" customHeight="1" x14ac:dyDescent="0.2">
      <c r="A3" s="2" t="s">
        <v>735</v>
      </c>
    </row>
    <row r="4" spans="1:5" ht="12.75" customHeight="1" x14ac:dyDescent="0.2">
      <c r="A4" s="62"/>
    </row>
    <row r="5" spans="1:5" ht="12.75" customHeight="1" x14ac:dyDescent="0.2">
      <c r="A5" s="62"/>
    </row>
    <row r="6" spans="1:5" s="18" customFormat="1" ht="20.25" customHeight="1" x14ac:dyDescent="0.2">
      <c r="A6" s="96" t="s">
        <v>413</v>
      </c>
      <c r="B6" s="96"/>
      <c r="C6" s="103" t="s">
        <v>1</v>
      </c>
      <c r="D6" s="103" t="s">
        <v>194</v>
      </c>
      <c r="E6" s="103" t="s">
        <v>195</v>
      </c>
    </row>
    <row r="7" spans="1:5" s="18" customFormat="1" ht="20.25" customHeight="1" x14ac:dyDescent="0.2">
      <c r="A7" s="97"/>
      <c r="B7" s="97"/>
      <c r="C7" s="104"/>
      <c r="D7" s="104"/>
      <c r="E7" s="104"/>
    </row>
    <row r="8" spans="1:5" s="18" customFormat="1" ht="20.25" customHeight="1" x14ac:dyDescent="0.2">
      <c r="A8" s="98"/>
      <c r="B8" s="98"/>
      <c r="C8" s="105"/>
      <c r="D8" s="105"/>
      <c r="E8" s="105"/>
    </row>
    <row r="9" spans="1:5" ht="11.25" customHeight="1" x14ac:dyDescent="0.2">
      <c r="A9" s="96" t="s">
        <v>1</v>
      </c>
      <c r="B9" s="96"/>
      <c r="C9" s="72">
        <v>4637.0700516455454</v>
      </c>
      <c r="D9" s="72">
        <v>9.7793913968444883</v>
      </c>
      <c r="E9" s="72">
        <v>6.4329903255605956</v>
      </c>
    </row>
    <row r="10" spans="1:5" ht="11.25" customHeight="1" x14ac:dyDescent="0.2">
      <c r="A10" s="102" t="s">
        <v>31</v>
      </c>
      <c r="B10" s="102"/>
      <c r="C10" s="72">
        <v>142.22632797948151</v>
      </c>
      <c r="D10" s="73">
        <v>17.150255652878901</v>
      </c>
      <c r="E10" s="73">
        <v>5.8578309005284064</v>
      </c>
    </row>
    <row r="11" spans="1:5" ht="11.25" customHeight="1" x14ac:dyDescent="0.2">
      <c r="A11" s="102" t="s">
        <v>32</v>
      </c>
      <c r="B11" s="102"/>
      <c r="C11" s="72">
        <v>451.55818507737831</v>
      </c>
      <c r="D11" s="73">
        <v>13.702756206668891</v>
      </c>
      <c r="E11" s="73">
        <v>14.92720350607714</v>
      </c>
    </row>
    <row r="12" spans="1:5" ht="11.25" customHeight="1" x14ac:dyDescent="0.2">
      <c r="A12" s="102" t="s">
        <v>33</v>
      </c>
      <c r="B12" s="102"/>
      <c r="C12" s="72">
        <v>2518.5476942962091</v>
      </c>
      <c r="D12" s="73">
        <v>10.547478900794641</v>
      </c>
      <c r="E12" s="73">
        <v>5.5281130182954206</v>
      </c>
    </row>
    <row r="13" spans="1:5" ht="11.25" customHeight="1" x14ac:dyDescent="0.2">
      <c r="A13" s="95" t="s">
        <v>34</v>
      </c>
      <c r="B13" s="95"/>
      <c r="C13" s="77">
        <v>1524.7378442924769</v>
      </c>
      <c r="D13" s="74">
        <v>6.6612006337698446</v>
      </c>
      <c r="E13" s="74">
        <v>5.4657079667496049</v>
      </c>
    </row>
    <row r="14" spans="1:5" s="23" customFormat="1" ht="11.25" customHeight="1" x14ac:dyDescent="0.2">
      <c r="A14" s="9"/>
      <c r="B14" s="9"/>
    </row>
    <row r="15" spans="1:5" s="44" customFormat="1" ht="11.25" customHeight="1" x14ac:dyDescent="0.2">
      <c r="A15" s="10" t="s">
        <v>748</v>
      </c>
      <c r="B15" s="32"/>
    </row>
    <row r="16" spans="1:5" s="44" customFormat="1" ht="11.25" customHeight="1" x14ac:dyDescent="0.2">
      <c r="A16" s="9" t="s">
        <v>754</v>
      </c>
      <c r="B16" s="32"/>
    </row>
    <row r="17" spans="1:89" s="44" customFormat="1" ht="11.25" customHeight="1" x14ac:dyDescent="0.2">
      <c r="A17" s="9"/>
      <c r="B17" s="45"/>
    </row>
    <row r="18" spans="1:89" s="44" customFormat="1" ht="11.25" customHeight="1" x14ac:dyDescent="0.2">
      <c r="A18" s="9"/>
      <c r="B18" s="45"/>
    </row>
    <row r="19" spans="1:89" s="44" customFormat="1" ht="11.25" customHeight="1" x14ac:dyDescent="0.2">
      <c r="A19" s="9"/>
      <c r="B19" s="45"/>
    </row>
    <row r="20" spans="1:89" s="44" customFormat="1" ht="11.25" customHeight="1" x14ac:dyDescent="0.2">
      <c r="A20" s="9"/>
      <c r="B20" s="45"/>
    </row>
    <row r="21" spans="1:89" s="17" customFormat="1" ht="11.25" customHeight="1" x14ac:dyDescent="0.25">
      <c r="D21" s="31" t="s">
        <v>559</v>
      </c>
    </row>
    <row r="22" spans="1:89" ht="11.25" customHeight="1" x14ac:dyDescent="0.2">
      <c r="C22" s="3"/>
      <c r="D22" s="3"/>
      <c r="E22" s="3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3"/>
  <dimension ref="A1:CK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5" width="24.7109375" style="55" customWidth="1"/>
    <col min="6" max="16384" width="15.7109375" style="9"/>
  </cols>
  <sheetData>
    <row r="1" spans="1:5" ht="12.75" customHeight="1" x14ac:dyDescent="0.2">
      <c r="A1" s="2" t="s">
        <v>721</v>
      </c>
      <c r="B1" s="55"/>
      <c r="E1" s="3" t="s">
        <v>332</v>
      </c>
    </row>
    <row r="2" spans="1:5" ht="12.75" customHeight="1" x14ac:dyDescent="0.2">
      <c r="A2" s="2" t="s">
        <v>621</v>
      </c>
    </row>
    <row r="3" spans="1:5" ht="12.75" customHeight="1" x14ac:dyDescent="0.2">
      <c r="A3" s="2" t="s">
        <v>735</v>
      </c>
    </row>
    <row r="4" spans="1:5" ht="12.75" customHeight="1" x14ac:dyDescent="0.2">
      <c r="A4" s="62"/>
    </row>
    <row r="5" spans="1:5" ht="12.75" customHeight="1" x14ac:dyDescent="0.2">
      <c r="A5" s="62"/>
    </row>
    <row r="6" spans="1:5" s="18" customFormat="1" ht="20.25" customHeight="1" x14ac:dyDescent="0.2">
      <c r="A6" s="96" t="s">
        <v>413</v>
      </c>
      <c r="B6" s="96"/>
      <c r="C6" s="103" t="s">
        <v>1</v>
      </c>
      <c r="D6" s="103" t="s">
        <v>194</v>
      </c>
      <c r="E6" s="103" t="s">
        <v>195</v>
      </c>
    </row>
    <row r="7" spans="1:5" s="18" customFormat="1" ht="20.25" customHeight="1" x14ac:dyDescent="0.2">
      <c r="A7" s="97"/>
      <c r="B7" s="97"/>
      <c r="C7" s="104"/>
      <c r="D7" s="104"/>
      <c r="E7" s="104"/>
    </row>
    <row r="8" spans="1:5" s="18" customFormat="1" ht="20.25" customHeight="1" x14ac:dyDescent="0.2">
      <c r="A8" s="98"/>
      <c r="B8" s="98"/>
      <c r="C8" s="105"/>
      <c r="D8" s="105"/>
      <c r="E8" s="105"/>
    </row>
    <row r="9" spans="1:5" ht="11.25" customHeight="1" x14ac:dyDescent="0.2">
      <c r="A9" s="96" t="s">
        <v>1</v>
      </c>
      <c r="B9" s="96"/>
      <c r="C9" s="72">
        <v>14379.55508082087</v>
      </c>
      <c r="D9" s="72">
        <v>10.98338668595728</v>
      </c>
      <c r="E9" s="72">
        <v>13.83441797962502</v>
      </c>
    </row>
    <row r="10" spans="1:5" ht="11.25" customHeight="1" x14ac:dyDescent="0.2">
      <c r="A10" s="102" t="s">
        <v>31</v>
      </c>
      <c r="B10" s="102"/>
      <c r="C10" s="72">
        <v>689.85113631415243</v>
      </c>
      <c r="D10" s="73">
        <v>12.537248702782581</v>
      </c>
      <c r="E10" s="73">
        <v>17.349956205577591</v>
      </c>
    </row>
    <row r="11" spans="1:5" ht="11.25" customHeight="1" x14ac:dyDescent="0.2">
      <c r="A11" s="102" t="s">
        <v>32</v>
      </c>
      <c r="B11" s="102"/>
      <c r="C11" s="72">
        <v>1309.413351171914</v>
      </c>
      <c r="D11" s="73">
        <v>13.334619763091389</v>
      </c>
      <c r="E11" s="73">
        <v>15.17821852191306</v>
      </c>
    </row>
    <row r="12" spans="1:5" ht="11.25" customHeight="1" x14ac:dyDescent="0.2">
      <c r="A12" s="102" t="s">
        <v>33</v>
      </c>
      <c r="B12" s="102"/>
      <c r="C12" s="72">
        <v>7085.832602025157</v>
      </c>
      <c r="D12" s="73">
        <v>12.567599042086391</v>
      </c>
      <c r="E12" s="73">
        <v>12.645189224006341</v>
      </c>
    </row>
    <row r="13" spans="1:5" ht="11.25" customHeight="1" x14ac:dyDescent="0.2">
      <c r="A13" s="95" t="s">
        <v>34</v>
      </c>
      <c r="B13" s="95"/>
      <c r="C13" s="77">
        <v>5294.4579913096477</v>
      </c>
      <c r="D13" s="74">
        <v>8.0791927065682749</v>
      </c>
      <c r="E13" s="74">
        <v>14.63561188530492</v>
      </c>
    </row>
    <row r="14" spans="1:5" s="23" customFormat="1" ht="11.25" customHeight="1" x14ac:dyDescent="0.2">
      <c r="A14" s="9"/>
      <c r="B14" s="9"/>
    </row>
    <row r="15" spans="1:5" s="44" customFormat="1" ht="11.25" customHeight="1" x14ac:dyDescent="0.2">
      <c r="A15" s="10" t="s">
        <v>748</v>
      </c>
      <c r="B15" s="32"/>
    </row>
    <row r="16" spans="1:5" s="44" customFormat="1" ht="11.25" customHeight="1" x14ac:dyDescent="0.2">
      <c r="A16" s="9" t="s">
        <v>754</v>
      </c>
      <c r="B16" s="32"/>
    </row>
    <row r="17" spans="1:89" s="44" customFormat="1" ht="11.25" customHeight="1" x14ac:dyDescent="0.2">
      <c r="A17" s="9"/>
      <c r="B17" s="45"/>
    </row>
    <row r="18" spans="1:89" s="44" customFormat="1" ht="11.25" customHeight="1" x14ac:dyDescent="0.2">
      <c r="A18" s="9"/>
      <c r="B18" s="45"/>
    </row>
    <row r="19" spans="1:89" s="44" customFormat="1" ht="11.25" customHeight="1" x14ac:dyDescent="0.2">
      <c r="A19" s="9"/>
      <c r="B19" s="45"/>
    </row>
    <row r="20" spans="1:89" s="44" customFormat="1" ht="11.25" customHeight="1" x14ac:dyDescent="0.2">
      <c r="A20" s="9"/>
      <c r="B20" s="45"/>
    </row>
    <row r="21" spans="1:89" s="17" customFormat="1" ht="11.25" customHeight="1" x14ac:dyDescent="0.25">
      <c r="D21" s="31" t="s">
        <v>559</v>
      </c>
    </row>
    <row r="22" spans="1:89" ht="11.25" customHeight="1" x14ac:dyDescent="0.2">
      <c r="C22" s="3"/>
      <c r="D22" s="3"/>
      <c r="E22" s="3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  <row r="23" spans="1:89" ht="11.25" customHeight="1" x14ac:dyDescent="0.2">
      <c r="C23" s="3"/>
      <c r="D23" s="3"/>
      <c r="E23" s="3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4"/>
  <dimension ref="A1:CK24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5" width="24.7109375" style="55" customWidth="1"/>
    <col min="6" max="16384" width="15.7109375" style="9"/>
  </cols>
  <sheetData>
    <row r="1" spans="1:5" ht="12.75" customHeight="1" x14ac:dyDescent="0.2">
      <c r="A1" s="2" t="s">
        <v>722</v>
      </c>
      <c r="B1" s="55"/>
      <c r="E1" s="3" t="s">
        <v>333</v>
      </c>
    </row>
    <row r="2" spans="1:5" ht="12.75" customHeight="1" x14ac:dyDescent="0.2">
      <c r="A2" s="2" t="s">
        <v>620</v>
      </c>
    </row>
    <row r="3" spans="1:5" ht="12.75" customHeight="1" x14ac:dyDescent="0.2">
      <c r="A3" s="2" t="s">
        <v>735</v>
      </c>
    </row>
    <row r="4" spans="1:5" ht="12.75" customHeight="1" x14ac:dyDescent="0.2">
      <c r="A4" s="62"/>
    </row>
    <row r="5" spans="1:5" ht="12.75" customHeight="1" x14ac:dyDescent="0.2">
      <c r="A5" s="62"/>
    </row>
    <row r="6" spans="1:5" s="18" customFormat="1" ht="20.25" customHeight="1" x14ac:dyDescent="0.2">
      <c r="A6" s="96" t="s">
        <v>413</v>
      </c>
      <c r="B6" s="96"/>
      <c r="C6" s="103" t="s">
        <v>1</v>
      </c>
      <c r="D6" s="103" t="s">
        <v>194</v>
      </c>
      <c r="E6" s="103" t="s">
        <v>195</v>
      </c>
    </row>
    <row r="7" spans="1:5" s="18" customFormat="1" ht="20.25" customHeight="1" x14ac:dyDescent="0.2">
      <c r="A7" s="97"/>
      <c r="B7" s="97"/>
      <c r="C7" s="104"/>
      <c r="D7" s="104"/>
      <c r="E7" s="104"/>
    </row>
    <row r="8" spans="1:5" s="18" customFormat="1" ht="20.25" customHeight="1" x14ac:dyDescent="0.2">
      <c r="A8" s="98"/>
      <c r="B8" s="98"/>
      <c r="C8" s="105"/>
      <c r="D8" s="105"/>
      <c r="E8" s="105"/>
    </row>
    <row r="9" spans="1:5" ht="11.25" customHeight="1" x14ac:dyDescent="0.2">
      <c r="A9" s="96" t="s">
        <v>1</v>
      </c>
      <c r="B9" s="96"/>
      <c r="C9" s="72">
        <v>93214.053618469159</v>
      </c>
      <c r="D9" s="72">
        <v>9.4876305057980712</v>
      </c>
      <c r="E9" s="72">
        <v>23.10715878396142</v>
      </c>
    </row>
    <row r="10" spans="1:5" ht="11.25" customHeight="1" x14ac:dyDescent="0.2">
      <c r="A10" s="102" t="s">
        <v>31</v>
      </c>
      <c r="B10" s="102"/>
      <c r="C10" s="72">
        <v>4128.8375378811488</v>
      </c>
      <c r="D10" s="73">
        <v>15.520807369981901</v>
      </c>
      <c r="E10" s="73">
        <v>25.47128149536454</v>
      </c>
    </row>
    <row r="11" spans="1:5" ht="11.25" customHeight="1" x14ac:dyDescent="0.2">
      <c r="A11" s="102" t="s">
        <v>32</v>
      </c>
      <c r="B11" s="102"/>
      <c r="C11" s="72">
        <v>7687.1387850864039</v>
      </c>
      <c r="D11" s="73">
        <v>10.19688421171529</v>
      </c>
      <c r="E11" s="73">
        <v>24.223984130881711</v>
      </c>
    </row>
    <row r="12" spans="1:5" ht="11.25" customHeight="1" x14ac:dyDescent="0.2">
      <c r="A12" s="102" t="s">
        <v>33</v>
      </c>
      <c r="B12" s="102"/>
      <c r="C12" s="72">
        <v>38191.635356317747</v>
      </c>
      <c r="D12" s="73">
        <v>9.3668196550954477</v>
      </c>
      <c r="E12" s="73">
        <v>23.842131602001789</v>
      </c>
    </row>
    <row r="13" spans="1:5" ht="11.25" customHeight="1" x14ac:dyDescent="0.2">
      <c r="A13" s="95" t="s">
        <v>34</v>
      </c>
      <c r="B13" s="95"/>
      <c r="C13" s="77">
        <v>43206.441939183816</v>
      </c>
      <c r="D13" s="74">
        <v>8.8916968054516925</v>
      </c>
      <c r="E13" s="74">
        <v>22.032872593855512</v>
      </c>
    </row>
    <row r="14" spans="1:5" s="23" customFormat="1" ht="11.25" customHeight="1" x14ac:dyDescent="0.2">
      <c r="A14" s="9"/>
      <c r="B14" s="9"/>
    </row>
    <row r="15" spans="1:5" s="44" customFormat="1" ht="11.25" customHeight="1" x14ac:dyDescent="0.2">
      <c r="A15" s="10" t="s">
        <v>748</v>
      </c>
      <c r="B15" s="32"/>
    </row>
    <row r="16" spans="1:5" s="44" customFormat="1" ht="11.25" customHeight="1" x14ac:dyDescent="0.2">
      <c r="A16" s="9" t="s">
        <v>754</v>
      </c>
      <c r="B16" s="32"/>
    </row>
    <row r="17" spans="1:89" s="44" customFormat="1" ht="11.25" customHeight="1" x14ac:dyDescent="0.2">
      <c r="A17" s="9"/>
      <c r="B17" s="45"/>
    </row>
    <row r="18" spans="1:89" s="44" customFormat="1" ht="11.25" customHeight="1" x14ac:dyDescent="0.2">
      <c r="A18" s="9"/>
      <c r="B18" s="45"/>
    </row>
    <row r="19" spans="1:89" s="44" customFormat="1" ht="11.25" customHeight="1" x14ac:dyDescent="0.2">
      <c r="A19" s="9"/>
      <c r="B19" s="45"/>
    </row>
    <row r="20" spans="1:89" s="44" customFormat="1" ht="11.25" customHeight="1" x14ac:dyDescent="0.2">
      <c r="A20" s="9"/>
      <c r="B20" s="45"/>
    </row>
    <row r="21" spans="1:89" s="17" customFormat="1" ht="11.25" customHeight="1" x14ac:dyDescent="0.25">
      <c r="D21" s="31" t="s">
        <v>559</v>
      </c>
    </row>
    <row r="22" spans="1:89" ht="11.25" customHeight="1" x14ac:dyDescent="0.2">
      <c r="C22" s="3"/>
      <c r="D22" s="3"/>
      <c r="E22" s="3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  <row r="23" spans="1:89" ht="11.25" customHeight="1" x14ac:dyDescent="0.2">
      <c r="C23" s="3"/>
      <c r="D23" s="3"/>
      <c r="E23" s="3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</row>
    <row r="24" spans="1:89" ht="11.25" customHeight="1" x14ac:dyDescent="0.2">
      <c r="C24" s="3"/>
      <c r="D24" s="3"/>
      <c r="E24" s="3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5"/>
  <dimension ref="A1:CK23"/>
  <sheetViews>
    <sheetView workbookViewId="0">
      <selection sqref="A1:B1"/>
    </sheetView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5" width="24.85546875" style="55" customWidth="1"/>
    <col min="6" max="16384" width="15.7109375" style="9"/>
  </cols>
  <sheetData>
    <row r="1" spans="1:5" ht="12.75" customHeight="1" x14ac:dyDescent="0.2">
      <c r="A1" s="2" t="s">
        <v>810</v>
      </c>
      <c r="B1" s="55"/>
      <c r="E1" s="3" t="s">
        <v>334</v>
      </c>
    </row>
    <row r="2" spans="1:5" ht="12.75" customHeight="1" x14ac:dyDescent="0.2">
      <c r="A2" s="2" t="s">
        <v>620</v>
      </c>
    </row>
    <row r="3" spans="1:5" ht="12.75" customHeight="1" x14ac:dyDescent="0.2">
      <c r="A3" s="2" t="s">
        <v>735</v>
      </c>
    </row>
    <row r="4" spans="1:5" ht="12.75" customHeight="1" x14ac:dyDescent="0.2">
      <c r="A4" s="62"/>
    </row>
    <row r="5" spans="1:5" ht="12.75" customHeight="1" x14ac:dyDescent="0.2">
      <c r="A5" s="62"/>
    </row>
    <row r="6" spans="1:5" s="18" customFormat="1" ht="20.25" customHeight="1" x14ac:dyDescent="0.2">
      <c r="A6" s="96" t="s">
        <v>413</v>
      </c>
      <c r="B6" s="96"/>
      <c r="C6" s="103" t="s">
        <v>1</v>
      </c>
      <c r="D6" s="103" t="s">
        <v>194</v>
      </c>
      <c r="E6" s="103" t="s">
        <v>195</v>
      </c>
    </row>
    <row r="7" spans="1:5" s="18" customFormat="1" ht="20.25" customHeight="1" x14ac:dyDescent="0.2">
      <c r="A7" s="97"/>
      <c r="B7" s="97"/>
      <c r="C7" s="104"/>
      <c r="D7" s="104"/>
      <c r="E7" s="104"/>
    </row>
    <row r="8" spans="1:5" s="18" customFormat="1" ht="20.25" customHeight="1" x14ac:dyDescent="0.2">
      <c r="A8" s="98"/>
      <c r="B8" s="98"/>
      <c r="C8" s="105"/>
      <c r="D8" s="105"/>
      <c r="E8" s="105"/>
    </row>
    <row r="9" spans="1:5" ht="11.25" customHeight="1" x14ac:dyDescent="0.2">
      <c r="A9" s="96" t="s">
        <v>1</v>
      </c>
      <c r="B9" s="96"/>
      <c r="C9" s="72">
        <v>237049.71619391351</v>
      </c>
      <c r="D9" s="72">
        <v>9.8829901022584483</v>
      </c>
      <c r="E9" s="72">
        <v>18.204029651419312</v>
      </c>
    </row>
    <row r="10" spans="1:5" ht="11.25" customHeight="1" x14ac:dyDescent="0.2">
      <c r="A10" s="102" t="s">
        <v>31</v>
      </c>
      <c r="B10" s="102"/>
      <c r="C10" s="72">
        <v>11171.20406053921</v>
      </c>
      <c r="D10" s="73">
        <v>12.92950214650206</v>
      </c>
      <c r="E10" s="73">
        <v>19.85569116612459</v>
      </c>
    </row>
    <row r="11" spans="1:5" ht="11.25" customHeight="1" x14ac:dyDescent="0.2">
      <c r="A11" s="102" t="s">
        <v>32</v>
      </c>
      <c r="B11" s="102"/>
      <c r="C11" s="72">
        <v>18575.312909903569</v>
      </c>
      <c r="D11" s="73">
        <v>11.503235889482591</v>
      </c>
      <c r="E11" s="73">
        <v>18.954243722942131</v>
      </c>
    </row>
    <row r="12" spans="1:5" ht="11.25" customHeight="1" x14ac:dyDescent="0.2">
      <c r="A12" s="102" t="s">
        <v>33</v>
      </c>
      <c r="B12" s="102"/>
      <c r="C12" s="72">
        <v>99673.221403988136</v>
      </c>
      <c r="D12" s="73">
        <v>10.46680189240104</v>
      </c>
      <c r="E12" s="73">
        <v>17.946534952237929</v>
      </c>
    </row>
    <row r="13" spans="1:5" ht="11.25" customHeight="1" x14ac:dyDescent="0.2">
      <c r="A13" s="95" t="s">
        <v>34</v>
      </c>
      <c r="B13" s="95"/>
      <c r="C13" s="77">
        <v>107629.97781948579</v>
      </c>
      <c r="D13" s="74">
        <v>8.4744184652220866</v>
      </c>
      <c r="E13" s="74">
        <v>18.085670359629749</v>
      </c>
    </row>
    <row r="14" spans="1:5" s="23" customFormat="1" ht="11.25" customHeight="1" x14ac:dyDescent="0.2">
      <c r="A14" s="9"/>
      <c r="B14" s="9"/>
    </row>
    <row r="15" spans="1:5" s="44" customFormat="1" ht="11.25" customHeight="1" x14ac:dyDescent="0.2">
      <c r="A15" s="10" t="s">
        <v>748</v>
      </c>
      <c r="B15" s="39"/>
    </row>
    <row r="16" spans="1:5" s="44" customFormat="1" ht="11.25" customHeight="1" x14ac:dyDescent="0.2">
      <c r="A16" s="9" t="s">
        <v>754</v>
      </c>
      <c r="B16" s="33"/>
    </row>
    <row r="17" spans="1:89" s="44" customFormat="1" ht="11.25" customHeight="1" x14ac:dyDescent="0.2">
      <c r="A17" s="9"/>
      <c r="B17" s="45"/>
    </row>
    <row r="18" spans="1:89" s="44" customFormat="1" ht="11.25" customHeight="1" x14ac:dyDescent="0.2">
      <c r="A18" s="9"/>
      <c r="B18" s="45"/>
    </row>
    <row r="19" spans="1:89" s="44" customFormat="1" ht="11.25" customHeight="1" x14ac:dyDescent="0.2">
      <c r="A19" s="9"/>
      <c r="B19" s="45"/>
    </row>
    <row r="20" spans="1:89" s="44" customFormat="1" ht="11.25" customHeight="1" x14ac:dyDescent="0.2">
      <c r="A20" s="9"/>
      <c r="B20" s="45"/>
    </row>
    <row r="21" spans="1:89" s="17" customFormat="1" ht="11.25" customHeight="1" x14ac:dyDescent="0.25">
      <c r="D21" s="31" t="s">
        <v>559</v>
      </c>
    </row>
    <row r="22" spans="1:89" ht="11.25" customHeight="1" x14ac:dyDescent="0.2">
      <c r="C22" s="3"/>
      <c r="D22" s="3"/>
      <c r="E22" s="3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  <row r="23" spans="1:89" ht="11.25" customHeight="1" x14ac:dyDescent="0.2">
      <c r="C23" s="3"/>
      <c r="D23" s="3"/>
      <c r="E23" s="3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</row>
  </sheetData>
  <mergeCells count="9">
    <mergeCell ref="C6:C8"/>
    <mergeCell ref="D6:D8"/>
    <mergeCell ref="E6:E8"/>
    <mergeCell ref="A13:B13"/>
    <mergeCell ref="A9:B9"/>
    <mergeCell ref="A10:B10"/>
    <mergeCell ref="A11:B11"/>
    <mergeCell ref="A12:B12"/>
    <mergeCell ref="A6:B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6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35" customWidth="1"/>
    <col min="2" max="2" width="10.85546875" style="35" customWidth="1"/>
    <col min="3" max="3" width="8.7109375" style="35" customWidth="1"/>
    <col min="4" max="13" width="9.7109375" style="35" customWidth="1"/>
    <col min="14" max="16384" width="15.7109375" style="35"/>
  </cols>
  <sheetData>
    <row r="1" spans="1:13" s="9" customFormat="1" ht="12.75" customHeight="1" x14ac:dyDescent="0.2">
      <c r="A1" s="2" t="s">
        <v>622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3" t="s">
        <v>335</v>
      </c>
    </row>
    <row r="2" spans="1:13" s="9" customFormat="1" ht="12.75" customHeight="1" x14ac:dyDescent="0.2">
      <c r="A2" s="2" t="s">
        <v>735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s="9" customFormat="1" ht="12.75" customHeight="1" x14ac:dyDescent="0.2">
      <c r="A3" s="62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s="9" customFormat="1" ht="12.75" customHeight="1" x14ac:dyDescent="0.2">
      <c r="A4" s="62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s="9" customFormat="1" ht="12.75" customHeight="1" x14ac:dyDescent="0.2">
      <c r="A5" s="62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s="18" customFormat="1" ht="19.5" customHeight="1" x14ac:dyDescent="0.2">
      <c r="A6" s="96" t="s">
        <v>413</v>
      </c>
      <c r="B6" s="96"/>
      <c r="C6" s="103" t="s">
        <v>1</v>
      </c>
      <c r="D6" s="103" t="s">
        <v>234</v>
      </c>
      <c r="E6" s="103" t="s">
        <v>235</v>
      </c>
      <c r="F6" s="103" t="s">
        <v>236</v>
      </c>
      <c r="G6" s="103" t="s">
        <v>237</v>
      </c>
      <c r="H6" s="103" t="s">
        <v>238</v>
      </c>
      <c r="I6" s="103" t="s">
        <v>239</v>
      </c>
      <c r="J6" s="103" t="s">
        <v>554</v>
      </c>
      <c r="K6" s="103" t="s">
        <v>240</v>
      </c>
      <c r="L6" s="103" t="s">
        <v>241</v>
      </c>
      <c r="M6" s="103" t="s">
        <v>242</v>
      </c>
    </row>
    <row r="7" spans="1:13" s="18" customFormat="1" ht="19.5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</row>
    <row r="8" spans="1:13" s="18" customFormat="1" ht="19.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13" s="9" customFormat="1" ht="11.25" customHeight="1" x14ac:dyDescent="0.2">
      <c r="A9" s="96" t="s">
        <v>1</v>
      </c>
      <c r="B9" s="96"/>
      <c r="C9" s="72">
        <v>237049.71619391351</v>
      </c>
      <c r="D9" s="72">
        <v>64274.200833315859</v>
      </c>
      <c r="E9" s="72">
        <v>129399.9045065035</v>
      </c>
      <c r="F9" s="72">
        <v>29998.4892146075</v>
      </c>
      <c r="G9" s="72">
        <v>20674.451273170871</v>
      </c>
      <c r="H9" s="72">
        <v>51016.579599123361</v>
      </c>
      <c r="I9" s="72">
        <v>16123.997406999049</v>
      </c>
      <c r="J9" s="72">
        <v>110604.60259178119</v>
      </c>
      <c r="K9" s="72">
        <v>4637.0700516455454</v>
      </c>
      <c r="L9" s="72">
        <v>14379.55508082087</v>
      </c>
      <c r="M9" s="72">
        <v>93214.053618469159</v>
      </c>
    </row>
    <row r="10" spans="1:13" s="9" customFormat="1" ht="11.25" customHeight="1" x14ac:dyDescent="0.2">
      <c r="A10" s="102" t="s">
        <v>31</v>
      </c>
      <c r="B10" s="102"/>
      <c r="C10" s="72">
        <v>11171.20406053921</v>
      </c>
      <c r="D10" s="73">
        <v>3596.6127217665412</v>
      </c>
      <c r="E10" s="73">
        <v>6930.0360454812653</v>
      </c>
      <c r="F10" s="73">
        <v>2197.075473859541</v>
      </c>
      <c r="G10" s="73">
        <v>892.92950658177904</v>
      </c>
      <c r="H10" s="73">
        <v>4562.1930127040914</v>
      </c>
      <c r="I10" s="73">
        <v>396.38805448559549</v>
      </c>
      <c r="J10" s="73">
        <v>6653.2064284448224</v>
      </c>
      <c r="K10" s="73">
        <v>142.22632797948151</v>
      </c>
      <c r="L10" s="73">
        <v>689.85113631415243</v>
      </c>
      <c r="M10" s="73">
        <v>4128.8375378811488</v>
      </c>
    </row>
    <row r="11" spans="1:13" s="9" customFormat="1" ht="11.25" customHeight="1" x14ac:dyDescent="0.2">
      <c r="A11" s="102" t="s">
        <v>32</v>
      </c>
      <c r="B11" s="102"/>
      <c r="C11" s="72">
        <v>18575.312909903569</v>
      </c>
      <c r="D11" s="73">
        <v>5330.3472223517856</v>
      </c>
      <c r="E11" s="73">
        <v>10427.78357520799</v>
      </c>
      <c r="F11" s="73">
        <v>3949.272482564028</v>
      </c>
      <c r="G11" s="73">
        <v>1375.601173581786</v>
      </c>
      <c r="H11" s="73">
        <v>7609.6299492073886</v>
      </c>
      <c r="I11" s="73">
        <v>1103.4647679221259</v>
      </c>
      <c r="J11" s="73">
        <v>9800.9103736605884</v>
      </c>
      <c r="K11" s="73">
        <v>451.55818507737831</v>
      </c>
      <c r="L11" s="73">
        <v>1309.413351171914</v>
      </c>
      <c r="M11" s="73">
        <v>7687.1387850864039</v>
      </c>
    </row>
    <row r="12" spans="1:13" s="9" customFormat="1" ht="11.25" customHeight="1" x14ac:dyDescent="0.2">
      <c r="A12" s="102" t="s">
        <v>33</v>
      </c>
      <c r="B12" s="102"/>
      <c r="C12" s="72">
        <v>99673.221403988136</v>
      </c>
      <c r="D12" s="73">
        <v>26893.004966258821</v>
      </c>
      <c r="E12" s="73">
        <v>56622.279227741194</v>
      </c>
      <c r="F12" s="73">
        <v>14842.385502652611</v>
      </c>
      <c r="G12" s="73">
        <v>8649.805404100005</v>
      </c>
      <c r="H12" s="73">
        <v>25699.369564925018</v>
      </c>
      <c r="I12" s="73">
        <v>5934.8598352790859</v>
      </c>
      <c r="J12" s="73">
        <v>49253.492418113659</v>
      </c>
      <c r="K12" s="73">
        <v>2518.5476942962091</v>
      </c>
      <c r="L12" s="73">
        <v>7085.832602025157</v>
      </c>
      <c r="M12" s="73">
        <v>38191.635356317747</v>
      </c>
    </row>
    <row r="13" spans="1:13" s="9" customFormat="1" ht="11.25" customHeight="1" x14ac:dyDescent="0.2">
      <c r="A13" s="95" t="s">
        <v>34</v>
      </c>
      <c r="B13" s="95"/>
      <c r="C13" s="77">
        <v>107629.97781948579</v>
      </c>
      <c r="D13" s="74">
        <v>28454.235922938711</v>
      </c>
      <c r="E13" s="74">
        <v>55419.80565807307</v>
      </c>
      <c r="F13" s="74">
        <v>9009.7557555312796</v>
      </c>
      <c r="G13" s="74">
        <v>9756.1151889072717</v>
      </c>
      <c r="H13" s="74">
        <v>13145.38707228678</v>
      </c>
      <c r="I13" s="74">
        <v>8689.2847493122372</v>
      </c>
      <c r="J13" s="74">
        <v>44896.993371562268</v>
      </c>
      <c r="K13" s="74">
        <v>1524.7378442924769</v>
      </c>
      <c r="L13" s="74">
        <v>5294.4579913096477</v>
      </c>
      <c r="M13" s="74">
        <v>43206.441939183816</v>
      </c>
    </row>
    <row r="14" spans="1:13" s="23" customFormat="1" ht="11.25" customHeight="1" x14ac:dyDescent="0.2">
      <c r="A14" s="9"/>
      <c r="B14" s="9"/>
    </row>
    <row r="15" spans="1:13" s="44" customFormat="1" ht="11.25" customHeight="1" x14ac:dyDescent="0.2">
      <c r="A15" s="59" t="s">
        <v>752</v>
      </c>
      <c r="B15" s="45"/>
    </row>
    <row r="16" spans="1:13" s="44" customFormat="1" ht="11.25" customHeight="1" x14ac:dyDescent="0.2">
      <c r="A16" s="10" t="s">
        <v>748</v>
      </c>
      <c r="B16" s="45"/>
    </row>
    <row r="17" spans="1:90" s="44" customFormat="1" ht="11.25" customHeight="1" x14ac:dyDescent="0.2">
      <c r="A17" s="9" t="s">
        <v>754</v>
      </c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36" customFormat="1" ht="11.25" customHeight="1" x14ac:dyDescent="0.25">
      <c r="D21" s="31" t="s">
        <v>559</v>
      </c>
    </row>
    <row r="22" spans="1:90" ht="11.25" customHeight="1" x14ac:dyDescent="0.2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</row>
    <row r="23" spans="1:90" ht="11.25" customHeight="1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</row>
  </sheetData>
  <mergeCells count="17">
    <mergeCell ref="M6:M8"/>
    <mergeCell ref="A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A9:B9"/>
    <mergeCell ref="A10:B10"/>
    <mergeCell ref="A11:B11"/>
    <mergeCell ref="A12:B12"/>
    <mergeCell ref="A13:B13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7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3.5703125" style="9" customWidth="1"/>
    <col min="3" max="3" width="7.7109375" style="55" customWidth="1"/>
    <col min="4" max="4" width="9" style="55" customWidth="1"/>
    <col min="5" max="5" width="7.7109375" style="55" customWidth="1"/>
    <col min="6" max="6" width="11" style="55" customWidth="1"/>
    <col min="7" max="7" width="10.7109375" style="55" customWidth="1"/>
    <col min="8" max="8" width="7.42578125" style="55" customWidth="1"/>
    <col min="9" max="9" width="8" style="55" customWidth="1"/>
    <col min="10" max="10" width="9.7109375" style="55" customWidth="1"/>
    <col min="11" max="11" width="7.7109375" style="55" customWidth="1"/>
    <col min="12" max="12" width="10.7109375" style="55" customWidth="1"/>
    <col min="13" max="15" width="7.7109375" style="55" customWidth="1"/>
    <col min="16" max="16" width="8.7109375" style="55" customWidth="1"/>
    <col min="17" max="18" width="7.7109375" style="55" customWidth="1"/>
    <col min="19" max="19" width="10.85546875" style="55" customWidth="1"/>
    <col min="20" max="20" width="7.7109375" style="55" customWidth="1"/>
    <col min="21" max="16384" width="15.7109375" style="55"/>
  </cols>
  <sheetData>
    <row r="1" spans="1:20" ht="12.75" customHeight="1" x14ac:dyDescent="0.2">
      <c r="A1" s="6" t="s">
        <v>623</v>
      </c>
      <c r="B1" s="55"/>
      <c r="F1" s="5"/>
      <c r="J1" s="5"/>
      <c r="N1" s="5"/>
      <c r="R1" s="5"/>
      <c r="T1" s="3" t="s">
        <v>596</v>
      </c>
    </row>
    <row r="2" spans="1:20" ht="12.75" customHeight="1" x14ac:dyDescent="0.2">
      <c r="A2" s="2" t="s">
        <v>735</v>
      </c>
    </row>
    <row r="3" spans="1:20" ht="12.75" customHeight="1" x14ac:dyDescent="0.2">
      <c r="A3" s="61"/>
    </row>
    <row r="4" spans="1:20" ht="12.75" customHeight="1" x14ac:dyDescent="0.2">
      <c r="A4" s="61"/>
    </row>
    <row r="5" spans="1:20" ht="12.75" customHeight="1" x14ac:dyDescent="0.2">
      <c r="A5" s="64"/>
    </row>
    <row r="6" spans="1:20" s="7" customFormat="1" ht="15" customHeight="1" x14ac:dyDescent="0.2">
      <c r="A6" s="96" t="s">
        <v>413</v>
      </c>
      <c r="B6" s="96"/>
      <c r="C6" s="103" t="s">
        <v>1</v>
      </c>
      <c r="D6" s="103" t="s">
        <v>196</v>
      </c>
      <c r="E6" s="106" t="s">
        <v>463</v>
      </c>
      <c r="F6" s="106"/>
      <c r="G6" s="106"/>
      <c r="H6" s="106"/>
      <c r="I6" s="106"/>
      <c r="J6" s="106"/>
      <c r="K6" s="106"/>
      <c r="L6" s="106" t="s">
        <v>464</v>
      </c>
      <c r="M6" s="106"/>
      <c r="N6" s="106"/>
      <c r="O6" s="106"/>
      <c r="P6" s="106"/>
      <c r="Q6" s="106"/>
      <c r="R6" s="106"/>
      <c r="S6" s="106"/>
      <c r="T6" s="106"/>
    </row>
    <row r="7" spans="1:20" s="7" customFormat="1" ht="37.15" customHeight="1" x14ac:dyDescent="0.2">
      <c r="A7" s="97"/>
      <c r="B7" s="97"/>
      <c r="C7" s="104"/>
      <c r="D7" s="104"/>
      <c r="E7" s="103" t="s">
        <v>197</v>
      </c>
      <c r="F7" s="103" t="s">
        <v>198</v>
      </c>
      <c r="G7" s="103" t="s">
        <v>199</v>
      </c>
      <c r="H7" s="103" t="s">
        <v>200</v>
      </c>
      <c r="I7" s="103" t="s">
        <v>201</v>
      </c>
      <c r="J7" s="103" t="s">
        <v>202</v>
      </c>
      <c r="K7" s="103" t="s">
        <v>45</v>
      </c>
      <c r="L7" s="103" t="s">
        <v>203</v>
      </c>
      <c r="M7" s="103" t="s">
        <v>204</v>
      </c>
      <c r="N7" s="103" t="s">
        <v>205</v>
      </c>
      <c r="O7" s="103" t="s">
        <v>206</v>
      </c>
      <c r="P7" s="103" t="s">
        <v>207</v>
      </c>
      <c r="Q7" s="103" t="s">
        <v>208</v>
      </c>
      <c r="R7" s="103" t="s">
        <v>209</v>
      </c>
      <c r="S7" s="103" t="s">
        <v>210</v>
      </c>
      <c r="T7" s="103" t="s">
        <v>45</v>
      </c>
    </row>
    <row r="8" spans="1:20" s="7" customFormat="1" ht="37.1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pans="1:20" s="7" customFormat="1" ht="11.25" customHeight="1" x14ac:dyDescent="0.2">
      <c r="A9" s="96" t="s">
        <v>1</v>
      </c>
      <c r="B9" s="96"/>
      <c r="C9" s="72">
        <v>178856.88593272131</v>
      </c>
      <c r="D9" s="78">
        <v>43.528551777172162</v>
      </c>
      <c r="E9" s="72">
        <v>57355.07378968085</v>
      </c>
      <c r="F9" s="72">
        <v>4802.8647363830278</v>
      </c>
      <c r="G9" s="72">
        <v>60978.618162440092</v>
      </c>
      <c r="H9" s="72">
        <v>40175.608219201669</v>
      </c>
      <c r="I9" s="72">
        <v>3821.0476290614552</v>
      </c>
      <c r="J9" s="72">
        <v>1241.425624693434</v>
      </c>
      <c r="K9" s="72">
        <v>10482.24777126184</v>
      </c>
      <c r="L9" s="72">
        <v>5179.5148346126689</v>
      </c>
      <c r="M9" s="72">
        <v>6200.6879912787563</v>
      </c>
      <c r="N9" s="72">
        <v>18092.056550759171</v>
      </c>
      <c r="O9" s="72">
        <v>1550.985726517735</v>
      </c>
      <c r="P9" s="72">
        <v>141041.21214757671</v>
      </c>
      <c r="Q9" s="72">
        <v>3247.207644390297</v>
      </c>
      <c r="R9" s="72">
        <v>2030.231091521945</v>
      </c>
      <c r="S9" s="72">
        <v>752.93981201559802</v>
      </c>
      <c r="T9" s="72">
        <v>762.05013404950068</v>
      </c>
    </row>
    <row r="10" spans="1:20" ht="11.25" customHeight="1" x14ac:dyDescent="0.2">
      <c r="A10" s="102" t="s">
        <v>31</v>
      </c>
      <c r="B10" s="102"/>
      <c r="C10" s="72">
        <v>3681.1022663643171</v>
      </c>
      <c r="D10" s="79">
        <v>9.9925495912789355</v>
      </c>
      <c r="E10" s="73">
        <v>311.42967885527418</v>
      </c>
      <c r="F10" s="73">
        <v>80.064548433151998</v>
      </c>
      <c r="G10" s="73">
        <v>1387.234379453226</v>
      </c>
      <c r="H10" s="73">
        <v>1289.428030356931</v>
      </c>
      <c r="I10" s="73">
        <v>144.054385369702</v>
      </c>
      <c r="J10" s="73">
        <v>30.1934231422211</v>
      </c>
      <c r="K10" s="73">
        <v>438.69782075380562</v>
      </c>
      <c r="L10" s="73">
        <v>76.894362327479698</v>
      </c>
      <c r="M10" s="73">
        <v>155.0476704652952</v>
      </c>
      <c r="N10" s="73">
        <v>591.23960927560233</v>
      </c>
      <c r="O10" s="73">
        <v>0</v>
      </c>
      <c r="P10" s="73">
        <v>2572.9798152090748</v>
      </c>
      <c r="Q10" s="73">
        <v>133.01161981255029</v>
      </c>
      <c r="R10" s="73">
        <v>35.365499999999997</v>
      </c>
      <c r="S10" s="73">
        <v>32.044148433152003</v>
      </c>
      <c r="T10" s="73">
        <v>84.519540841159596</v>
      </c>
    </row>
    <row r="11" spans="1:20" ht="11.25" customHeight="1" x14ac:dyDescent="0.2">
      <c r="A11" s="102" t="s">
        <v>32</v>
      </c>
      <c r="B11" s="102"/>
      <c r="C11" s="72">
        <v>9458.4155764681836</v>
      </c>
      <c r="D11" s="79">
        <v>15.234132668817541</v>
      </c>
      <c r="E11" s="73">
        <v>1516.0829631969491</v>
      </c>
      <c r="F11" s="73">
        <v>163.8916675566538</v>
      </c>
      <c r="G11" s="73">
        <v>4160.3391520481064</v>
      </c>
      <c r="H11" s="73">
        <v>2636.055585847053</v>
      </c>
      <c r="I11" s="73">
        <v>217.5706207846612</v>
      </c>
      <c r="J11" s="73">
        <v>147.3510098360656</v>
      </c>
      <c r="K11" s="73">
        <v>617.12457719870304</v>
      </c>
      <c r="L11" s="73">
        <v>172.95641594537821</v>
      </c>
      <c r="M11" s="73">
        <v>438.96918211785948</v>
      </c>
      <c r="N11" s="73">
        <v>1479.178503842269</v>
      </c>
      <c r="O11" s="73">
        <v>0</v>
      </c>
      <c r="P11" s="73">
        <v>6916.266110920883</v>
      </c>
      <c r="Q11" s="73">
        <v>220.21551019642601</v>
      </c>
      <c r="R11" s="73">
        <v>193.43538285714291</v>
      </c>
      <c r="S11" s="73">
        <v>37.394470588235301</v>
      </c>
      <c r="T11" s="73">
        <v>0</v>
      </c>
    </row>
    <row r="12" spans="1:20" ht="11.25" customHeight="1" x14ac:dyDescent="0.2">
      <c r="A12" s="102" t="s">
        <v>33</v>
      </c>
      <c r="B12" s="102"/>
      <c r="C12" s="72">
        <v>59413.619089709733</v>
      </c>
      <c r="D12" s="79">
        <v>28.076816710351959</v>
      </c>
      <c r="E12" s="73">
        <v>16889.577208797898</v>
      </c>
      <c r="F12" s="73">
        <v>1500.268690940226</v>
      </c>
      <c r="G12" s="73">
        <v>21783.39569741911</v>
      </c>
      <c r="H12" s="73">
        <v>15098.43662864024</v>
      </c>
      <c r="I12" s="73">
        <v>897.13559101842804</v>
      </c>
      <c r="J12" s="73">
        <v>561.48375794349272</v>
      </c>
      <c r="K12" s="73">
        <v>2683.3215149503649</v>
      </c>
      <c r="L12" s="73">
        <v>1800.6906370727079</v>
      </c>
      <c r="M12" s="73">
        <v>2709.114390299238</v>
      </c>
      <c r="N12" s="73">
        <v>7221.881296821959</v>
      </c>
      <c r="O12" s="73">
        <v>483.98410905091151</v>
      </c>
      <c r="P12" s="73">
        <v>45054.603653132297</v>
      </c>
      <c r="Q12" s="73">
        <v>1307.805295734692</v>
      </c>
      <c r="R12" s="73">
        <v>264.28498583707841</v>
      </c>
      <c r="S12" s="73">
        <v>468.77892176079871</v>
      </c>
      <c r="T12" s="73">
        <v>102.47580000000001</v>
      </c>
    </row>
    <row r="13" spans="1:20" ht="11.25" customHeight="1" x14ac:dyDescent="0.2">
      <c r="A13" s="95" t="s">
        <v>34</v>
      </c>
      <c r="B13" s="95"/>
      <c r="C13" s="77">
        <v>106303.7490001805</v>
      </c>
      <c r="D13" s="80">
        <v>55.843388665998702</v>
      </c>
      <c r="E13" s="74">
        <v>38637.983938830737</v>
      </c>
      <c r="F13" s="74">
        <v>3058.6398294529949</v>
      </c>
      <c r="G13" s="74">
        <v>33647.648933519682</v>
      </c>
      <c r="H13" s="74">
        <v>21151.687974357468</v>
      </c>
      <c r="I13" s="74">
        <v>2562.287031888663</v>
      </c>
      <c r="J13" s="74">
        <v>502.3974337716549</v>
      </c>
      <c r="K13" s="74">
        <v>6743.1038583589616</v>
      </c>
      <c r="L13" s="74">
        <v>3128.973419267104</v>
      </c>
      <c r="M13" s="74">
        <v>2897.5567483963609</v>
      </c>
      <c r="N13" s="74">
        <v>8799.7571408193435</v>
      </c>
      <c r="O13" s="74">
        <v>1067.001617466824</v>
      </c>
      <c r="P13" s="74">
        <v>86497.362568314507</v>
      </c>
      <c r="Q13" s="74">
        <v>1586.1752186466299</v>
      </c>
      <c r="R13" s="74">
        <v>1537.145222827724</v>
      </c>
      <c r="S13" s="74">
        <v>214.72227123341199</v>
      </c>
      <c r="T13" s="74">
        <v>575.05479320834093</v>
      </c>
    </row>
    <row r="14" spans="1:20" s="23" customFormat="1" ht="11.25" customHeight="1" x14ac:dyDescent="0.2">
      <c r="A14" s="9"/>
      <c r="B14" s="9"/>
    </row>
    <row r="15" spans="1:20" s="44" customFormat="1" ht="11.25" customHeight="1" x14ac:dyDescent="0.2">
      <c r="A15" s="10" t="s">
        <v>748</v>
      </c>
      <c r="B15" s="32"/>
    </row>
    <row r="16" spans="1:20" s="44" customFormat="1" ht="11.25" customHeight="1" x14ac:dyDescent="0.2">
      <c r="A16" s="9" t="s">
        <v>754</v>
      </c>
      <c r="B16" s="32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26">
    <mergeCell ref="O7:O8"/>
    <mergeCell ref="P7:P8"/>
    <mergeCell ref="Q7:Q8"/>
    <mergeCell ref="R7:R8"/>
    <mergeCell ref="S7:S8"/>
    <mergeCell ref="A12:B12"/>
    <mergeCell ref="A13:B13"/>
    <mergeCell ref="A10:B10"/>
    <mergeCell ref="A11:B11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T7:T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8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3.5703125" style="9" customWidth="1"/>
    <col min="3" max="3" width="7.7109375" style="55" customWidth="1"/>
    <col min="4" max="4" width="9" style="55" customWidth="1"/>
    <col min="5" max="5" width="7.7109375" style="55" customWidth="1"/>
    <col min="6" max="6" width="11" style="55" customWidth="1"/>
    <col min="7" max="7" width="10.7109375" style="55" customWidth="1"/>
    <col min="8" max="8" width="7.42578125" style="55" customWidth="1"/>
    <col min="9" max="9" width="8" style="55" customWidth="1"/>
    <col min="10" max="10" width="9.7109375" style="55" customWidth="1"/>
    <col min="11" max="11" width="7.7109375" style="55" customWidth="1"/>
    <col min="12" max="12" width="10.7109375" style="55" customWidth="1"/>
    <col min="13" max="15" width="7.7109375" style="55" customWidth="1"/>
    <col min="16" max="16" width="8.7109375" style="55" customWidth="1"/>
    <col min="17" max="18" width="7.7109375" style="55" customWidth="1"/>
    <col min="19" max="19" width="10.85546875" style="55" customWidth="1"/>
    <col min="20" max="20" width="7.7109375" style="55" customWidth="1"/>
    <col min="21" max="16384" width="15.7109375" style="55"/>
  </cols>
  <sheetData>
    <row r="1" spans="1:20" ht="12.75" customHeight="1" x14ac:dyDescent="0.2">
      <c r="A1" s="6" t="s">
        <v>624</v>
      </c>
      <c r="B1" s="55"/>
      <c r="F1" s="5"/>
      <c r="J1" s="5"/>
      <c r="N1" s="5"/>
      <c r="R1" s="5"/>
      <c r="T1" s="3" t="s">
        <v>597</v>
      </c>
    </row>
    <row r="2" spans="1:20" ht="12.75" customHeight="1" x14ac:dyDescent="0.2">
      <c r="A2" s="2" t="s">
        <v>735</v>
      </c>
    </row>
    <row r="3" spans="1:20" ht="12.75" customHeight="1" x14ac:dyDescent="0.2">
      <c r="A3" s="61"/>
    </row>
    <row r="4" spans="1:20" ht="12.75" customHeight="1" x14ac:dyDescent="0.2">
      <c r="A4" s="61"/>
    </row>
    <row r="5" spans="1:20" ht="12.75" customHeight="1" x14ac:dyDescent="0.2">
      <c r="A5" s="64"/>
    </row>
    <row r="6" spans="1:20" s="7" customFormat="1" ht="15" customHeight="1" x14ac:dyDescent="0.2">
      <c r="A6" s="96" t="s">
        <v>413</v>
      </c>
      <c r="B6" s="96"/>
      <c r="C6" s="103" t="s">
        <v>1</v>
      </c>
      <c r="D6" s="103" t="s">
        <v>196</v>
      </c>
      <c r="E6" s="106" t="s">
        <v>463</v>
      </c>
      <c r="F6" s="106"/>
      <c r="G6" s="106"/>
      <c r="H6" s="106"/>
      <c r="I6" s="106"/>
      <c r="J6" s="106"/>
      <c r="K6" s="106"/>
      <c r="L6" s="106" t="s">
        <v>464</v>
      </c>
      <c r="M6" s="106"/>
      <c r="N6" s="106"/>
      <c r="O6" s="106"/>
      <c r="P6" s="106"/>
      <c r="Q6" s="106"/>
      <c r="R6" s="106"/>
      <c r="S6" s="106"/>
      <c r="T6" s="106"/>
    </row>
    <row r="7" spans="1:20" s="7" customFormat="1" ht="37.15" customHeight="1" x14ac:dyDescent="0.2">
      <c r="A7" s="97"/>
      <c r="B7" s="97"/>
      <c r="C7" s="104"/>
      <c r="D7" s="104"/>
      <c r="E7" s="103" t="s">
        <v>197</v>
      </c>
      <c r="F7" s="103" t="s">
        <v>198</v>
      </c>
      <c r="G7" s="103" t="s">
        <v>199</v>
      </c>
      <c r="H7" s="103" t="s">
        <v>200</v>
      </c>
      <c r="I7" s="103" t="s">
        <v>201</v>
      </c>
      <c r="J7" s="103" t="s">
        <v>202</v>
      </c>
      <c r="K7" s="103" t="s">
        <v>45</v>
      </c>
      <c r="L7" s="103" t="s">
        <v>203</v>
      </c>
      <c r="M7" s="103" t="s">
        <v>204</v>
      </c>
      <c r="N7" s="103" t="s">
        <v>205</v>
      </c>
      <c r="O7" s="103" t="s">
        <v>206</v>
      </c>
      <c r="P7" s="103" t="s">
        <v>207</v>
      </c>
      <c r="Q7" s="103" t="s">
        <v>208</v>
      </c>
      <c r="R7" s="103" t="s">
        <v>209</v>
      </c>
      <c r="S7" s="103" t="s">
        <v>210</v>
      </c>
      <c r="T7" s="103" t="s">
        <v>45</v>
      </c>
    </row>
    <row r="8" spans="1:20" s="7" customFormat="1" ht="37.1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pans="1:20" s="7" customFormat="1" ht="11.25" customHeight="1" x14ac:dyDescent="0.2">
      <c r="A9" s="96" t="s">
        <v>1</v>
      </c>
      <c r="B9" s="96"/>
      <c r="C9" s="72">
        <v>189189.17593479951</v>
      </c>
      <c r="D9" s="78">
        <v>33.021025923051411</v>
      </c>
      <c r="E9" s="72">
        <v>28257.268568539959</v>
      </c>
      <c r="F9" s="72">
        <v>11767.94194781769</v>
      </c>
      <c r="G9" s="72">
        <v>105205.3414461333</v>
      </c>
      <c r="H9" s="72">
        <v>27892.51769726424</v>
      </c>
      <c r="I9" s="72">
        <v>9087.0161698788434</v>
      </c>
      <c r="J9" s="72">
        <v>2383.194900854036</v>
      </c>
      <c r="K9" s="72">
        <v>4595.8952043133286</v>
      </c>
      <c r="L9" s="72">
        <v>3698.0666564933499</v>
      </c>
      <c r="M9" s="72">
        <v>7636.6387210513849</v>
      </c>
      <c r="N9" s="72">
        <v>5819.7030316005475</v>
      </c>
      <c r="O9" s="72">
        <v>1698.080855821426</v>
      </c>
      <c r="P9" s="72">
        <v>155993.48410004369</v>
      </c>
      <c r="Q9" s="72">
        <v>10729.43487081903</v>
      </c>
      <c r="R9" s="72">
        <v>1597.173994986098</v>
      </c>
      <c r="S9" s="72">
        <v>435.78857332909098</v>
      </c>
      <c r="T9" s="72">
        <v>1580.805130656114</v>
      </c>
    </row>
    <row r="10" spans="1:20" ht="11.25" customHeight="1" x14ac:dyDescent="0.2">
      <c r="A10" s="102" t="s">
        <v>31</v>
      </c>
      <c r="B10" s="102"/>
      <c r="C10" s="72">
        <v>9455.9583663392168</v>
      </c>
      <c r="D10" s="79">
        <v>25.818084994322401</v>
      </c>
      <c r="E10" s="73">
        <v>1463.7869230949079</v>
      </c>
      <c r="F10" s="73">
        <v>314.85665586409192</v>
      </c>
      <c r="G10" s="73">
        <v>5335.1049134610776</v>
      </c>
      <c r="H10" s="73">
        <v>1383.5834769720379</v>
      </c>
      <c r="I10" s="73">
        <v>503.3433042917909</v>
      </c>
      <c r="J10" s="73">
        <v>136.77116740728229</v>
      </c>
      <c r="K10" s="73">
        <v>318.51192524801382</v>
      </c>
      <c r="L10" s="73">
        <v>144.94825028810379</v>
      </c>
      <c r="M10" s="73">
        <v>416.0931045591912</v>
      </c>
      <c r="N10" s="73">
        <v>285.71117998335518</v>
      </c>
      <c r="O10" s="73">
        <v>0</v>
      </c>
      <c r="P10" s="73">
        <v>7889.9831528789036</v>
      </c>
      <c r="Q10" s="73">
        <v>456.45338465025691</v>
      </c>
      <c r="R10" s="73">
        <v>112.1775198617235</v>
      </c>
      <c r="S10" s="73">
        <v>74.275225684532998</v>
      </c>
      <c r="T10" s="73">
        <v>76.316548433151993</v>
      </c>
    </row>
    <row r="11" spans="1:20" ht="11.25" customHeight="1" x14ac:dyDescent="0.2">
      <c r="A11" s="102" t="s">
        <v>32</v>
      </c>
      <c r="B11" s="102"/>
      <c r="C11" s="72">
        <v>16030.73483796921</v>
      </c>
      <c r="D11" s="79">
        <v>25.78627424332662</v>
      </c>
      <c r="E11" s="73">
        <v>1815.9660969324909</v>
      </c>
      <c r="F11" s="73">
        <v>604.83731347786988</v>
      </c>
      <c r="G11" s="73">
        <v>9075.0740506666862</v>
      </c>
      <c r="H11" s="73">
        <v>2855.297461365768</v>
      </c>
      <c r="I11" s="73">
        <v>836.01613791977127</v>
      </c>
      <c r="J11" s="73">
        <v>344.99476967213121</v>
      </c>
      <c r="K11" s="73">
        <v>498.54900793452123</v>
      </c>
      <c r="L11" s="73">
        <v>146.32660050916991</v>
      </c>
      <c r="M11" s="73">
        <v>771.39428470430255</v>
      </c>
      <c r="N11" s="73">
        <v>832.79267947148696</v>
      </c>
      <c r="O11" s="73">
        <v>50.912082857142899</v>
      </c>
      <c r="P11" s="73">
        <v>13018.50490335581</v>
      </c>
      <c r="Q11" s="73">
        <v>734.79488484523029</v>
      </c>
      <c r="R11" s="73">
        <v>190.25943852415961</v>
      </c>
      <c r="S11" s="73">
        <v>82.563673076923095</v>
      </c>
      <c r="T11" s="73">
        <v>203.186290625</v>
      </c>
    </row>
    <row r="12" spans="1:20" ht="11.25" customHeight="1" x14ac:dyDescent="0.2">
      <c r="A12" s="102" t="s">
        <v>33</v>
      </c>
      <c r="B12" s="102"/>
      <c r="C12" s="72">
        <v>80801.747340651389</v>
      </c>
      <c r="D12" s="79">
        <v>33.444780012030577</v>
      </c>
      <c r="E12" s="73">
        <v>11385.507947459921</v>
      </c>
      <c r="F12" s="73">
        <v>4363.6808888092983</v>
      </c>
      <c r="G12" s="73">
        <v>46300.686447763903</v>
      </c>
      <c r="H12" s="73">
        <v>12506.577694575721</v>
      </c>
      <c r="I12" s="73">
        <v>3299.8406402633541</v>
      </c>
      <c r="J12" s="73">
        <v>1082.707729536872</v>
      </c>
      <c r="K12" s="73">
        <v>1862.745992242385</v>
      </c>
      <c r="L12" s="73">
        <v>1958.532685110403</v>
      </c>
      <c r="M12" s="73">
        <v>3676.6964097145551</v>
      </c>
      <c r="N12" s="73">
        <v>2410.1521773687682</v>
      </c>
      <c r="O12" s="73">
        <v>663.63449040282546</v>
      </c>
      <c r="P12" s="73">
        <v>66368.625712174093</v>
      </c>
      <c r="Q12" s="73">
        <v>4231.2984391199661</v>
      </c>
      <c r="R12" s="73">
        <v>534.95139354703599</v>
      </c>
      <c r="S12" s="73">
        <v>191.313928682171</v>
      </c>
      <c r="T12" s="73">
        <v>766.54210453164944</v>
      </c>
    </row>
    <row r="13" spans="1:20" ht="11.25" customHeight="1" x14ac:dyDescent="0.2">
      <c r="A13" s="95" t="s">
        <v>34</v>
      </c>
      <c r="B13" s="95"/>
      <c r="C13" s="77">
        <v>82900.735389841502</v>
      </c>
      <c r="D13" s="80">
        <v>34.828597638748583</v>
      </c>
      <c r="E13" s="74">
        <v>13592.007601052621</v>
      </c>
      <c r="F13" s="74">
        <v>6484.5670896664287</v>
      </c>
      <c r="G13" s="74">
        <v>44494.476034241627</v>
      </c>
      <c r="H13" s="74">
        <v>11147.0590643507</v>
      </c>
      <c r="I13" s="74">
        <v>4447.8160874039277</v>
      </c>
      <c r="J13" s="74">
        <v>818.72123423775179</v>
      </c>
      <c r="K13" s="74">
        <v>1916.0882788884089</v>
      </c>
      <c r="L13" s="74">
        <v>1448.2591205856729</v>
      </c>
      <c r="M13" s="74">
        <v>2772.4549220733329</v>
      </c>
      <c r="N13" s="74">
        <v>2291.0469947769361</v>
      </c>
      <c r="O13" s="74">
        <v>983.53428256145799</v>
      </c>
      <c r="P13" s="74">
        <v>68716.370331635553</v>
      </c>
      <c r="Q13" s="74">
        <v>5306.8881622035751</v>
      </c>
      <c r="R13" s="74">
        <v>759.785643053179</v>
      </c>
      <c r="S13" s="74">
        <v>87.635745885463905</v>
      </c>
      <c r="T13" s="74">
        <v>534.76018706631294</v>
      </c>
    </row>
    <row r="14" spans="1:20" s="23" customFormat="1" ht="11.25" customHeight="1" x14ac:dyDescent="0.2">
      <c r="A14" s="9"/>
      <c r="B14" s="9"/>
    </row>
    <row r="15" spans="1:20" s="44" customFormat="1" ht="11.25" customHeight="1" x14ac:dyDescent="0.2">
      <c r="A15" s="10" t="s">
        <v>748</v>
      </c>
      <c r="B15" s="32"/>
    </row>
    <row r="16" spans="1:20" s="44" customFormat="1" ht="11.25" customHeight="1" x14ac:dyDescent="0.2">
      <c r="A16" s="9" t="s">
        <v>754</v>
      </c>
      <c r="B16" s="32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26">
    <mergeCell ref="O7:O8"/>
    <mergeCell ref="P7:P8"/>
    <mergeCell ref="Q7:Q8"/>
    <mergeCell ref="R7:R8"/>
    <mergeCell ref="S7:S8"/>
    <mergeCell ref="A12:B12"/>
    <mergeCell ref="A13:B13"/>
    <mergeCell ref="A10:B10"/>
    <mergeCell ref="A11:B11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T7:T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CL24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4.42578125" style="9" customWidth="1"/>
    <col min="3" max="8" width="11.7109375" style="55" customWidth="1"/>
    <col min="9" max="16384" width="15.7109375" style="55"/>
  </cols>
  <sheetData>
    <row r="1" spans="1:8" ht="12.75" customHeight="1" x14ac:dyDescent="0.2">
      <c r="A1" s="1" t="s">
        <v>662</v>
      </c>
      <c r="B1" s="55"/>
      <c r="E1" s="5"/>
      <c r="F1" s="5"/>
      <c r="H1" s="5" t="s">
        <v>12</v>
      </c>
    </row>
    <row r="2" spans="1:8" ht="12.75" customHeight="1" x14ac:dyDescent="0.2">
      <c r="A2" s="1" t="s">
        <v>637</v>
      </c>
    </row>
    <row r="3" spans="1:8" ht="12.75" customHeight="1" x14ac:dyDescent="0.2">
      <c r="A3" s="2" t="s">
        <v>735</v>
      </c>
    </row>
    <row r="4" spans="1:8" ht="12.75" customHeight="1" x14ac:dyDescent="0.2">
      <c r="A4" s="65"/>
    </row>
    <row r="5" spans="1:8" ht="12.75" customHeight="1" x14ac:dyDescent="0.2">
      <c r="A5" s="64"/>
    </row>
    <row r="6" spans="1:8" s="7" customFormat="1" ht="11.25" customHeight="1" x14ac:dyDescent="0.2">
      <c r="A6" s="96" t="s">
        <v>413</v>
      </c>
      <c r="B6" s="96"/>
      <c r="C6" s="103" t="s">
        <v>1</v>
      </c>
      <c r="D6" s="107" t="s">
        <v>80</v>
      </c>
      <c r="E6" s="107" t="s">
        <v>81</v>
      </c>
      <c r="F6" s="107" t="s">
        <v>82</v>
      </c>
      <c r="G6" s="107" t="s">
        <v>83</v>
      </c>
      <c r="H6" s="107" t="s">
        <v>84</v>
      </c>
    </row>
    <row r="7" spans="1:8" s="7" customFormat="1" ht="11.25" customHeight="1" x14ac:dyDescent="0.2">
      <c r="A7" s="97"/>
      <c r="B7" s="97"/>
      <c r="C7" s="104"/>
      <c r="D7" s="108"/>
      <c r="E7" s="108"/>
      <c r="F7" s="108"/>
      <c r="G7" s="108"/>
      <c r="H7" s="108"/>
    </row>
    <row r="8" spans="1:8" s="7" customFormat="1" ht="11.25" customHeight="1" x14ac:dyDescent="0.2">
      <c r="A8" s="98"/>
      <c r="B8" s="98"/>
      <c r="C8" s="105"/>
      <c r="D8" s="109"/>
      <c r="E8" s="109"/>
      <c r="F8" s="109"/>
      <c r="G8" s="109"/>
      <c r="H8" s="109"/>
    </row>
    <row r="9" spans="1:8" s="7" customFormat="1" ht="11.25" customHeight="1" x14ac:dyDescent="0.2">
      <c r="A9" s="96" t="s">
        <v>1</v>
      </c>
      <c r="B9" s="96"/>
      <c r="C9" s="82">
        <v>273909.41990907508</v>
      </c>
      <c r="D9" s="82">
        <v>7957.3144552607191</v>
      </c>
      <c r="E9" s="82">
        <v>32317.107803101291</v>
      </c>
      <c r="F9" s="82">
        <v>78984.282504506089</v>
      </c>
      <c r="G9" s="82">
        <v>116878.8913011437</v>
      </c>
      <c r="H9" s="82">
        <v>37771.823845066559</v>
      </c>
    </row>
    <row r="10" spans="1:8" ht="11.25" customHeight="1" x14ac:dyDescent="0.2">
      <c r="A10" s="102" t="s">
        <v>31</v>
      </c>
      <c r="B10" s="102"/>
      <c r="C10" s="82">
        <v>11206.95891464837</v>
      </c>
      <c r="D10" s="83">
        <v>202.16525135262069</v>
      </c>
      <c r="E10" s="83">
        <v>412.72975950873331</v>
      </c>
      <c r="F10" s="83">
        <v>2564.421758418076</v>
      </c>
      <c r="G10" s="83">
        <v>5694.8821092817052</v>
      </c>
      <c r="H10" s="83">
        <v>2332.7600360872461</v>
      </c>
    </row>
    <row r="11" spans="1:8" ht="11.25" customHeight="1" x14ac:dyDescent="0.2">
      <c r="A11" s="102" t="s">
        <v>32</v>
      </c>
      <c r="B11" s="102"/>
      <c r="C11" s="82">
        <v>18721.00610000001</v>
      </c>
      <c r="D11" s="83">
        <v>16.860786666666701</v>
      </c>
      <c r="E11" s="83">
        <v>1425.0454667499921</v>
      </c>
      <c r="F11" s="83">
        <v>5068.5571884823921</v>
      </c>
      <c r="G11" s="83">
        <v>8866.50659454171</v>
      </c>
      <c r="H11" s="83">
        <v>3344.0360635592392</v>
      </c>
    </row>
    <row r="12" spans="1:8" ht="11.25" customHeight="1" x14ac:dyDescent="0.2">
      <c r="A12" s="102" t="s">
        <v>33</v>
      </c>
      <c r="B12" s="102"/>
      <c r="C12" s="82">
        <v>102154.99129999999</v>
      </c>
      <c r="D12" s="83">
        <v>2929.274479291586</v>
      </c>
      <c r="E12" s="83">
        <v>11394.10943576305</v>
      </c>
      <c r="F12" s="83">
        <v>29014.68627532497</v>
      </c>
      <c r="G12" s="83">
        <v>45316.02324668783</v>
      </c>
      <c r="H12" s="83">
        <v>13500.897862932699</v>
      </c>
    </row>
    <row r="13" spans="1:8" ht="11.25" customHeight="1" x14ac:dyDescent="0.2">
      <c r="A13" s="95" t="s">
        <v>34</v>
      </c>
      <c r="B13" s="95"/>
      <c r="C13" s="87">
        <v>141826.46359443021</v>
      </c>
      <c r="D13" s="84">
        <v>4809.0139379498414</v>
      </c>
      <c r="E13" s="84">
        <v>19085.223141079499</v>
      </c>
      <c r="F13" s="84">
        <v>42336.617282280597</v>
      </c>
      <c r="G13" s="84">
        <v>57001.479350632428</v>
      </c>
      <c r="H13" s="84">
        <v>18594.129882487319</v>
      </c>
    </row>
    <row r="14" spans="1:8" s="23" customFormat="1" ht="11.25" customHeight="1" x14ac:dyDescent="0.2">
      <c r="A14" s="9"/>
    </row>
    <row r="15" spans="1:8" s="44" customFormat="1" ht="11.25" customHeight="1" x14ac:dyDescent="0.2">
      <c r="A15" s="10" t="s">
        <v>748</v>
      </c>
    </row>
    <row r="16" spans="1:8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</sheetData>
  <mergeCells count="12">
    <mergeCell ref="A12:B12"/>
    <mergeCell ref="A13:B13"/>
    <mergeCell ref="H6:H8"/>
    <mergeCell ref="A9:B9"/>
    <mergeCell ref="A10:B10"/>
    <mergeCell ref="A11:B11"/>
    <mergeCell ref="A6:B8"/>
    <mergeCell ref="C6:C8"/>
    <mergeCell ref="D6:D8"/>
    <mergeCell ref="E6:E8"/>
    <mergeCell ref="F6:F8"/>
    <mergeCell ref="G6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9"/>
  <dimension ref="A1:CL89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3.5703125" style="9" customWidth="1"/>
    <col min="3" max="3" width="7.7109375" style="55" customWidth="1"/>
    <col min="4" max="4" width="9" style="55" customWidth="1"/>
    <col min="5" max="5" width="7.7109375" style="55" customWidth="1"/>
    <col min="6" max="6" width="11" style="55" customWidth="1"/>
    <col min="7" max="7" width="10.7109375" style="55" customWidth="1"/>
    <col min="8" max="8" width="7.42578125" style="55" customWidth="1"/>
    <col min="9" max="9" width="8" style="55" customWidth="1"/>
    <col min="10" max="10" width="9.7109375" style="55" customWidth="1"/>
    <col min="11" max="11" width="7.7109375" style="55" customWidth="1"/>
    <col min="12" max="12" width="10.7109375" style="55" customWidth="1"/>
    <col min="13" max="15" width="7.7109375" style="55" customWidth="1"/>
    <col min="16" max="16" width="8.7109375" style="55" customWidth="1"/>
    <col min="17" max="18" width="7.7109375" style="55" customWidth="1"/>
    <col min="19" max="19" width="10.85546875" style="55" customWidth="1"/>
    <col min="20" max="20" width="7.7109375" style="55" customWidth="1"/>
    <col min="21" max="16384" width="15.7109375" style="55"/>
  </cols>
  <sheetData>
    <row r="1" spans="1:20" ht="12.75" customHeight="1" x14ac:dyDescent="0.2">
      <c r="A1" s="6" t="s">
        <v>723</v>
      </c>
      <c r="B1" s="55"/>
      <c r="F1" s="5"/>
      <c r="J1" s="5"/>
      <c r="N1" s="5"/>
      <c r="R1" s="5"/>
      <c r="T1" s="3" t="s">
        <v>337</v>
      </c>
    </row>
    <row r="2" spans="1:20" ht="12.75" customHeight="1" x14ac:dyDescent="0.2">
      <c r="A2" s="6" t="s">
        <v>625</v>
      </c>
    </row>
    <row r="3" spans="1:20" ht="12.75" customHeight="1" x14ac:dyDescent="0.2">
      <c r="A3" s="2" t="s">
        <v>735</v>
      </c>
    </row>
    <row r="4" spans="1:20" ht="12.75" customHeight="1" x14ac:dyDescent="0.2">
      <c r="A4" s="61"/>
    </row>
    <row r="5" spans="1:20" ht="12.75" customHeight="1" x14ac:dyDescent="0.2">
      <c r="A5" s="64"/>
    </row>
    <row r="6" spans="1:20" s="7" customFormat="1" ht="15" customHeight="1" x14ac:dyDescent="0.2">
      <c r="A6" s="96" t="s">
        <v>413</v>
      </c>
      <c r="B6" s="96"/>
      <c r="C6" s="103" t="s">
        <v>1</v>
      </c>
      <c r="D6" s="103" t="s">
        <v>196</v>
      </c>
      <c r="E6" s="106" t="s">
        <v>463</v>
      </c>
      <c r="F6" s="106"/>
      <c r="G6" s="106"/>
      <c r="H6" s="106"/>
      <c r="I6" s="106"/>
      <c r="J6" s="106"/>
      <c r="K6" s="106"/>
      <c r="L6" s="106" t="s">
        <v>464</v>
      </c>
      <c r="M6" s="106"/>
      <c r="N6" s="106"/>
      <c r="O6" s="106"/>
      <c r="P6" s="106"/>
      <c r="Q6" s="106"/>
      <c r="R6" s="106"/>
      <c r="S6" s="106"/>
      <c r="T6" s="106"/>
    </row>
    <row r="7" spans="1:20" s="7" customFormat="1" ht="37.15" customHeight="1" x14ac:dyDescent="0.2">
      <c r="A7" s="97"/>
      <c r="B7" s="97"/>
      <c r="C7" s="104"/>
      <c r="D7" s="104"/>
      <c r="E7" s="103" t="s">
        <v>197</v>
      </c>
      <c r="F7" s="103" t="s">
        <v>198</v>
      </c>
      <c r="G7" s="103" t="s">
        <v>199</v>
      </c>
      <c r="H7" s="103" t="s">
        <v>200</v>
      </c>
      <c r="I7" s="103" t="s">
        <v>201</v>
      </c>
      <c r="J7" s="103" t="s">
        <v>202</v>
      </c>
      <c r="K7" s="103" t="s">
        <v>45</v>
      </c>
      <c r="L7" s="103" t="s">
        <v>203</v>
      </c>
      <c r="M7" s="103" t="s">
        <v>204</v>
      </c>
      <c r="N7" s="103" t="s">
        <v>205</v>
      </c>
      <c r="O7" s="103" t="s">
        <v>206</v>
      </c>
      <c r="P7" s="103" t="s">
        <v>207</v>
      </c>
      <c r="Q7" s="103" t="s">
        <v>208</v>
      </c>
      <c r="R7" s="103" t="s">
        <v>209</v>
      </c>
      <c r="S7" s="103" t="s">
        <v>210</v>
      </c>
      <c r="T7" s="103" t="s">
        <v>45</v>
      </c>
    </row>
    <row r="8" spans="1:20" s="7" customFormat="1" ht="37.1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pans="1:20" s="7" customFormat="1" ht="11.25" customHeight="1" x14ac:dyDescent="0.2">
      <c r="A9" s="96" t="s">
        <v>1</v>
      </c>
      <c r="B9" s="96"/>
      <c r="C9" s="72">
        <v>21110.970001804089</v>
      </c>
      <c r="D9" s="78">
        <v>14.731471954646</v>
      </c>
      <c r="E9" s="72">
        <v>718.59328767559282</v>
      </c>
      <c r="F9" s="72">
        <v>1166.200514944449</v>
      </c>
      <c r="G9" s="72">
        <v>12182.019371101809</v>
      </c>
      <c r="H9" s="72">
        <v>4642.6919296312226</v>
      </c>
      <c r="I9" s="72">
        <v>697.07456144659227</v>
      </c>
      <c r="J9" s="72">
        <v>707.64000182915061</v>
      </c>
      <c r="K9" s="72">
        <v>996.7503351752672</v>
      </c>
      <c r="L9" s="72">
        <v>64.019900000000007</v>
      </c>
      <c r="M9" s="72">
        <v>756.47981065119302</v>
      </c>
      <c r="N9" s="72">
        <v>649.31306349206375</v>
      </c>
      <c r="O9" s="72">
        <v>128.60446486486501</v>
      </c>
      <c r="P9" s="72">
        <v>17221.955907962471</v>
      </c>
      <c r="Q9" s="72">
        <v>1420.811097885799</v>
      </c>
      <c r="R9" s="72">
        <v>656.06348571428566</v>
      </c>
      <c r="S9" s="72">
        <v>213.72227123341199</v>
      </c>
      <c r="T9" s="72">
        <v>0</v>
      </c>
    </row>
    <row r="10" spans="1:20" ht="11.25" customHeight="1" x14ac:dyDescent="0.2">
      <c r="A10" s="102" t="s">
        <v>31</v>
      </c>
      <c r="B10" s="102"/>
      <c r="C10" s="72">
        <v>657.40714536269445</v>
      </c>
      <c r="D10" s="79">
        <v>7.4731881259571011</v>
      </c>
      <c r="E10" s="73">
        <v>15.640348433152001</v>
      </c>
      <c r="F10" s="73">
        <v>88.418861904761897</v>
      </c>
      <c r="G10" s="73">
        <v>256.88287180741258</v>
      </c>
      <c r="H10" s="73">
        <v>177.15300910820821</v>
      </c>
      <c r="I10" s="73">
        <v>34.492100000000001</v>
      </c>
      <c r="J10" s="73">
        <v>0</v>
      </c>
      <c r="K10" s="73">
        <v>84.819954109159895</v>
      </c>
      <c r="L10" s="73">
        <v>0</v>
      </c>
      <c r="M10" s="73">
        <v>0</v>
      </c>
      <c r="N10" s="73">
        <v>18.841200000000001</v>
      </c>
      <c r="O10" s="73">
        <v>0</v>
      </c>
      <c r="P10" s="73">
        <v>580.7558524850981</v>
      </c>
      <c r="Q10" s="73">
        <v>57.810092877596396</v>
      </c>
      <c r="R10" s="73">
        <v>0</v>
      </c>
      <c r="S10" s="73">
        <v>0</v>
      </c>
      <c r="T10" s="73">
        <v>0</v>
      </c>
    </row>
    <row r="11" spans="1:20" ht="11.25" customHeight="1" x14ac:dyDescent="0.2">
      <c r="A11" s="102" t="s">
        <v>32</v>
      </c>
      <c r="B11" s="102"/>
      <c r="C11" s="72">
        <v>1363.288855158321</v>
      </c>
      <c r="D11" s="79">
        <v>6.1353331785793417</v>
      </c>
      <c r="E11" s="73">
        <v>50.912082857142899</v>
      </c>
      <c r="F11" s="73">
        <v>37.647627027026999</v>
      </c>
      <c r="G11" s="73">
        <v>577.70046481035661</v>
      </c>
      <c r="H11" s="73">
        <v>403.59893555035131</v>
      </c>
      <c r="I11" s="73">
        <v>125.5766223360656</v>
      </c>
      <c r="J11" s="73">
        <v>0</v>
      </c>
      <c r="K11" s="73">
        <v>167.85312257737829</v>
      </c>
      <c r="L11" s="73">
        <v>0</v>
      </c>
      <c r="M11" s="73">
        <v>0</v>
      </c>
      <c r="N11" s="73">
        <v>0</v>
      </c>
      <c r="O11" s="73">
        <v>0</v>
      </c>
      <c r="P11" s="73">
        <v>1223.377369444036</v>
      </c>
      <c r="Q11" s="73">
        <v>99.809100000000001</v>
      </c>
      <c r="R11" s="73">
        <v>40.102385714285703</v>
      </c>
      <c r="S11" s="73">
        <v>0</v>
      </c>
      <c r="T11" s="73">
        <v>0</v>
      </c>
    </row>
    <row r="12" spans="1:20" ht="11.25" customHeight="1" x14ac:dyDescent="0.2">
      <c r="A12" s="102" t="s">
        <v>33</v>
      </c>
      <c r="B12" s="102"/>
      <c r="C12" s="72">
        <v>8228.9478847859227</v>
      </c>
      <c r="D12" s="79">
        <v>10.80584511481872</v>
      </c>
      <c r="E12" s="73">
        <v>255.12052939068079</v>
      </c>
      <c r="F12" s="73">
        <v>168.34725161290299</v>
      </c>
      <c r="G12" s="73">
        <v>4769.6541786240869</v>
      </c>
      <c r="H12" s="73">
        <v>1817.563801335154</v>
      </c>
      <c r="I12" s="73">
        <v>308.05902939068079</v>
      </c>
      <c r="J12" s="73">
        <v>251.76158182915071</v>
      </c>
      <c r="K12" s="73">
        <v>658.4415126032651</v>
      </c>
      <c r="L12" s="73">
        <v>63.0199</v>
      </c>
      <c r="M12" s="73">
        <v>324.752339417781</v>
      </c>
      <c r="N12" s="73">
        <v>462.5516777777778</v>
      </c>
      <c r="O12" s="73">
        <v>128.60446486486501</v>
      </c>
      <c r="P12" s="73">
        <v>6652.1676575642086</v>
      </c>
      <c r="Q12" s="73">
        <v>544.91334516129018</v>
      </c>
      <c r="R12" s="73">
        <v>52.938499999999998</v>
      </c>
      <c r="S12" s="73">
        <v>0</v>
      </c>
      <c r="T12" s="73">
        <v>0</v>
      </c>
    </row>
    <row r="13" spans="1:20" ht="11.25" customHeight="1" x14ac:dyDescent="0.2">
      <c r="A13" s="95" t="s">
        <v>34</v>
      </c>
      <c r="B13" s="95"/>
      <c r="C13" s="77">
        <v>10861.326116497141</v>
      </c>
      <c r="D13" s="80">
        <v>19.223966333283531</v>
      </c>
      <c r="E13" s="74">
        <v>396.92032699461708</v>
      </c>
      <c r="F13" s="74">
        <v>871.78677439975695</v>
      </c>
      <c r="G13" s="74">
        <v>6577.7818558599474</v>
      </c>
      <c r="H13" s="74">
        <v>2244.3761836375088</v>
      </c>
      <c r="I13" s="74">
        <v>228.94680971984599</v>
      </c>
      <c r="J13" s="74">
        <v>455.87842000000001</v>
      </c>
      <c r="K13" s="74">
        <v>85.635745885463905</v>
      </c>
      <c r="L13" s="74">
        <v>1</v>
      </c>
      <c r="M13" s="74">
        <v>431.72747123341202</v>
      </c>
      <c r="N13" s="74">
        <v>167.92018571428599</v>
      </c>
      <c r="O13" s="74">
        <v>0</v>
      </c>
      <c r="P13" s="74">
        <v>8765.6550284691166</v>
      </c>
      <c r="Q13" s="74">
        <v>718.278559846912</v>
      </c>
      <c r="R13" s="74">
        <v>563.02260000000001</v>
      </c>
      <c r="S13" s="74">
        <v>213.72227123341199</v>
      </c>
      <c r="T13" s="74">
        <v>0</v>
      </c>
    </row>
    <row r="14" spans="1:20" s="23" customFormat="1" ht="11.25" customHeight="1" x14ac:dyDescent="0.2">
      <c r="A14" s="9"/>
      <c r="B14" s="9"/>
    </row>
    <row r="15" spans="1:20" s="44" customFormat="1" ht="11.25" customHeight="1" x14ac:dyDescent="0.2">
      <c r="A15" s="10" t="s">
        <v>748</v>
      </c>
      <c r="B15" s="32"/>
    </row>
    <row r="16" spans="1:20" s="44" customFormat="1" ht="11.25" customHeight="1" x14ac:dyDescent="0.2">
      <c r="A16" s="9" t="s">
        <v>754</v>
      </c>
      <c r="B16" s="32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L24" s="9"/>
      <c r="M24" s="9"/>
    </row>
    <row r="25" spans="1:90" ht="11.25" customHeight="1" x14ac:dyDescent="0.2">
      <c r="L25" s="9"/>
      <c r="M25" s="9"/>
    </row>
    <row r="26" spans="1:90" ht="11.25" customHeight="1" x14ac:dyDescent="0.2">
      <c r="L26" s="9"/>
      <c r="M26" s="9"/>
    </row>
    <row r="27" spans="1:90" ht="11.25" customHeight="1" x14ac:dyDescent="0.2">
      <c r="L27" s="9"/>
      <c r="M27" s="9"/>
    </row>
    <row r="28" spans="1:90" ht="11.25" customHeight="1" x14ac:dyDescent="0.2">
      <c r="L28" s="9"/>
      <c r="M28" s="9"/>
    </row>
    <row r="29" spans="1:90" ht="11.25" customHeight="1" x14ac:dyDescent="0.2">
      <c r="L29" s="9"/>
      <c r="M29" s="9"/>
    </row>
    <row r="30" spans="1:90" ht="11.25" customHeight="1" x14ac:dyDescent="0.2">
      <c r="L30" s="9"/>
      <c r="M30" s="9"/>
    </row>
    <row r="31" spans="1:90" ht="11.25" customHeight="1" x14ac:dyDescent="0.2">
      <c r="L31" s="9"/>
      <c r="M31" s="9"/>
    </row>
    <row r="32" spans="1:90" ht="11.25" customHeight="1" x14ac:dyDescent="0.2">
      <c r="L32" s="9"/>
      <c r="M32" s="9"/>
    </row>
    <row r="33" spans="12:13" ht="11.25" customHeight="1" x14ac:dyDescent="0.2">
      <c r="L33" s="9"/>
      <c r="M33" s="9"/>
    </row>
    <row r="34" spans="12:13" ht="11.25" customHeight="1" x14ac:dyDescent="0.2">
      <c r="L34" s="9"/>
      <c r="M34" s="9"/>
    </row>
    <row r="35" spans="12:13" ht="11.25" customHeight="1" x14ac:dyDescent="0.2">
      <c r="L35" s="9"/>
      <c r="M35" s="9"/>
    </row>
    <row r="36" spans="12:13" ht="11.25" customHeight="1" x14ac:dyDescent="0.2">
      <c r="L36" s="9"/>
      <c r="M36" s="9"/>
    </row>
    <row r="37" spans="12:13" ht="11.25" customHeight="1" x14ac:dyDescent="0.2">
      <c r="L37" s="9"/>
      <c r="M37" s="9"/>
    </row>
    <row r="38" spans="12:13" ht="11.25" customHeight="1" x14ac:dyDescent="0.2">
      <c r="L38" s="9"/>
      <c r="M38" s="9"/>
    </row>
    <row r="39" spans="12:13" ht="11.25" customHeight="1" x14ac:dyDescent="0.2">
      <c r="L39" s="9"/>
      <c r="M39" s="9"/>
    </row>
    <row r="40" spans="12:13" ht="11.25" customHeight="1" x14ac:dyDescent="0.2">
      <c r="L40" s="9"/>
      <c r="M40" s="9"/>
    </row>
    <row r="41" spans="12:13" ht="11.25" customHeight="1" x14ac:dyDescent="0.2">
      <c r="L41" s="9"/>
      <c r="M41" s="9"/>
    </row>
    <row r="42" spans="12:13" ht="11.25" customHeight="1" x14ac:dyDescent="0.2">
      <c r="L42" s="9"/>
      <c r="M42" s="9"/>
    </row>
    <row r="43" spans="12:13" ht="11.25" customHeight="1" x14ac:dyDescent="0.2">
      <c r="L43" s="9"/>
      <c r="M43" s="9"/>
    </row>
    <row r="44" spans="12:13" ht="11.25" customHeight="1" x14ac:dyDescent="0.2">
      <c r="L44" s="9"/>
      <c r="M44" s="9"/>
    </row>
    <row r="45" spans="12:13" ht="11.25" customHeight="1" x14ac:dyDescent="0.2">
      <c r="L45" s="9"/>
      <c r="M45" s="9"/>
    </row>
    <row r="46" spans="12:13" ht="11.25" customHeight="1" x14ac:dyDescent="0.2">
      <c r="L46" s="9"/>
      <c r="M46" s="9"/>
    </row>
    <row r="47" spans="12:13" ht="11.25" customHeight="1" x14ac:dyDescent="0.2">
      <c r="L47" s="9"/>
      <c r="M47" s="9"/>
    </row>
    <row r="48" spans="12:13" ht="11.25" customHeight="1" x14ac:dyDescent="0.2">
      <c r="L48" s="9"/>
      <c r="M48" s="9"/>
    </row>
    <row r="49" spans="12:13" ht="11.25" customHeight="1" x14ac:dyDescent="0.2">
      <c r="L49" s="9"/>
      <c r="M49" s="9"/>
    </row>
    <row r="50" spans="12:13" ht="11.25" customHeight="1" x14ac:dyDescent="0.2">
      <c r="L50" s="9"/>
      <c r="M50" s="9"/>
    </row>
    <row r="51" spans="12:13" ht="11.25" customHeight="1" x14ac:dyDescent="0.2">
      <c r="L51" s="9"/>
      <c r="M51" s="9"/>
    </row>
    <row r="52" spans="12:13" ht="11.25" customHeight="1" x14ac:dyDescent="0.2">
      <c r="L52" s="9"/>
      <c r="M52" s="9"/>
    </row>
    <row r="53" spans="12:13" ht="11.25" customHeight="1" x14ac:dyDescent="0.2">
      <c r="L53" s="9"/>
      <c r="M53" s="9"/>
    </row>
    <row r="54" spans="12:13" ht="11.25" customHeight="1" x14ac:dyDescent="0.2">
      <c r="L54" s="9"/>
      <c r="M54" s="9"/>
    </row>
    <row r="55" spans="12:13" ht="11.25" customHeight="1" x14ac:dyDescent="0.2">
      <c r="L55" s="9"/>
      <c r="M55" s="9"/>
    </row>
    <row r="56" spans="12:13" ht="11.25" customHeight="1" x14ac:dyDescent="0.2">
      <c r="L56" s="9"/>
      <c r="M56" s="9"/>
    </row>
    <row r="57" spans="12:13" ht="11.25" customHeight="1" x14ac:dyDescent="0.2">
      <c r="L57" s="9"/>
      <c r="M57" s="9"/>
    </row>
    <row r="58" spans="12:13" ht="11.25" customHeight="1" x14ac:dyDescent="0.2">
      <c r="L58" s="9"/>
      <c r="M58" s="9"/>
    </row>
    <row r="59" spans="12:13" ht="11.25" customHeight="1" x14ac:dyDescent="0.2">
      <c r="L59" s="9"/>
      <c r="M59" s="9"/>
    </row>
    <row r="60" spans="12:13" ht="11.25" customHeight="1" x14ac:dyDescent="0.2">
      <c r="L60" s="9"/>
      <c r="M60" s="9"/>
    </row>
    <row r="61" spans="12:13" ht="11.25" customHeight="1" x14ac:dyDescent="0.2">
      <c r="L61" s="9"/>
      <c r="M61" s="9"/>
    </row>
    <row r="62" spans="12:13" ht="11.25" customHeight="1" x14ac:dyDescent="0.2">
      <c r="L62" s="9"/>
      <c r="M62" s="9"/>
    </row>
    <row r="63" spans="12:13" ht="11.25" customHeight="1" x14ac:dyDescent="0.2">
      <c r="L63" s="9"/>
      <c r="M63" s="9"/>
    </row>
    <row r="64" spans="12:13" ht="11.25" customHeight="1" x14ac:dyDescent="0.2">
      <c r="L64" s="9"/>
      <c r="M64" s="9"/>
    </row>
    <row r="65" spans="12:13" ht="11.25" customHeight="1" x14ac:dyDescent="0.2">
      <c r="L65" s="9"/>
      <c r="M65" s="9"/>
    </row>
    <row r="66" spans="12:13" ht="11.25" customHeight="1" x14ac:dyDescent="0.2">
      <c r="L66" s="9"/>
      <c r="M66" s="9"/>
    </row>
    <row r="67" spans="12:13" ht="11.25" customHeight="1" x14ac:dyDescent="0.2">
      <c r="L67" s="9"/>
      <c r="M67" s="9"/>
    </row>
    <row r="68" spans="12:13" ht="11.25" customHeight="1" x14ac:dyDescent="0.2">
      <c r="L68" s="9"/>
      <c r="M68" s="9"/>
    </row>
    <row r="69" spans="12:13" ht="11.25" customHeight="1" x14ac:dyDescent="0.2">
      <c r="L69" s="9"/>
      <c r="M69" s="9"/>
    </row>
    <row r="70" spans="12:13" ht="11.25" customHeight="1" x14ac:dyDescent="0.2">
      <c r="L70" s="9"/>
      <c r="M70" s="9"/>
    </row>
    <row r="71" spans="12:13" ht="11.25" customHeight="1" x14ac:dyDescent="0.2">
      <c r="L71" s="9"/>
      <c r="M71" s="9"/>
    </row>
    <row r="72" spans="12:13" ht="11.25" customHeight="1" x14ac:dyDescent="0.2">
      <c r="L72" s="9"/>
      <c r="M72" s="9"/>
    </row>
    <row r="73" spans="12:13" ht="11.25" customHeight="1" x14ac:dyDescent="0.2">
      <c r="L73" s="9"/>
      <c r="M73" s="9"/>
    </row>
    <row r="74" spans="12:13" ht="11.25" customHeight="1" x14ac:dyDescent="0.2">
      <c r="L74" s="9"/>
      <c r="M74" s="9"/>
    </row>
    <row r="75" spans="12:13" ht="11.25" customHeight="1" x14ac:dyDescent="0.2">
      <c r="L75" s="9"/>
      <c r="M75" s="9"/>
    </row>
    <row r="76" spans="12:13" ht="11.25" customHeight="1" x14ac:dyDescent="0.2">
      <c r="L76" s="9"/>
      <c r="M76" s="9"/>
    </row>
    <row r="77" spans="12:13" ht="11.25" customHeight="1" x14ac:dyDescent="0.2">
      <c r="L77" s="9"/>
      <c r="M77" s="9"/>
    </row>
    <row r="78" spans="12:13" ht="11.25" customHeight="1" x14ac:dyDescent="0.2">
      <c r="L78" s="9"/>
      <c r="M78" s="9"/>
    </row>
    <row r="79" spans="12:13" ht="11.25" customHeight="1" x14ac:dyDescent="0.2">
      <c r="L79" s="9"/>
      <c r="M79" s="9"/>
    </row>
    <row r="80" spans="12:13" ht="11.25" customHeight="1" x14ac:dyDescent="0.2">
      <c r="L80" s="9"/>
      <c r="M80" s="9"/>
    </row>
    <row r="81" spans="12:13" ht="11.25" customHeight="1" x14ac:dyDescent="0.2">
      <c r="L81" s="9"/>
      <c r="M81" s="9"/>
    </row>
    <row r="82" spans="12:13" ht="11.25" customHeight="1" x14ac:dyDescent="0.2">
      <c r="L82" s="9"/>
      <c r="M82" s="9"/>
    </row>
    <row r="83" spans="12:13" ht="11.25" customHeight="1" x14ac:dyDescent="0.2">
      <c r="L83" s="9"/>
      <c r="M83" s="9"/>
    </row>
    <row r="84" spans="12:13" ht="11.25" customHeight="1" x14ac:dyDescent="0.2">
      <c r="L84" s="9"/>
      <c r="M84" s="9"/>
    </row>
    <row r="85" spans="12:13" ht="11.25" customHeight="1" x14ac:dyDescent="0.2">
      <c r="L85" s="9"/>
      <c r="M85" s="9"/>
    </row>
    <row r="86" spans="12:13" ht="11.25" customHeight="1" x14ac:dyDescent="0.2">
      <c r="L86" s="9"/>
      <c r="M86" s="9"/>
    </row>
    <row r="87" spans="12:13" ht="11.25" customHeight="1" x14ac:dyDescent="0.2">
      <c r="L87" s="9"/>
      <c r="M87" s="9"/>
    </row>
    <row r="88" spans="12:13" ht="11.25" customHeight="1" x14ac:dyDescent="0.2">
      <c r="L88" s="9"/>
      <c r="M88" s="9"/>
    </row>
    <row r="89" spans="12:13" ht="11.25" customHeight="1" x14ac:dyDescent="0.2">
      <c r="L89" s="9"/>
      <c r="M89" s="9"/>
    </row>
  </sheetData>
  <mergeCells count="26">
    <mergeCell ref="O7:O8"/>
    <mergeCell ref="P7:P8"/>
    <mergeCell ref="Q7:Q8"/>
    <mergeCell ref="R7:R8"/>
    <mergeCell ref="S7:S8"/>
    <mergeCell ref="A12:B12"/>
    <mergeCell ref="A13:B13"/>
    <mergeCell ref="A10:B10"/>
    <mergeCell ref="A11:B11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T7:T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0"/>
  <dimension ref="A1:CL100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3.5703125" style="9" customWidth="1"/>
    <col min="3" max="3" width="7.7109375" style="55" customWidth="1"/>
    <col min="4" max="4" width="9" style="55" customWidth="1"/>
    <col min="5" max="5" width="7.7109375" style="55" customWidth="1"/>
    <col min="6" max="6" width="11" style="55" customWidth="1"/>
    <col min="7" max="7" width="10.7109375" style="55" customWidth="1"/>
    <col min="8" max="8" width="7.42578125" style="55" customWidth="1"/>
    <col min="9" max="9" width="8" style="55" customWidth="1"/>
    <col min="10" max="10" width="9.7109375" style="55" customWidth="1"/>
    <col min="11" max="11" width="7.7109375" style="55" customWidth="1"/>
    <col min="12" max="12" width="10.7109375" style="55" customWidth="1"/>
    <col min="13" max="15" width="7.7109375" style="55" customWidth="1"/>
    <col min="16" max="16" width="8.7109375" style="55" customWidth="1"/>
    <col min="17" max="18" width="7.7109375" style="55" customWidth="1"/>
    <col min="19" max="19" width="10.85546875" style="55" customWidth="1"/>
    <col min="20" max="20" width="7.7109375" style="55" customWidth="1"/>
    <col min="21" max="16384" width="15.7109375" style="55"/>
  </cols>
  <sheetData>
    <row r="1" spans="1:20" ht="12.75" customHeight="1" x14ac:dyDescent="0.2">
      <c r="A1" s="6" t="s">
        <v>626</v>
      </c>
      <c r="B1" s="55"/>
      <c r="F1" s="5"/>
      <c r="J1" s="5"/>
      <c r="N1" s="5"/>
      <c r="R1" s="5"/>
      <c r="T1" s="5" t="s">
        <v>336</v>
      </c>
    </row>
    <row r="2" spans="1:20" ht="12.75" customHeight="1" x14ac:dyDescent="0.2">
      <c r="A2" s="2" t="s">
        <v>735</v>
      </c>
    </row>
    <row r="3" spans="1:20" ht="12.75" customHeight="1" x14ac:dyDescent="0.2">
      <c r="A3" s="61"/>
    </row>
    <row r="4" spans="1:20" ht="12.75" customHeight="1" x14ac:dyDescent="0.2">
      <c r="A4" s="61"/>
    </row>
    <row r="5" spans="1:20" ht="12.75" customHeight="1" x14ac:dyDescent="0.2">
      <c r="A5" s="64"/>
    </row>
    <row r="6" spans="1:20" s="7" customFormat="1" ht="15" customHeight="1" x14ac:dyDescent="0.2">
      <c r="A6" s="96" t="s">
        <v>413</v>
      </c>
      <c r="B6" s="96"/>
      <c r="C6" s="103" t="s">
        <v>1</v>
      </c>
      <c r="D6" s="103" t="s">
        <v>196</v>
      </c>
      <c r="E6" s="106" t="s">
        <v>463</v>
      </c>
      <c r="F6" s="106"/>
      <c r="G6" s="106"/>
      <c r="H6" s="106"/>
      <c r="I6" s="106"/>
      <c r="J6" s="106"/>
      <c r="K6" s="106"/>
      <c r="L6" s="106" t="s">
        <v>464</v>
      </c>
      <c r="M6" s="106"/>
      <c r="N6" s="106"/>
      <c r="O6" s="106"/>
      <c r="P6" s="106"/>
      <c r="Q6" s="106"/>
      <c r="R6" s="106"/>
      <c r="S6" s="106"/>
      <c r="T6" s="106"/>
    </row>
    <row r="7" spans="1:20" s="7" customFormat="1" ht="37.15" customHeight="1" x14ac:dyDescent="0.2">
      <c r="A7" s="97"/>
      <c r="B7" s="97"/>
      <c r="C7" s="104"/>
      <c r="D7" s="104"/>
      <c r="E7" s="103" t="s">
        <v>197</v>
      </c>
      <c r="F7" s="103" t="s">
        <v>198</v>
      </c>
      <c r="G7" s="103" t="s">
        <v>199</v>
      </c>
      <c r="H7" s="103" t="s">
        <v>200</v>
      </c>
      <c r="I7" s="103" t="s">
        <v>201</v>
      </c>
      <c r="J7" s="103" t="s">
        <v>202</v>
      </c>
      <c r="K7" s="103" t="s">
        <v>45</v>
      </c>
      <c r="L7" s="103" t="s">
        <v>203</v>
      </c>
      <c r="M7" s="103" t="s">
        <v>204</v>
      </c>
      <c r="N7" s="103" t="s">
        <v>205</v>
      </c>
      <c r="O7" s="103" t="s">
        <v>206</v>
      </c>
      <c r="P7" s="103" t="s">
        <v>207</v>
      </c>
      <c r="Q7" s="103" t="s">
        <v>208</v>
      </c>
      <c r="R7" s="103" t="s">
        <v>209</v>
      </c>
      <c r="S7" s="103" t="s">
        <v>210</v>
      </c>
      <c r="T7" s="103" t="s">
        <v>45</v>
      </c>
    </row>
    <row r="8" spans="1:20" s="7" customFormat="1" ht="37.1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pans="1:20" s="7" customFormat="1" ht="11.25" customHeight="1" x14ac:dyDescent="0.2">
      <c r="A9" s="96" t="s">
        <v>1</v>
      </c>
      <c r="B9" s="96"/>
      <c r="C9" s="72">
        <v>37050.593856252199</v>
      </c>
      <c r="D9" s="78">
        <v>11.53703020795276</v>
      </c>
      <c r="E9" s="72">
        <v>892.91149789454369</v>
      </c>
      <c r="F9" s="72">
        <v>1317.704160587125</v>
      </c>
      <c r="G9" s="72">
        <v>20977.852407945262</v>
      </c>
      <c r="H9" s="72">
        <v>9403.8328698001224</v>
      </c>
      <c r="I9" s="72">
        <v>1426.1853232406479</v>
      </c>
      <c r="J9" s="72">
        <v>1008.354205164835</v>
      </c>
      <c r="K9" s="72">
        <v>2023.7533916196539</v>
      </c>
      <c r="L9" s="72">
        <v>237.3707842460318</v>
      </c>
      <c r="M9" s="72">
        <v>993.12971588085622</v>
      </c>
      <c r="N9" s="72">
        <v>1247.600178314261</v>
      </c>
      <c r="O9" s="72">
        <v>0</v>
      </c>
      <c r="P9" s="72">
        <v>29471.569761953131</v>
      </c>
      <c r="Q9" s="72">
        <v>3092.180362627581</v>
      </c>
      <c r="R9" s="72">
        <v>1616.304529660383</v>
      </c>
      <c r="S9" s="72">
        <v>263.83405870508813</v>
      </c>
      <c r="T9" s="72">
        <v>128.60446486486501</v>
      </c>
    </row>
    <row r="10" spans="1:20" ht="11.25" customHeight="1" x14ac:dyDescent="0.2">
      <c r="A10" s="102" t="s">
        <v>31</v>
      </c>
      <c r="B10" s="102"/>
      <c r="C10" s="72">
        <v>2862.2825598697159</v>
      </c>
      <c r="D10" s="79">
        <v>7.1937709659469311</v>
      </c>
      <c r="E10" s="73">
        <v>26.671508560533301</v>
      </c>
      <c r="F10" s="73">
        <v>94.502373189271296</v>
      </c>
      <c r="G10" s="73">
        <v>1434.3894227008541</v>
      </c>
      <c r="H10" s="73">
        <v>746.35283978919767</v>
      </c>
      <c r="I10" s="73">
        <v>228.7640430108583</v>
      </c>
      <c r="J10" s="73">
        <v>55.952399999999997</v>
      </c>
      <c r="K10" s="73">
        <v>275.64997261899811</v>
      </c>
      <c r="L10" s="73">
        <v>20.4603</v>
      </c>
      <c r="M10" s="73">
        <v>14.573</v>
      </c>
      <c r="N10" s="73">
        <v>48.505400000000002</v>
      </c>
      <c r="O10" s="73">
        <v>0</v>
      </c>
      <c r="P10" s="73">
        <v>2571.6740097036909</v>
      </c>
      <c r="Q10" s="73">
        <v>89.509214285714194</v>
      </c>
      <c r="R10" s="73">
        <v>72.733131021376593</v>
      </c>
      <c r="S10" s="73">
        <v>44.827504858934198</v>
      </c>
      <c r="T10" s="73">
        <v>0</v>
      </c>
    </row>
    <row r="11" spans="1:20" ht="11.25" customHeight="1" x14ac:dyDescent="0.2">
      <c r="A11" s="102" t="s">
        <v>32</v>
      </c>
      <c r="B11" s="102"/>
      <c r="C11" s="72">
        <v>5058.9696224535874</v>
      </c>
      <c r="D11" s="79">
        <v>6.9888881105111329</v>
      </c>
      <c r="E11" s="73">
        <v>164.62834916666671</v>
      </c>
      <c r="F11" s="73">
        <v>101.5106491666667</v>
      </c>
      <c r="G11" s="73">
        <v>2410.3951166243601</v>
      </c>
      <c r="H11" s="73">
        <v>1384.730991112177</v>
      </c>
      <c r="I11" s="73">
        <v>312.57940869047621</v>
      </c>
      <c r="J11" s="73">
        <v>217.51300879120879</v>
      </c>
      <c r="K11" s="73">
        <v>467.61209890202713</v>
      </c>
      <c r="L11" s="73">
        <v>97.217095357142895</v>
      </c>
      <c r="M11" s="73">
        <v>361.69373126547242</v>
      </c>
      <c r="N11" s="73">
        <v>267.8505598923993</v>
      </c>
      <c r="O11" s="73">
        <v>0</v>
      </c>
      <c r="P11" s="73">
        <v>3845.5165940338079</v>
      </c>
      <c r="Q11" s="73">
        <v>378.08705619047629</v>
      </c>
      <c r="R11" s="73">
        <v>108.6045857142857</v>
      </c>
      <c r="S11" s="73">
        <v>0</v>
      </c>
      <c r="T11" s="73">
        <v>0</v>
      </c>
    </row>
    <row r="12" spans="1:20" ht="11.25" customHeight="1" x14ac:dyDescent="0.2">
      <c r="A12" s="102" t="s">
        <v>33</v>
      </c>
      <c r="B12" s="102"/>
      <c r="C12" s="72">
        <v>17721.132656815051</v>
      </c>
      <c r="D12" s="79">
        <v>12.51199378442087</v>
      </c>
      <c r="E12" s="73">
        <v>699.61164016734392</v>
      </c>
      <c r="F12" s="73">
        <v>644.70872616487395</v>
      </c>
      <c r="G12" s="73">
        <v>11070.757196881979</v>
      </c>
      <c r="H12" s="73">
        <v>3570.1202395021401</v>
      </c>
      <c r="I12" s="73">
        <v>559.44706439645665</v>
      </c>
      <c r="J12" s="73">
        <v>240.23056923076899</v>
      </c>
      <c r="K12" s="73">
        <v>936.2572204714628</v>
      </c>
      <c r="L12" s="73">
        <v>118.6933888888889</v>
      </c>
      <c r="M12" s="73">
        <v>177.21066923076901</v>
      </c>
      <c r="N12" s="73">
        <v>570.42928547008478</v>
      </c>
      <c r="O12" s="73">
        <v>0</v>
      </c>
      <c r="P12" s="73">
        <v>14619.191641656291</v>
      </c>
      <c r="Q12" s="73">
        <v>1168.9654549450549</v>
      </c>
      <c r="R12" s="73">
        <v>719.03119791294</v>
      </c>
      <c r="S12" s="73">
        <v>219.00655384615391</v>
      </c>
      <c r="T12" s="73">
        <v>128.60446486486501</v>
      </c>
    </row>
    <row r="13" spans="1:20" ht="11.25" customHeight="1" x14ac:dyDescent="0.2">
      <c r="A13" s="95" t="s">
        <v>34</v>
      </c>
      <c r="B13" s="95"/>
      <c r="C13" s="77">
        <v>11408.20901711383</v>
      </c>
      <c r="D13" s="80">
        <v>13.129137171416099</v>
      </c>
      <c r="E13" s="74">
        <v>2</v>
      </c>
      <c r="F13" s="74">
        <v>476.98241206631297</v>
      </c>
      <c r="G13" s="74">
        <v>6062.3106717380306</v>
      </c>
      <c r="H13" s="74">
        <v>3702.6287993966071</v>
      </c>
      <c r="I13" s="74">
        <v>325.39480714285702</v>
      </c>
      <c r="J13" s="74">
        <v>494.65822714285702</v>
      </c>
      <c r="K13" s="74">
        <v>344.23409962716619</v>
      </c>
      <c r="L13" s="74">
        <v>1</v>
      </c>
      <c r="M13" s="74">
        <v>439.65231538461501</v>
      </c>
      <c r="N13" s="74">
        <v>360.81493295177688</v>
      </c>
      <c r="O13" s="74">
        <v>0</v>
      </c>
      <c r="P13" s="74">
        <v>8435.1875165593246</v>
      </c>
      <c r="Q13" s="74">
        <v>1455.618637206336</v>
      </c>
      <c r="R13" s="74">
        <v>715.93561501178124</v>
      </c>
      <c r="S13" s="74">
        <v>0</v>
      </c>
      <c r="T13" s="74">
        <v>0</v>
      </c>
    </row>
    <row r="14" spans="1:20" s="23" customFormat="1" ht="11.25" customHeight="1" x14ac:dyDescent="0.2">
      <c r="A14" s="9"/>
      <c r="B14" s="9"/>
    </row>
    <row r="15" spans="1:20" s="44" customFormat="1" ht="11.25" customHeight="1" x14ac:dyDescent="0.2">
      <c r="A15" s="10" t="s">
        <v>748</v>
      </c>
      <c r="B15" s="32"/>
    </row>
    <row r="16" spans="1:20" s="44" customFormat="1" ht="11.25" customHeight="1" x14ac:dyDescent="0.2">
      <c r="A16" s="9" t="s">
        <v>754</v>
      </c>
      <c r="B16" s="32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L24" s="9"/>
      <c r="M24" s="9"/>
    </row>
    <row r="25" spans="1:90" ht="11.25" customHeight="1" x14ac:dyDescent="0.2">
      <c r="L25" s="9"/>
      <c r="M25" s="9"/>
    </row>
    <row r="26" spans="1:90" ht="11.25" customHeight="1" x14ac:dyDescent="0.2">
      <c r="L26" s="9"/>
      <c r="M26" s="9"/>
    </row>
    <row r="27" spans="1:90" ht="11.25" customHeight="1" x14ac:dyDescent="0.2">
      <c r="L27" s="9"/>
      <c r="M27" s="9"/>
    </row>
    <row r="28" spans="1:90" ht="11.25" customHeight="1" x14ac:dyDescent="0.2">
      <c r="L28" s="9"/>
      <c r="M28" s="9"/>
    </row>
    <row r="29" spans="1:90" ht="11.25" customHeight="1" x14ac:dyDescent="0.2">
      <c r="L29" s="9"/>
      <c r="M29" s="9"/>
    </row>
    <row r="30" spans="1:90" ht="11.25" customHeight="1" x14ac:dyDescent="0.2">
      <c r="L30" s="9"/>
      <c r="M30" s="9"/>
    </row>
    <row r="31" spans="1:90" ht="11.25" customHeight="1" x14ac:dyDescent="0.2">
      <c r="L31" s="9"/>
      <c r="M31" s="9"/>
    </row>
    <row r="32" spans="1:90" ht="11.25" customHeight="1" x14ac:dyDescent="0.2">
      <c r="L32" s="9"/>
      <c r="M32" s="9"/>
    </row>
    <row r="33" spans="12:13" ht="11.25" customHeight="1" x14ac:dyDescent="0.2">
      <c r="L33" s="9"/>
      <c r="M33" s="9"/>
    </row>
    <row r="34" spans="12:13" ht="11.25" customHeight="1" x14ac:dyDescent="0.2">
      <c r="L34" s="9"/>
      <c r="M34" s="9"/>
    </row>
    <row r="35" spans="12:13" ht="11.25" customHeight="1" x14ac:dyDescent="0.2">
      <c r="L35" s="9"/>
      <c r="M35" s="9"/>
    </row>
    <row r="36" spans="12:13" ht="11.25" customHeight="1" x14ac:dyDescent="0.2">
      <c r="L36" s="9"/>
      <c r="M36" s="9"/>
    </row>
    <row r="37" spans="12:13" ht="11.25" customHeight="1" x14ac:dyDescent="0.2">
      <c r="L37" s="9"/>
      <c r="M37" s="9"/>
    </row>
    <row r="38" spans="12:13" ht="11.25" customHeight="1" x14ac:dyDescent="0.2">
      <c r="L38" s="9"/>
      <c r="M38" s="9"/>
    </row>
    <row r="39" spans="12:13" ht="11.25" customHeight="1" x14ac:dyDescent="0.2">
      <c r="L39" s="9"/>
      <c r="M39" s="9"/>
    </row>
    <row r="40" spans="12:13" ht="11.25" customHeight="1" x14ac:dyDescent="0.2">
      <c r="L40" s="9"/>
      <c r="M40" s="9"/>
    </row>
    <row r="41" spans="12:13" ht="11.25" customHeight="1" x14ac:dyDescent="0.2">
      <c r="L41" s="9"/>
      <c r="M41" s="9"/>
    </row>
    <row r="42" spans="12:13" ht="11.25" customHeight="1" x14ac:dyDescent="0.2">
      <c r="L42" s="9"/>
      <c r="M42" s="9"/>
    </row>
    <row r="43" spans="12:13" ht="11.25" customHeight="1" x14ac:dyDescent="0.2">
      <c r="L43" s="9"/>
      <c r="M43" s="9"/>
    </row>
    <row r="44" spans="12:13" ht="11.25" customHeight="1" x14ac:dyDescent="0.2">
      <c r="L44" s="9"/>
      <c r="M44" s="9"/>
    </row>
    <row r="45" spans="12:13" ht="11.25" customHeight="1" x14ac:dyDescent="0.2">
      <c r="L45" s="9"/>
      <c r="M45" s="9"/>
    </row>
    <row r="46" spans="12:13" ht="11.25" customHeight="1" x14ac:dyDescent="0.2">
      <c r="L46" s="9"/>
      <c r="M46" s="9"/>
    </row>
    <row r="47" spans="12:13" ht="11.25" customHeight="1" x14ac:dyDescent="0.2">
      <c r="L47" s="9"/>
      <c r="M47" s="9"/>
    </row>
    <row r="48" spans="12:13" ht="11.25" customHeight="1" x14ac:dyDescent="0.2">
      <c r="L48" s="9"/>
      <c r="M48" s="9"/>
    </row>
    <row r="49" spans="12:13" ht="11.25" customHeight="1" x14ac:dyDescent="0.2">
      <c r="L49" s="9"/>
      <c r="M49" s="9"/>
    </row>
    <row r="50" spans="12:13" ht="11.25" customHeight="1" x14ac:dyDescent="0.2">
      <c r="L50" s="9"/>
      <c r="M50" s="9"/>
    </row>
    <row r="51" spans="12:13" ht="11.25" customHeight="1" x14ac:dyDescent="0.2">
      <c r="L51" s="9"/>
      <c r="M51" s="9"/>
    </row>
    <row r="52" spans="12:13" ht="11.25" customHeight="1" x14ac:dyDescent="0.2">
      <c r="L52" s="9"/>
      <c r="M52" s="9"/>
    </row>
    <row r="53" spans="12:13" ht="11.25" customHeight="1" x14ac:dyDescent="0.2">
      <c r="L53" s="9"/>
      <c r="M53" s="9"/>
    </row>
    <row r="54" spans="12:13" ht="11.25" customHeight="1" x14ac:dyDescent="0.2">
      <c r="L54" s="9"/>
      <c r="M54" s="9"/>
    </row>
    <row r="55" spans="12:13" ht="11.25" customHeight="1" x14ac:dyDescent="0.2">
      <c r="L55" s="9"/>
      <c r="M55" s="9"/>
    </row>
    <row r="56" spans="12:13" ht="11.25" customHeight="1" x14ac:dyDescent="0.2">
      <c r="L56" s="9"/>
      <c r="M56" s="9"/>
    </row>
    <row r="57" spans="12:13" ht="11.25" customHeight="1" x14ac:dyDescent="0.2">
      <c r="L57" s="9"/>
      <c r="M57" s="9"/>
    </row>
    <row r="58" spans="12:13" ht="11.25" customHeight="1" x14ac:dyDescent="0.2">
      <c r="L58" s="9"/>
      <c r="M58" s="9"/>
    </row>
    <row r="59" spans="12:13" ht="11.25" customHeight="1" x14ac:dyDescent="0.2">
      <c r="L59" s="9"/>
      <c r="M59" s="9"/>
    </row>
    <row r="60" spans="12:13" ht="11.25" customHeight="1" x14ac:dyDescent="0.2">
      <c r="L60" s="9"/>
      <c r="M60" s="9"/>
    </row>
    <row r="61" spans="12:13" ht="11.25" customHeight="1" x14ac:dyDescent="0.2">
      <c r="L61" s="9"/>
      <c r="M61" s="9"/>
    </row>
    <row r="62" spans="12:13" ht="11.25" customHeight="1" x14ac:dyDescent="0.2">
      <c r="L62" s="9"/>
      <c r="M62" s="9"/>
    </row>
    <row r="63" spans="12:13" ht="11.25" customHeight="1" x14ac:dyDescent="0.2">
      <c r="L63" s="9"/>
      <c r="M63" s="9"/>
    </row>
    <row r="64" spans="12:13" ht="11.25" customHeight="1" x14ac:dyDescent="0.2">
      <c r="L64" s="9"/>
      <c r="M64" s="9"/>
    </row>
    <row r="65" spans="12:13" ht="11.25" customHeight="1" x14ac:dyDescent="0.2">
      <c r="L65" s="9"/>
      <c r="M65" s="9"/>
    </row>
    <row r="66" spans="12:13" ht="11.25" customHeight="1" x14ac:dyDescent="0.2">
      <c r="L66" s="9"/>
      <c r="M66" s="9"/>
    </row>
    <row r="67" spans="12:13" ht="11.25" customHeight="1" x14ac:dyDescent="0.2">
      <c r="L67" s="9"/>
      <c r="M67" s="9"/>
    </row>
    <row r="68" spans="12:13" ht="11.25" customHeight="1" x14ac:dyDescent="0.2">
      <c r="L68" s="9"/>
      <c r="M68" s="9"/>
    </row>
    <row r="69" spans="12:13" ht="11.25" customHeight="1" x14ac:dyDescent="0.2">
      <c r="L69" s="9"/>
      <c r="M69" s="9"/>
    </row>
    <row r="70" spans="12:13" ht="11.25" customHeight="1" x14ac:dyDescent="0.2">
      <c r="L70" s="9"/>
      <c r="M70" s="9"/>
    </row>
    <row r="71" spans="12:13" ht="11.25" customHeight="1" x14ac:dyDescent="0.2">
      <c r="L71" s="9"/>
      <c r="M71" s="9"/>
    </row>
    <row r="72" spans="12:13" ht="11.25" customHeight="1" x14ac:dyDescent="0.2">
      <c r="L72" s="9"/>
      <c r="M72" s="9"/>
    </row>
    <row r="73" spans="12:13" ht="11.25" customHeight="1" x14ac:dyDescent="0.2">
      <c r="L73" s="9"/>
      <c r="M73" s="9"/>
    </row>
    <row r="74" spans="12:13" ht="11.25" customHeight="1" x14ac:dyDescent="0.2">
      <c r="L74" s="9"/>
      <c r="M74" s="9"/>
    </row>
    <row r="75" spans="12:13" ht="11.25" customHeight="1" x14ac:dyDescent="0.2">
      <c r="L75" s="9"/>
      <c r="M75" s="9"/>
    </row>
    <row r="76" spans="12:13" ht="11.25" customHeight="1" x14ac:dyDescent="0.2">
      <c r="L76" s="9"/>
      <c r="M76" s="9"/>
    </row>
    <row r="77" spans="12:13" ht="11.25" customHeight="1" x14ac:dyDescent="0.2">
      <c r="L77" s="9"/>
      <c r="M77" s="9"/>
    </row>
    <row r="78" spans="12:13" ht="11.25" customHeight="1" x14ac:dyDescent="0.2">
      <c r="L78" s="9"/>
      <c r="M78" s="9"/>
    </row>
    <row r="79" spans="12:13" ht="11.25" customHeight="1" x14ac:dyDescent="0.2">
      <c r="L79" s="9"/>
      <c r="M79" s="9"/>
    </row>
    <row r="80" spans="12:13" ht="11.25" customHeight="1" x14ac:dyDescent="0.2">
      <c r="L80" s="9"/>
      <c r="M80" s="9"/>
    </row>
    <row r="81" spans="12:13" ht="11.25" customHeight="1" x14ac:dyDescent="0.2">
      <c r="L81" s="9"/>
      <c r="M81" s="9"/>
    </row>
    <row r="82" spans="12:13" ht="11.25" customHeight="1" x14ac:dyDescent="0.2">
      <c r="L82" s="9"/>
      <c r="M82" s="9"/>
    </row>
    <row r="83" spans="12:13" ht="11.25" customHeight="1" x14ac:dyDescent="0.2">
      <c r="L83" s="9"/>
      <c r="M83" s="9"/>
    </row>
    <row r="84" spans="12:13" ht="11.25" customHeight="1" x14ac:dyDescent="0.2">
      <c r="L84" s="9"/>
      <c r="M84" s="9"/>
    </row>
    <row r="85" spans="12:13" ht="11.25" customHeight="1" x14ac:dyDescent="0.2">
      <c r="L85" s="9"/>
      <c r="M85" s="9"/>
    </row>
    <row r="86" spans="12:13" ht="11.25" customHeight="1" x14ac:dyDescent="0.2">
      <c r="L86" s="9"/>
      <c r="M86" s="9"/>
    </row>
    <row r="87" spans="12:13" ht="11.25" customHeight="1" x14ac:dyDescent="0.2">
      <c r="L87" s="9"/>
      <c r="M87" s="9"/>
    </row>
    <row r="88" spans="12:13" ht="11.25" customHeight="1" x14ac:dyDescent="0.2">
      <c r="L88" s="9"/>
      <c r="M88" s="9"/>
    </row>
    <row r="89" spans="12:13" ht="11.25" customHeight="1" x14ac:dyDescent="0.2">
      <c r="L89" s="9"/>
      <c r="M89" s="9"/>
    </row>
    <row r="90" spans="12:13" ht="11.25" customHeight="1" x14ac:dyDescent="0.2">
      <c r="L90" s="9"/>
      <c r="M90" s="9"/>
    </row>
    <row r="91" spans="12:13" ht="11.25" customHeight="1" x14ac:dyDescent="0.2">
      <c r="L91" s="9"/>
      <c r="M91" s="9"/>
    </row>
    <row r="92" spans="12:13" ht="11.25" customHeight="1" x14ac:dyDescent="0.2">
      <c r="L92" s="9"/>
      <c r="M92" s="9"/>
    </row>
    <row r="93" spans="12:13" ht="11.25" customHeight="1" x14ac:dyDescent="0.2">
      <c r="L93" s="9"/>
      <c r="M93" s="9"/>
    </row>
    <row r="94" spans="12:13" ht="11.25" customHeight="1" x14ac:dyDescent="0.2">
      <c r="L94" s="9"/>
      <c r="M94" s="9"/>
    </row>
    <row r="95" spans="12:13" ht="11.25" customHeight="1" x14ac:dyDescent="0.2">
      <c r="L95" s="9"/>
      <c r="M95" s="9"/>
    </row>
    <row r="96" spans="12:13" ht="11.25" customHeight="1" x14ac:dyDescent="0.2">
      <c r="L96" s="9"/>
      <c r="M96" s="9"/>
    </row>
    <row r="97" spans="12:13" ht="11.25" customHeight="1" x14ac:dyDescent="0.2">
      <c r="L97" s="9"/>
      <c r="M97" s="9"/>
    </row>
    <row r="98" spans="12:13" ht="11.25" customHeight="1" x14ac:dyDescent="0.2">
      <c r="L98" s="9"/>
      <c r="M98" s="9"/>
    </row>
    <row r="99" spans="12:13" ht="11.25" customHeight="1" x14ac:dyDescent="0.2">
      <c r="L99" s="9"/>
      <c r="M99" s="9"/>
    </row>
    <row r="100" spans="12:13" ht="11.25" customHeight="1" x14ac:dyDescent="0.2">
      <c r="L100" s="9"/>
      <c r="M100" s="9"/>
    </row>
  </sheetData>
  <mergeCells count="26">
    <mergeCell ref="O7:O8"/>
    <mergeCell ref="P7:P8"/>
    <mergeCell ref="Q7:Q8"/>
    <mergeCell ref="R7:R8"/>
    <mergeCell ref="S7:S8"/>
    <mergeCell ref="A12:B12"/>
    <mergeCell ref="A13:B13"/>
    <mergeCell ref="A10:B10"/>
    <mergeCell ref="A11:B11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T7:T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1"/>
  <dimension ref="A1:CL94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3.5703125" style="9" customWidth="1"/>
    <col min="3" max="3" width="7.7109375" style="55" customWidth="1"/>
    <col min="4" max="4" width="9" style="55" customWidth="1"/>
    <col min="5" max="5" width="7.7109375" style="55" customWidth="1"/>
    <col min="6" max="6" width="11" style="55" customWidth="1"/>
    <col min="7" max="7" width="10.7109375" style="55" customWidth="1"/>
    <col min="8" max="8" width="7.42578125" style="55" customWidth="1"/>
    <col min="9" max="9" width="8" style="55" customWidth="1"/>
    <col min="10" max="10" width="9.7109375" style="55" customWidth="1"/>
    <col min="11" max="11" width="7.7109375" style="55" customWidth="1"/>
    <col min="12" max="12" width="10.7109375" style="55" customWidth="1"/>
    <col min="13" max="15" width="7.7109375" style="55" customWidth="1"/>
    <col min="16" max="16" width="8.7109375" style="55" customWidth="1"/>
    <col min="17" max="18" width="7.7109375" style="55" customWidth="1"/>
    <col min="19" max="19" width="10.85546875" style="55" customWidth="1"/>
    <col min="20" max="20" width="7.7109375" style="55" customWidth="1"/>
    <col min="21" max="16384" width="15.7109375" style="55"/>
  </cols>
  <sheetData>
    <row r="1" spans="1:20" ht="12.75" customHeight="1" x14ac:dyDescent="0.2">
      <c r="A1" s="6" t="s">
        <v>627</v>
      </c>
      <c r="B1" s="55"/>
      <c r="F1" s="5"/>
      <c r="J1" s="5"/>
      <c r="N1" s="5"/>
      <c r="R1" s="5"/>
      <c r="T1" s="3" t="s">
        <v>599</v>
      </c>
    </row>
    <row r="2" spans="1:20" ht="12.75" customHeight="1" x14ac:dyDescent="0.2">
      <c r="A2" s="2" t="s">
        <v>735</v>
      </c>
      <c r="T2" s="3"/>
    </row>
    <row r="3" spans="1:20" ht="12.75" customHeight="1" x14ac:dyDescent="0.2">
      <c r="A3" s="61"/>
    </row>
    <row r="4" spans="1:20" ht="12.75" customHeight="1" x14ac:dyDescent="0.2">
      <c r="A4" s="61"/>
    </row>
    <row r="5" spans="1:20" ht="12.75" customHeight="1" x14ac:dyDescent="0.2">
      <c r="A5" s="64"/>
    </row>
    <row r="6" spans="1:20" s="7" customFormat="1" ht="15" customHeight="1" x14ac:dyDescent="0.2">
      <c r="A6" s="96" t="s">
        <v>413</v>
      </c>
      <c r="B6" s="96"/>
      <c r="C6" s="103" t="s">
        <v>1</v>
      </c>
      <c r="D6" s="103" t="s">
        <v>196</v>
      </c>
      <c r="E6" s="106" t="s">
        <v>463</v>
      </c>
      <c r="F6" s="106"/>
      <c r="G6" s="106"/>
      <c r="H6" s="106"/>
      <c r="I6" s="106"/>
      <c r="J6" s="106"/>
      <c r="K6" s="106"/>
      <c r="L6" s="106" t="s">
        <v>464</v>
      </c>
      <c r="M6" s="106"/>
      <c r="N6" s="106"/>
      <c r="O6" s="106"/>
      <c r="P6" s="106"/>
      <c r="Q6" s="106"/>
      <c r="R6" s="106"/>
      <c r="S6" s="106"/>
      <c r="T6" s="106"/>
    </row>
    <row r="7" spans="1:20" s="7" customFormat="1" ht="37.15" customHeight="1" x14ac:dyDescent="0.2">
      <c r="A7" s="97"/>
      <c r="B7" s="97"/>
      <c r="C7" s="104"/>
      <c r="D7" s="104"/>
      <c r="E7" s="103" t="s">
        <v>197</v>
      </c>
      <c r="F7" s="103" t="s">
        <v>198</v>
      </c>
      <c r="G7" s="103" t="s">
        <v>199</v>
      </c>
      <c r="H7" s="103" t="s">
        <v>200</v>
      </c>
      <c r="I7" s="103" t="s">
        <v>201</v>
      </c>
      <c r="J7" s="103" t="s">
        <v>202</v>
      </c>
      <c r="K7" s="103" t="s">
        <v>45</v>
      </c>
      <c r="L7" s="103" t="s">
        <v>203</v>
      </c>
      <c r="M7" s="103" t="s">
        <v>204</v>
      </c>
      <c r="N7" s="103" t="s">
        <v>205</v>
      </c>
      <c r="O7" s="103" t="s">
        <v>206</v>
      </c>
      <c r="P7" s="103" t="s">
        <v>207</v>
      </c>
      <c r="Q7" s="103" t="s">
        <v>208</v>
      </c>
      <c r="R7" s="103" t="s">
        <v>209</v>
      </c>
      <c r="S7" s="103" t="s">
        <v>210</v>
      </c>
      <c r="T7" s="103" t="s">
        <v>45</v>
      </c>
    </row>
    <row r="8" spans="1:20" s="7" customFormat="1" ht="37.1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pans="1:20" s="7" customFormat="1" ht="11.25" customHeight="1" x14ac:dyDescent="0.2">
      <c r="A9" s="96" t="s">
        <v>1</v>
      </c>
      <c r="B9" s="96"/>
      <c r="C9" s="72">
        <v>25643.705572978412</v>
      </c>
      <c r="D9" s="78">
        <v>17.11403684940856</v>
      </c>
      <c r="E9" s="72">
        <v>573.85577905238233</v>
      </c>
      <c r="F9" s="72">
        <v>885.3327353107926</v>
      </c>
      <c r="G9" s="72">
        <v>14122.192746391131</v>
      </c>
      <c r="H9" s="72">
        <v>6932.157180956061</v>
      </c>
      <c r="I9" s="72">
        <v>1357.3135674670471</v>
      </c>
      <c r="J9" s="72">
        <v>395.66575235593791</v>
      </c>
      <c r="K9" s="72">
        <v>1377.1878114450369</v>
      </c>
      <c r="L9" s="72">
        <v>382.32269354838712</v>
      </c>
      <c r="M9" s="72">
        <v>348.77661483190502</v>
      </c>
      <c r="N9" s="72">
        <v>887.00980340777448</v>
      </c>
      <c r="O9" s="72">
        <v>0</v>
      </c>
      <c r="P9" s="72">
        <v>21896.939301667258</v>
      </c>
      <c r="Q9" s="72">
        <v>1178.5906571754369</v>
      </c>
      <c r="R9" s="72">
        <v>869.77149546593432</v>
      </c>
      <c r="S9" s="72">
        <v>44.376213333333297</v>
      </c>
      <c r="T9" s="72">
        <v>35.9187935483871</v>
      </c>
    </row>
    <row r="10" spans="1:20" ht="11.25" customHeight="1" x14ac:dyDescent="0.2">
      <c r="A10" s="102" t="s">
        <v>31</v>
      </c>
      <c r="B10" s="102"/>
      <c r="C10" s="72">
        <v>943.45922362537624</v>
      </c>
      <c r="D10" s="79">
        <v>8.6364625662032655</v>
      </c>
      <c r="E10" s="73">
        <v>76.763671575373095</v>
      </c>
      <c r="F10" s="73">
        <v>36.226727586206898</v>
      </c>
      <c r="G10" s="73">
        <v>411.14506257687901</v>
      </c>
      <c r="H10" s="73">
        <v>228.16271525905529</v>
      </c>
      <c r="I10" s="73">
        <v>85.601203315509096</v>
      </c>
      <c r="J10" s="73">
        <v>33.480568427366499</v>
      </c>
      <c r="K10" s="73">
        <v>72.079274884986503</v>
      </c>
      <c r="L10" s="73">
        <v>0</v>
      </c>
      <c r="M10" s="73">
        <v>18.841200000000001</v>
      </c>
      <c r="N10" s="73">
        <v>17.528600000000001</v>
      </c>
      <c r="O10" s="73">
        <v>0</v>
      </c>
      <c r="P10" s="73">
        <v>890.68562362537625</v>
      </c>
      <c r="Q10" s="73">
        <v>16.4038</v>
      </c>
      <c r="R10" s="73">
        <v>0</v>
      </c>
      <c r="S10" s="73">
        <v>0</v>
      </c>
      <c r="T10" s="73">
        <v>0</v>
      </c>
    </row>
    <row r="11" spans="1:20" ht="11.25" customHeight="1" x14ac:dyDescent="0.2">
      <c r="A11" s="102" t="s">
        <v>32</v>
      </c>
      <c r="B11" s="102"/>
      <c r="C11" s="72">
        <v>2212.4591810504799</v>
      </c>
      <c r="D11" s="79">
        <v>10.477876086303411</v>
      </c>
      <c r="E11" s="73">
        <v>78.173619672131196</v>
      </c>
      <c r="F11" s="73">
        <v>103.5732455503513</v>
      </c>
      <c r="G11" s="73">
        <v>1209.4247223797561</v>
      </c>
      <c r="H11" s="73">
        <v>536.09793520146525</v>
      </c>
      <c r="I11" s="73">
        <v>125.93853300546451</v>
      </c>
      <c r="J11" s="73">
        <v>46.305012499999997</v>
      </c>
      <c r="K11" s="73">
        <v>112.9461127413127</v>
      </c>
      <c r="L11" s="73">
        <v>0</v>
      </c>
      <c r="M11" s="73">
        <v>78.228227027027003</v>
      </c>
      <c r="N11" s="73">
        <v>81.067613333333298</v>
      </c>
      <c r="O11" s="73">
        <v>0</v>
      </c>
      <c r="P11" s="73">
        <v>1756.833058324293</v>
      </c>
      <c r="Q11" s="73">
        <v>186.72567348214289</v>
      </c>
      <c r="R11" s="73">
        <v>65.228395550351294</v>
      </c>
      <c r="S11" s="73">
        <v>44.376213333333297</v>
      </c>
      <c r="T11" s="73">
        <v>0</v>
      </c>
    </row>
    <row r="12" spans="1:20" ht="11.25" customHeight="1" x14ac:dyDescent="0.2">
      <c r="A12" s="102" t="s">
        <v>33</v>
      </c>
      <c r="B12" s="102"/>
      <c r="C12" s="72">
        <v>9828.8964771119954</v>
      </c>
      <c r="D12" s="79">
        <v>16.508815944730539</v>
      </c>
      <c r="E12" s="73">
        <v>417.918487804878</v>
      </c>
      <c r="F12" s="73">
        <v>268.71994217423452</v>
      </c>
      <c r="G12" s="73">
        <v>5606.9880256570168</v>
      </c>
      <c r="H12" s="73">
        <v>2127.574003830503</v>
      </c>
      <c r="I12" s="73">
        <v>327.09796486486499</v>
      </c>
      <c r="J12" s="73">
        <v>315.88017142857137</v>
      </c>
      <c r="K12" s="73">
        <v>764.717881351914</v>
      </c>
      <c r="L12" s="73">
        <v>382.32269354838712</v>
      </c>
      <c r="M12" s="73">
        <v>249.707187804878</v>
      </c>
      <c r="N12" s="73">
        <v>788.41359007444112</v>
      </c>
      <c r="O12" s="73">
        <v>0</v>
      </c>
      <c r="P12" s="73">
        <v>7840.5729834537233</v>
      </c>
      <c r="Q12" s="73">
        <v>248.0308</v>
      </c>
      <c r="R12" s="73">
        <v>283.930428682171</v>
      </c>
      <c r="S12" s="73">
        <v>0</v>
      </c>
      <c r="T12" s="73">
        <v>35.9187935483871</v>
      </c>
    </row>
    <row r="13" spans="1:20" ht="11.25" customHeight="1" x14ac:dyDescent="0.2">
      <c r="A13" s="95" t="s">
        <v>34</v>
      </c>
      <c r="B13" s="95"/>
      <c r="C13" s="77">
        <v>12658.89069119054</v>
      </c>
      <c r="D13" s="80">
        <v>19.375620014551622</v>
      </c>
      <c r="E13" s="74">
        <v>1</v>
      </c>
      <c r="F13" s="74">
        <v>476.81281999999999</v>
      </c>
      <c r="G13" s="74">
        <v>6894.6349357774707</v>
      </c>
      <c r="H13" s="74">
        <v>4040.322526665037</v>
      </c>
      <c r="I13" s="74">
        <v>818.67586628120841</v>
      </c>
      <c r="J13" s="74">
        <v>0</v>
      </c>
      <c r="K13" s="74">
        <v>427.44454246682398</v>
      </c>
      <c r="L13" s="74">
        <v>0</v>
      </c>
      <c r="M13" s="74">
        <v>2</v>
      </c>
      <c r="N13" s="74">
        <v>0</v>
      </c>
      <c r="O13" s="74">
        <v>0</v>
      </c>
      <c r="P13" s="74">
        <v>11408.84763626383</v>
      </c>
      <c r="Q13" s="74">
        <v>727.43038369329383</v>
      </c>
      <c r="R13" s="74">
        <v>520.6126712334119</v>
      </c>
      <c r="S13" s="74">
        <v>0</v>
      </c>
      <c r="T13" s="74">
        <v>0</v>
      </c>
    </row>
    <row r="14" spans="1:20" s="23" customFormat="1" ht="11.25" customHeight="1" x14ac:dyDescent="0.2">
      <c r="A14" s="9"/>
      <c r="B14" s="9"/>
    </row>
    <row r="15" spans="1:20" s="44" customFormat="1" ht="11.25" customHeight="1" x14ac:dyDescent="0.2">
      <c r="A15" s="10" t="s">
        <v>748</v>
      </c>
      <c r="B15" s="32"/>
    </row>
    <row r="16" spans="1:20" s="44" customFormat="1" ht="11.25" customHeight="1" x14ac:dyDescent="0.2">
      <c r="A16" s="9" t="s">
        <v>754</v>
      </c>
      <c r="B16" s="32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L24" s="9"/>
      <c r="M24" s="9"/>
    </row>
    <row r="25" spans="1:90" ht="11.25" customHeight="1" x14ac:dyDescent="0.2">
      <c r="L25" s="9"/>
      <c r="M25" s="9"/>
    </row>
    <row r="26" spans="1:90" ht="11.25" customHeight="1" x14ac:dyDescent="0.2">
      <c r="L26" s="9"/>
      <c r="M26" s="9"/>
    </row>
    <row r="27" spans="1:90" ht="11.25" customHeight="1" x14ac:dyDescent="0.2">
      <c r="L27" s="9"/>
      <c r="M27" s="9"/>
    </row>
    <row r="28" spans="1:90" ht="11.25" customHeight="1" x14ac:dyDescent="0.2">
      <c r="L28" s="9"/>
      <c r="M28" s="9"/>
    </row>
    <row r="29" spans="1:90" ht="11.25" customHeight="1" x14ac:dyDescent="0.2">
      <c r="L29" s="9"/>
      <c r="M29" s="9"/>
    </row>
    <row r="30" spans="1:90" ht="11.25" customHeight="1" x14ac:dyDescent="0.2">
      <c r="L30" s="9"/>
      <c r="M30" s="9"/>
    </row>
    <row r="31" spans="1:90" ht="11.25" customHeight="1" x14ac:dyDescent="0.2">
      <c r="L31" s="9"/>
      <c r="M31" s="9"/>
    </row>
    <row r="32" spans="1:90" ht="11.25" customHeight="1" x14ac:dyDescent="0.2">
      <c r="L32" s="9"/>
      <c r="M32" s="9"/>
    </row>
    <row r="33" spans="12:13" ht="11.25" customHeight="1" x14ac:dyDescent="0.2">
      <c r="L33" s="9"/>
      <c r="M33" s="9"/>
    </row>
    <row r="34" spans="12:13" ht="11.25" customHeight="1" x14ac:dyDescent="0.2">
      <c r="L34" s="9"/>
      <c r="M34" s="9"/>
    </row>
    <row r="35" spans="12:13" ht="11.25" customHeight="1" x14ac:dyDescent="0.2">
      <c r="L35" s="9"/>
      <c r="M35" s="9"/>
    </row>
    <row r="36" spans="12:13" ht="11.25" customHeight="1" x14ac:dyDescent="0.2">
      <c r="L36" s="9"/>
      <c r="M36" s="9"/>
    </row>
    <row r="37" spans="12:13" ht="11.25" customHeight="1" x14ac:dyDescent="0.2">
      <c r="L37" s="9"/>
      <c r="M37" s="9"/>
    </row>
    <row r="38" spans="12:13" ht="11.25" customHeight="1" x14ac:dyDescent="0.2">
      <c r="L38" s="9"/>
      <c r="M38" s="9"/>
    </row>
    <row r="39" spans="12:13" ht="11.25" customHeight="1" x14ac:dyDescent="0.2">
      <c r="L39" s="9"/>
      <c r="M39" s="9"/>
    </row>
    <row r="40" spans="12:13" ht="11.25" customHeight="1" x14ac:dyDescent="0.2">
      <c r="L40" s="9"/>
      <c r="M40" s="9"/>
    </row>
    <row r="41" spans="12:13" ht="11.25" customHeight="1" x14ac:dyDescent="0.2">
      <c r="L41" s="9"/>
      <c r="M41" s="9"/>
    </row>
    <row r="42" spans="12:13" ht="11.25" customHeight="1" x14ac:dyDescent="0.2">
      <c r="L42" s="9"/>
      <c r="M42" s="9"/>
    </row>
    <row r="43" spans="12:13" ht="11.25" customHeight="1" x14ac:dyDescent="0.2">
      <c r="L43" s="9"/>
      <c r="M43" s="9"/>
    </row>
    <row r="44" spans="12:13" ht="11.25" customHeight="1" x14ac:dyDescent="0.2">
      <c r="L44" s="9"/>
      <c r="M44" s="9"/>
    </row>
    <row r="45" spans="12:13" ht="11.25" customHeight="1" x14ac:dyDescent="0.2">
      <c r="L45" s="9"/>
      <c r="M45" s="9"/>
    </row>
    <row r="46" spans="12:13" ht="11.25" customHeight="1" x14ac:dyDescent="0.2">
      <c r="L46" s="9"/>
      <c r="M46" s="9"/>
    </row>
    <row r="47" spans="12:13" ht="11.25" customHeight="1" x14ac:dyDescent="0.2">
      <c r="L47" s="9"/>
      <c r="M47" s="9"/>
    </row>
    <row r="48" spans="12:13" ht="11.25" customHeight="1" x14ac:dyDescent="0.2">
      <c r="L48" s="9"/>
      <c r="M48" s="9"/>
    </row>
    <row r="49" spans="12:13" ht="11.25" customHeight="1" x14ac:dyDescent="0.2">
      <c r="L49" s="9"/>
      <c r="M49" s="9"/>
    </row>
    <row r="50" spans="12:13" ht="11.25" customHeight="1" x14ac:dyDescent="0.2">
      <c r="L50" s="9"/>
      <c r="M50" s="9"/>
    </row>
    <row r="51" spans="12:13" ht="11.25" customHeight="1" x14ac:dyDescent="0.2">
      <c r="L51" s="9"/>
      <c r="M51" s="9"/>
    </row>
    <row r="52" spans="12:13" ht="11.25" customHeight="1" x14ac:dyDescent="0.2">
      <c r="L52" s="9"/>
      <c r="M52" s="9"/>
    </row>
    <row r="53" spans="12:13" ht="11.25" customHeight="1" x14ac:dyDescent="0.2">
      <c r="L53" s="9"/>
      <c r="M53" s="9"/>
    </row>
    <row r="54" spans="12:13" ht="11.25" customHeight="1" x14ac:dyDescent="0.2">
      <c r="L54" s="9"/>
      <c r="M54" s="9"/>
    </row>
    <row r="55" spans="12:13" ht="11.25" customHeight="1" x14ac:dyDescent="0.2">
      <c r="L55" s="9"/>
      <c r="M55" s="9"/>
    </row>
    <row r="56" spans="12:13" ht="11.25" customHeight="1" x14ac:dyDescent="0.2">
      <c r="L56" s="9"/>
      <c r="M56" s="9"/>
    </row>
    <row r="57" spans="12:13" ht="11.25" customHeight="1" x14ac:dyDescent="0.2">
      <c r="L57" s="9"/>
      <c r="M57" s="9"/>
    </row>
    <row r="58" spans="12:13" ht="11.25" customHeight="1" x14ac:dyDescent="0.2">
      <c r="L58" s="9"/>
      <c r="M58" s="9"/>
    </row>
    <row r="59" spans="12:13" ht="11.25" customHeight="1" x14ac:dyDescent="0.2">
      <c r="L59" s="9"/>
      <c r="M59" s="9"/>
    </row>
    <row r="60" spans="12:13" ht="11.25" customHeight="1" x14ac:dyDescent="0.2">
      <c r="L60" s="9"/>
      <c r="M60" s="9"/>
    </row>
    <row r="61" spans="12:13" ht="11.25" customHeight="1" x14ac:dyDescent="0.2">
      <c r="L61" s="9"/>
      <c r="M61" s="9"/>
    </row>
    <row r="62" spans="12:13" ht="11.25" customHeight="1" x14ac:dyDescent="0.2">
      <c r="L62" s="9"/>
      <c r="M62" s="9"/>
    </row>
    <row r="63" spans="12:13" ht="11.25" customHeight="1" x14ac:dyDescent="0.2">
      <c r="L63" s="9"/>
      <c r="M63" s="9"/>
    </row>
    <row r="64" spans="12:13" ht="11.25" customHeight="1" x14ac:dyDescent="0.2">
      <c r="L64" s="9"/>
      <c r="M64" s="9"/>
    </row>
    <row r="65" spans="12:13" ht="11.25" customHeight="1" x14ac:dyDescent="0.2">
      <c r="L65" s="9"/>
      <c r="M65" s="9"/>
    </row>
    <row r="66" spans="12:13" ht="11.25" customHeight="1" x14ac:dyDescent="0.2">
      <c r="L66" s="9"/>
      <c r="M66" s="9"/>
    </row>
    <row r="67" spans="12:13" ht="11.25" customHeight="1" x14ac:dyDescent="0.2">
      <c r="L67" s="9"/>
      <c r="M67" s="9"/>
    </row>
    <row r="68" spans="12:13" ht="11.25" customHeight="1" x14ac:dyDescent="0.2">
      <c r="L68" s="9"/>
      <c r="M68" s="9"/>
    </row>
    <row r="69" spans="12:13" ht="11.25" customHeight="1" x14ac:dyDescent="0.2">
      <c r="L69" s="9"/>
      <c r="M69" s="9"/>
    </row>
    <row r="70" spans="12:13" ht="11.25" customHeight="1" x14ac:dyDescent="0.2">
      <c r="L70" s="9"/>
      <c r="M70" s="9"/>
    </row>
    <row r="71" spans="12:13" ht="11.25" customHeight="1" x14ac:dyDescent="0.2">
      <c r="L71" s="9"/>
      <c r="M71" s="9"/>
    </row>
    <row r="72" spans="12:13" ht="11.25" customHeight="1" x14ac:dyDescent="0.2">
      <c r="L72" s="9"/>
      <c r="M72" s="9"/>
    </row>
    <row r="73" spans="12:13" ht="11.25" customHeight="1" x14ac:dyDescent="0.2">
      <c r="L73" s="9"/>
      <c r="M73" s="9"/>
    </row>
    <row r="74" spans="12:13" ht="11.25" customHeight="1" x14ac:dyDescent="0.2">
      <c r="L74" s="9"/>
      <c r="M74" s="9"/>
    </row>
    <row r="75" spans="12:13" ht="11.25" customHeight="1" x14ac:dyDescent="0.2">
      <c r="L75" s="9"/>
      <c r="M75" s="9"/>
    </row>
    <row r="76" spans="12:13" ht="11.25" customHeight="1" x14ac:dyDescent="0.2">
      <c r="L76" s="9"/>
      <c r="M76" s="9"/>
    </row>
    <row r="77" spans="12:13" ht="11.25" customHeight="1" x14ac:dyDescent="0.2">
      <c r="L77" s="9"/>
      <c r="M77" s="9"/>
    </row>
    <row r="78" spans="12:13" ht="11.25" customHeight="1" x14ac:dyDescent="0.2">
      <c r="L78" s="9"/>
      <c r="M78" s="9"/>
    </row>
    <row r="79" spans="12:13" ht="11.25" customHeight="1" x14ac:dyDescent="0.2">
      <c r="L79" s="9"/>
      <c r="M79" s="9"/>
    </row>
    <row r="80" spans="12:13" ht="11.25" customHeight="1" x14ac:dyDescent="0.2">
      <c r="L80" s="9"/>
      <c r="M80" s="9"/>
    </row>
    <row r="81" spans="12:13" ht="11.25" customHeight="1" x14ac:dyDescent="0.2">
      <c r="L81" s="9"/>
      <c r="M81" s="9"/>
    </row>
    <row r="82" spans="12:13" ht="11.25" customHeight="1" x14ac:dyDescent="0.2">
      <c r="L82" s="9"/>
      <c r="M82" s="9"/>
    </row>
    <row r="83" spans="12:13" ht="11.25" customHeight="1" x14ac:dyDescent="0.2">
      <c r="L83" s="9"/>
      <c r="M83" s="9"/>
    </row>
    <row r="84" spans="12:13" ht="11.25" customHeight="1" x14ac:dyDescent="0.2">
      <c r="L84" s="9"/>
      <c r="M84" s="9"/>
    </row>
    <row r="85" spans="12:13" ht="11.25" customHeight="1" x14ac:dyDescent="0.2">
      <c r="L85" s="9"/>
      <c r="M85" s="9"/>
    </row>
    <row r="86" spans="12:13" ht="11.25" customHeight="1" x14ac:dyDescent="0.2">
      <c r="L86" s="9"/>
      <c r="M86" s="9"/>
    </row>
    <row r="87" spans="12:13" ht="11.25" customHeight="1" x14ac:dyDescent="0.2">
      <c r="L87" s="9"/>
      <c r="M87" s="9"/>
    </row>
    <row r="88" spans="12:13" ht="11.25" customHeight="1" x14ac:dyDescent="0.2">
      <c r="L88" s="9"/>
      <c r="M88" s="9"/>
    </row>
    <row r="89" spans="12:13" ht="11.25" customHeight="1" x14ac:dyDescent="0.2">
      <c r="L89" s="9"/>
      <c r="M89" s="9"/>
    </row>
    <row r="90" spans="12:13" ht="11.25" customHeight="1" x14ac:dyDescent="0.2">
      <c r="L90" s="9"/>
      <c r="M90" s="9"/>
    </row>
    <row r="91" spans="12:13" ht="11.25" customHeight="1" x14ac:dyDescent="0.2">
      <c r="L91" s="9"/>
      <c r="M91" s="9"/>
    </row>
    <row r="92" spans="12:13" ht="11.25" customHeight="1" x14ac:dyDescent="0.2">
      <c r="L92" s="9"/>
      <c r="M92" s="9"/>
    </row>
    <row r="93" spans="12:13" ht="11.25" customHeight="1" x14ac:dyDescent="0.2">
      <c r="L93" s="9"/>
      <c r="M93" s="9"/>
    </row>
    <row r="94" spans="12:13" ht="11.25" customHeight="1" x14ac:dyDescent="0.2">
      <c r="L94" s="9"/>
      <c r="M94" s="9"/>
    </row>
  </sheetData>
  <mergeCells count="26">
    <mergeCell ref="O7:O8"/>
    <mergeCell ref="P7:P8"/>
    <mergeCell ref="Q7:Q8"/>
    <mergeCell ref="R7:R8"/>
    <mergeCell ref="S7:S8"/>
    <mergeCell ref="A12:B12"/>
    <mergeCell ref="A13:B13"/>
    <mergeCell ref="A10:B10"/>
    <mergeCell ref="A11:B11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T7:T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2"/>
  <dimension ref="A1:CD24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6.5703125" style="9" customWidth="1"/>
    <col min="3" max="3" width="7.7109375" style="55" customWidth="1"/>
    <col min="4" max="4" width="11.42578125" style="55" customWidth="1"/>
    <col min="5" max="5" width="11" style="55" customWidth="1"/>
    <col min="6" max="6" width="10.5703125" style="55" customWidth="1"/>
    <col min="7" max="9" width="10.7109375" style="55" customWidth="1"/>
    <col min="10" max="10" width="9.28515625" style="55" customWidth="1"/>
    <col min="11" max="11" width="7.7109375" style="55" customWidth="1"/>
    <col min="12" max="12" width="12.85546875" style="55" bestFit="1" customWidth="1"/>
    <col min="13" max="13" width="7.7109375" style="55" customWidth="1"/>
    <col min="14" max="16384" width="15.7109375" style="55"/>
  </cols>
  <sheetData>
    <row r="1" spans="1:21" ht="12.75" customHeight="1" x14ac:dyDescent="0.2">
      <c r="A1" s="6" t="s">
        <v>724</v>
      </c>
      <c r="B1" s="55"/>
      <c r="M1" s="3" t="s">
        <v>598</v>
      </c>
    </row>
    <row r="2" spans="1:21" ht="12.75" customHeight="1" x14ac:dyDescent="0.2">
      <c r="A2" s="6" t="s">
        <v>625</v>
      </c>
    </row>
    <row r="3" spans="1:21" ht="12.75" customHeight="1" x14ac:dyDescent="0.2">
      <c r="A3" s="2" t="s">
        <v>735</v>
      </c>
    </row>
    <row r="4" spans="1:21" ht="12.75" customHeight="1" x14ac:dyDescent="0.2">
      <c r="A4" s="61"/>
    </row>
    <row r="5" spans="1:21" ht="12.75" customHeight="1" x14ac:dyDescent="0.2">
      <c r="A5" s="64"/>
    </row>
    <row r="6" spans="1:21" s="7" customFormat="1" ht="11.25" customHeight="1" x14ac:dyDescent="0.2">
      <c r="A6" s="96" t="s">
        <v>413</v>
      </c>
      <c r="B6" s="96"/>
      <c r="C6" s="103" t="s">
        <v>1</v>
      </c>
      <c r="D6" s="103" t="s">
        <v>196</v>
      </c>
      <c r="E6" s="106" t="s">
        <v>464</v>
      </c>
      <c r="F6" s="106"/>
      <c r="G6" s="106"/>
      <c r="H6" s="106"/>
      <c r="I6" s="106"/>
      <c r="J6" s="106"/>
      <c r="K6" s="106"/>
      <c r="L6" s="106"/>
      <c r="M6" s="106"/>
    </row>
    <row r="7" spans="1:21" s="7" customFormat="1" ht="37.15" customHeight="1" x14ac:dyDescent="0.2">
      <c r="A7" s="97"/>
      <c r="B7" s="97"/>
      <c r="C7" s="104"/>
      <c r="D7" s="104"/>
      <c r="E7" s="103" t="s">
        <v>203</v>
      </c>
      <c r="F7" s="103" t="s">
        <v>204</v>
      </c>
      <c r="G7" s="103" t="s">
        <v>205</v>
      </c>
      <c r="H7" s="103" t="s">
        <v>206</v>
      </c>
      <c r="I7" s="103" t="s">
        <v>207</v>
      </c>
      <c r="J7" s="103" t="s">
        <v>208</v>
      </c>
      <c r="K7" s="103" t="s">
        <v>209</v>
      </c>
      <c r="L7" s="103" t="s">
        <v>210</v>
      </c>
      <c r="M7" s="103" t="s">
        <v>45</v>
      </c>
    </row>
    <row r="8" spans="1:21" s="7" customFormat="1" ht="37.1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21" s="7" customFormat="1" ht="11.25" customHeight="1" x14ac:dyDescent="0.2">
      <c r="A9" s="96" t="s">
        <v>1</v>
      </c>
      <c r="B9" s="96"/>
      <c r="C9" s="72">
        <v>78082.148075130579</v>
      </c>
      <c r="D9" s="78">
        <v>20.87597866858772</v>
      </c>
      <c r="E9" s="72">
        <v>2014.964651957695</v>
      </c>
      <c r="F9" s="72">
        <v>591.67366115212315</v>
      </c>
      <c r="G9" s="72">
        <v>454.38887088208003</v>
      </c>
      <c r="H9" s="72">
        <v>248.32753333333301</v>
      </c>
      <c r="I9" s="72">
        <v>70963.456935578492</v>
      </c>
      <c r="J9" s="72">
        <v>2212.626933939935</v>
      </c>
      <c r="K9" s="72">
        <v>273.00128124999998</v>
      </c>
      <c r="L9" s="72">
        <v>691.07055875882679</v>
      </c>
      <c r="M9" s="72">
        <v>632.63764827824093</v>
      </c>
      <c r="N9" s="17"/>
      <c r="O9" s="17"/>
      <c r="P9" s="17"/>
      <c r="Q9" s="17"/>
      <c r="R9" s="17"/>
      <c r="S9" s="17"/>
      <c r="T9" s="17"/>
      <c r="U9" s="17"/>
    </row>
    <row r="10" spans="1:21" ht="11.25" customHeight="1" x14ac:dyDescent="0.2">
      <c r="A10" s="102" t="s">
        <v>31</v>
      </c>
      <c r="B10" s="102"/>
      <c r="C10" s="72">
        <v>7142.3962488391926</v>
      </c>
      <c r="D10" s="79">
        <v>22.881909132524829</v>
      </c>
      <c r="E10" s="73">
        <v>163.44571745435351</v>
      </c>
      <c r="F10" s="73">
        <v>27.237823142221099</v>
      </c>
      <c r="G10" s="73">
        <v>110.599259685169</v>
      </c>
      <c r="H10" s="73">
        <v>0</v>
      </c>
      <c r="I10" s="73">
        <v>6500.9428309422119</v>
      </c>
      <c r="J10" s="73">
        <v>240.60794036384931</v>
      </c>
      <c r="K10" s="73">
        <v>15.6509</v>
      </c>
      <c r="L10" s="73">
        <v>64.560723142221093</v>
      </c>
      <c r="M10" s="73">
        <v>19.3510541091599</v>
      </c>
      <c r="N10" s="17"/>
      <c r="O10" s="17"/>
      <c r="P10" s="17"/>
      <c r="Q10" s="17"/>
      <c r="R10" s="17"/>
      <c r="S10" s="17"/>
      <c r="T10" s="17"/>
      <c r="U10" s="17"/>
    </row>
    <row r="11" spans="1:21" ht="11.25" customHeight="1" x14ac:dyDescent="0.2">
      <c r="A11" s="102" t="s">
        <v>32</v>
      </c>
      <c r="B11" s="102"/>
      <c r="C11" s="72">
        <v>11827.633490488621</v>
      </c>
      <c r="D11" s="79">
        <v>19.42543925641527</v>
      </c>
      <c r="E11" s="73">
        <v>362.78456112727451</v>
      </c>
      <c r="F11" s="73">
        <v>128.47960932773111</v>
      </c>
      <c r="G11" s="73">
        <v>99.571004054054001</v>
      </c>
      <c r="H11" s="73">
        <v>0</v>
      </c>
      <c r="I11" s="73">
        <v>10431.782512143611</v>
      </c>
      <c r="J11" s="73">
        <v>424.38009108641307</v>
      </c>
      <c r="K11" s="73">
        <v>71.887500000000003</v>
      </c>
      <c r="L11" s="73">
        <v>214.65402212454211</v>
      </c>
      <c r="M11" s="73">
        <v>94.094190624999996</v>
      </c>
      <c r="N11" s="17"/>
      <c r="O11" s="17"/>
      <c r="P11" s="17"/>
      <c r="Q11" s="17"/>
      <c r="R11" s="17"/>
      <c r="S11" s="17"/>
      <c r="T11" s="17"/>
      <c r="U11" s="17"/>
    </row>
    <row r="12" spans="1:21" ht="11.25" customHeight="1" x14ac:dyDescent="0.2">
      <c r="A12" s="102" t="s">
        <v>33</v>
      </c>
      <c r="B12" s="102"/>
      <c r="C12" s="72">
        <v>37921.463595374968</v>
      </c>
      <c r="D12" s="79">
        <v>22.30376047163908</v>
      </c>
      <c r="E12" s="73">
        <v>849.2033150763433</v>
      </c>
      <c r="F12" s="73">
        <v>435.956228682171</v>
      </c>
      <c r="G12" s="73">
        <v>137.82900000000001</v>
      </c>
      <c r="H12" s="73">
        <v>0</v>
      </c>
      <c r="I12" s="73">
        <v>34921.854371240268</v>
      </c>
      <c r="J12" s="73">
        <v>1016.800069156339</v>
      </c>
      <c r="K12" s="73">
        <v>185.46288125000001</v>
      </c>
      <c r="L12" s="73">
        <v>130.3445134920635</v>
      </c>
      <c r="M12" s="73">
        <v>244.013216477768</v>
      </c>
      <c r="N12" s="17"/>
      <c r="O12" s="17"/>
      <c r="P12" s="17"/>
      <c r="Q12" s="17"/>
      <c r="R12" s="17"/>
      <c r="S12" s="17"/>
      <c r="T12" s="17"/>
      <c r="U12" s="17"/>
    </row>
    <row r="13" spans="1:21" ht="11.25" customHeight="1" x14ac:dyDescent="0.2">
      <c r="A13" s="95" t="s">
        <v>34</v>
      </c>
      <c r="B13" s="95"/>
      <c r="C13" s="77">
        <v>21190.654740427999</v>
      </c>
      <c r="D13" s="80">
        <v>18.454426433156911</v>
      </c>
      <c r="E13" s="74">
        <v>639.53105829972492</v>
      </c>
      <c r="F13" s="74">
        <v>0</v>
      </c>
      <c r="G13" s="74">
        <v>106.389607142857</v>
      </c>
      <c r="H13" s="74">
        <v>248.32753333333301</v>
      </c>
      <c r="I13" s="74">
        <v>19108.877221252431</v>
      </c>
      <c r="J13" s="74">
        <v>530.83883333333301</v>
      </c>
      <c r="K13" s="74">
        <v>0</v>
      </c>
      <c r="L13" s="74">
        <v>281.51130000000001</v>
      </c>
      <c r="M13" s="74">
        <v>275.17918706631298</v>
      </c>
      <c r="N13" s="17"/>
      <c r="O13" s="17"/>
      <c r="P13" s="17"/>
      <c r="Q13" s="17"/>
      <c r="R13" s="17"/>
      <c r="S13" s="17"/>
      <c r="T13" s="17"/>
      <c r="U13" s="17"/>
    </row>
    <row r="14" spans="1:21" s="23" customFormat="1" ht="11.25" customHeight="1" x14ac:dyDescent="0.2">
      <c r="A14" s="9"/>
      <c r="B14" s="9"/>
      <c r="N14" s="17"/>
      <c r="O14" s="17"/>
      <c r="P14" s="17"/>
      <c r="Q14" s="17"/>
      <c r="R14" s="17"/>
      <c r="S14" s="17"/>
      <c r="T14" s="17"/>
      <c r="U14" s="17"/>
    </row>
    <row r="15" spans="1:21" s="44" customFormat="1" ht="11.25" customHeight="1" x14ac:dyDescent="0.2">
      <c r="A15" s="10" t="s">
        <v>748</v>
      </c>
      <c r="B15" s="32"/>
      <c r="N15" s="17"/>
      <c r="O15" s="17"/>
      <c r="P15" s="17"/>
      <c r="Q15" s="17"/>
      <c r="R15" s="17"/>
      <c r="S15" s="17"/>
      <c r="T15" s="17"/>
      <c r="U15" s="17"/>
    </row>
    <row r="16" spans="1:21" s="44" customFormat="1" ht="11.25" customHeight="1" x14ac:dyDescent="0.2">
      <c r="A16" s="9" t="s">
        <v>754</v>
      </c>
      <c r="B16" s="32"/>
      <c r="N16" s="17"/>
      <c r="O16" s="17"/>
      <c r="P16" s="17"/>
      <c r="Q16" s="17"/>
      <c r="R16" s="17"/>
      <c r="S16" s="17"/>
      <c r="T16" s="17"/>
      <c r="U16" s="17"/>
    </row>
    <row r="17" spans="1:82" s="44" customFormat="1" ht="11.25" customHeight="1" x14ac:dyDescent="0.2">
      <c r="A17" s="9"/>
      <c r="B17" s="45"/>
      <c r="N17" s="17"/>
      <c r="O17" s="17"/>
      <c r="P17" s="17"/>
      <c r="Q17" s="17"/>
      <c r="R17" s="17"/>
      <c r="S17" s="17"/>
      <c r="T17" s="17"/>
      <c r="U17" s="17"/>
    </row>
    <row r="18" spans="1:82" s="44" customFormat="1" ht="11.25" customHeight="1" x14ac:dyDescent="0.2">
      <c r="A18" s="9"/>
      <c r="B18" s="45"/>
      <c r="N18" s="17"/>
      <c r="O18" s="17"/>
      <c r="P18" s="17"/>
      <c r="Q18" s="17"/>
      <c r="R18" s="17"/>
      <c r="S18" s="17"/>
      <c r="T18" s="17"/>
      <c r="U18" s="17"/>
    </row>
    <row r="19" spans="1:82" s="44" customFormat="1" ht="11.25" customHeight="1" x14ac:dyDescent="0.2">
      <c r="A19" s="9"/>
      <c r="B19" s="45"/>
      <c r="N19" s="17"/>
      <c r="O19" s="17"/>
      <c r="P19" s="17"/>
      <c r="Q19" s="17"/>
      <c r="R19" s="17"/>
      <c r="S19" s="17"/>
      <c r="T19" s="17"/>
      <c r="U19" s="17"/>
    </row>
    <row r="20" spans="1:82" s="44" customFormat="1" ht="11.25" customHeight="1" x14ac:dyDescent="0.2">
      <c r="A20" s="9"/>
      <c r="B20" s="45"/>
    </row>
    <row r="21" spans="1:82" s="17" customFormat="1" ht="11.25" customHeight="1" x14ac:dyDescent="0.25">
      <c r="D21" s="31" t="s">
        <v>559</v>
      </c>
    </row>
    <row r="22" spans="1:82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</row>
    <row r="23" spans="1:82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</row>
    <row r="24" spans="1:82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</row>
  </sheetData>
  <mergeCells count="18">
    <mergeCell ref="A13:B13"/>
    <mergeCell ref="A11:B11"/>
    <mergeCell ref="A12:B12"/>
    <mergeCell ref="A9:B9"/>
    <mergeCell ref="A10:B10"/>
    <mergeCell ref="J7:J8"/>
    <mergeCell ref="K7:K8"/>
    <mergeCell ref="L7:L8"/>
    <mergeCell ref="M7:M8"/>
    <mergeCell ref="A6:B8"/>
    <mergeCell ref="C6:C8"/>
    <mergeCell ref="D6:D8"/>
    <mergeCell ref="E6:M6"/>
    <mergeCell ref="E7:E8"/>
    <mergeCell ref="F7:F8"/>
    <mergeCell ref="G7:G8"/>
    <mergeCell ref="H7:H8"/>
    <mergeCell ref="I7:I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3"/>
  <dimension ref="A1:CL89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3.5703125" style="9" customWidth="1"/>
    <col min="3" max="3" width="7.7109375" style="55" customWidth="1"/>
    <col min="4" max="4" width="9" style="55" customWidth="1"/>
    <col min="5" max="5" width="7.7109375" style="55" customWidth="1"/>
    <col min="6" max="6" width="11" style="55" customWidth="1"/>
    <col min="7" max="7" width="10.7109375" style="55" customWidth="1"/>
    <col min="8" max="8" width="7.42578125" style="55" customWidth="1"/>
    <col min="9" max="9" width="8" style="55" customWidth="1"/>
    <col min="10" max="10" width="9.7109375" style="55" customWidth="1"/>
    <col min="11" max="11" width="7.7109375" style="55" customWidth="1"/>
    <col min="12" max="12" width="10.7109375" style="55" customWidth="1"/>
    <col min="13" max="15" width="7.7109375" style="55" customWidth="1"/>
    <col min="16" max="16" width="8.7109375" style="55" customWidth="1"/>
    <col min="17" max="18" width="7.7109375" style="55" customWidth="1"/>
    <col min="19" max="19" width="10.85546875" style="55" customWidth="1"/>
    <col min="20" max="20" width="7.7109375" style="55" customWidth="1"/>
    <col min="21" max="16384" width="15.7109375" style="55"/>
  </cols>
  <sheetData>
    <row r="1" spans="1:20" ht="12.75" customHeight="1" x14ac:dyDescent="0.2">
      <c r="A1" s="6" t="s">
        <v>628</v>
      </c>
      <c r="B1" s="55"/>
      <c r="F1" s="5"/>
      <c r="J1" s="5"/>
      <c r="N1" s="5"/>
      <c r="R1" s="5"/>
      <c r="T1" s="3" t="s">
        <v>607</v>
      </c>
    </row>
    <row r="2" spans="1:20" ht="12.75" customHeight="1" x14ac:dyDescent="0.2">
      <c r="A2" s="2" t="s">
        <v>735</v>
      </c>
    </row>
    <row r="3" spans="1:20" ht="12.75" customHeight="1" x14ac:dyDescent="0.2">
      <c r="A3" s="61"/>
    </row>
    <row r="4" spans="1:20" ht="12.75" customHeight="1" x14ac:dyDescent="0.2">
      <c r="A4" s="61"/>
    </row>
    <row r="5" spans="1:20" ht="12.75" customHeight="1" x14ac:dyDescent="0.2">
      <c r="A5" s="64"/>
    </row>
    <row r="6" spans="1:20" s="7" customFormat="1" ht="15" customHeight="1" x14ac:dyDescent="0.2">
      <c r="A6" s="96" t="s">
        <v>413</v>
      </c>
      <c r="B6" s="96"/>
      <c r="C6" s="103" t="s">
        <v>1</v>
      </c>
      <c r="D6" s="103" t="s">
        <v>196</v>
      </c>
      <c r="E6" s="106" t="s">
        <v>463</v>
      </c>
      <c r="F6" s="106"/>
      <c r="G6" s="106"/>
      <c r="H6" s="106"/>
      <c r="I6" s="106"/>
      <c r="J6" s="106"/>
      <c r="K6" s="106"/>
      <c r="L6" s="106" t="s">
        <v>464</v>
      </c>
      <c r="M6" s="106"/>
      <c r="N6" s="106"/>
      <c r="O6" s="106"/>
      <c r="P6" s="106"/>
      <c r="Q6" s="106"/>
      <c r="R6" s="106"/>
      <c r="S6" s="106"/>
      <c r="T6" s="106"/>
    </row>
    <row r="7" spans="1:20" s="7" customFormat="1" ht="51.95" customHeight="1" x14ac:dyDescent="0.2">
      <c r="A7" s="97"/>
      <c r="B7" s="97"/>
      <c r="C7" s="104"/>
      <c r="D7" s="104"/>
      <c r="E7" s="103" t="s">
        <v>197</v>
      </c>
      <c r="F7" s="103" t="s">
        <v>198</v>
      </c>
      <c r="G7" s="103" t="s">
        <v>199</v>
      </c>
      <c r="H7" s="103" t="s">
        <v>200</v>
      </c>
      <c r="I7" s="103" t="s">
        <v>201</v>
      </c>
      <c r="J7" s="103" t="s">
        <v>202</v>
      </c>
      <c r="K7" s="103" t="s">
        <v>45</v>
      </c>
      <c r="L7" s="103" t="s">
        <v>203</v>
      </c>
      <c r="M7" s="103" t="s">
        <v>204</v>
      </c>
      <c r="N7" s="103" t="s">
        <v>205</v>
      </c>
      <c r="O7" s="103" t="s">
        <v>206</v>
      </c>
      <c r="P7" s="103" t="s">
        <v>207</v>
      </c>
      <c r="Q7" s="103" t="s">
        <v>208</v>
      </c>
      <c r="R7" s="103" t="s">
        <v>209</v>
      </c>
      <c r="S7" s="103" t="s">
        <v>210</v>
      </c>
      <c r="T7" s="103" t="s">
        <v>45</v>
      </c>
    </row>
    <row r="8" spans="1:20" s="7" customFormat="1" ht="51.9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pans="1:20" s="7" customFormat="1" ht="11.25" customHeight="1" x14ac:dyDescent="0.2">
      <c r="A9" s="96" t="s">
        <v>1</v>
      </c>
      <c r="B9" s="96"/>
      <c r="C9" s="72">
        <v>16678.916870677331</v>
      </c>
      <c r="D9" s="78">
        <v>19.86367002221003</v>
      </c>
      <c r="E9" s="72">
        <v>1553.062505542691</v>
      </c>
      <c r="F9" s="72">
        <v>1285.407533999562</v>
      </c>
      <c r="G9" s="72">
        <v>7618.1638886191049</v>
      </c>
      <c r="H9" s="72">
        <v>4267.802816866968</v>
      </c>
      <c r="I9" s="72">
        <v>1599.8935740360901</v>
      </c>
      <c r="J9" s="72">
        <v>316.71955161290299</v>
      </c>
      <c r="K9" s="72">
        <v>37.866999999999997</v>
      </c>
      <c r="L9" s="72">
        <v>270.72222351916372</v>
      </c>
      <c r="M9" s="72">
        <v>319.36181560638198</v>
      </c>
      <c r="N9" s="72">
        <v>309.51323809523808</v>
      </c>
      <c r="O9" s="72">
        <v>544.86065316634495</v>
      </c>
      <c r="P9" s="72">
        <v>14623.21033908237</v>
      </c>
      <c r="Q9" s="72">
        <v>116.75565</v>
      </c>
      <c r="R9" s="72">
        <v>242.75337816634499</v>
      </c>
      <c r="S9" s="72">
        <v>136.3308214285714</v>
      </c>
      <c r="T9" s="72">
        <v>115.408751612903</v>
      </c>
    </row>
    <row r="10" spans="1:20" ht="11.25" customHeight="1" x14ac:dyDescent="0.2">
      <c r="A10" s="102" t="s">
        <v>31</v>
      </c>
      <c r="B10" s="102"/>
      <c r="C10" s="72">
        <v>188.41199129485949</v>
      </c>
      <c r="D10" s="79">
        <v>29.68232936888878</v>
      </c>
      <c r="E10" s="73">
        <v>20.3510541091599</v>
      </c>
      <c r="F10" s="73">
        <v>16.4038</v>
      </c>
      <c r="G10" s="73">
        <v>123.72478307653969</v>
      </c>
      <c r="H10" s="73">
        <v>19.3510541091599</v>
      </c>
      <c r="I10" s="73">
        <v>0</v>
      </c>
      <c r="J10" s="73">
        <v>0</v>
      </c>
      <c r="K10" s="73">
        <v>8.5813000000000006</v>
      </c>
      <c r="L10" s="73">
        <v>0</v>
      </c>
      <c r="M10" s="73">
        <v>0</v>
      </c>
      <c r="N10" s="73">
        <v>22.202704761904801</v>
      </c>
      <c r="O10" s="73">
        <v>0</v>
      </c>
      <c r="P10" s="73">
        <v>166.20928653295471</v>
      </c>
      <c r="Q10" s="73">
        <v>0</v>
      </c>
      <c r="R10" s="73">
        <v>0</v>
      </c>
      <c r="S10" s="73">
        <v>0</v>
      </c>
      <c r="T10" s="73">
        <v>0</v>
      </c>
    </row>
    <row r="11" spans="1:20" ht="11.25" customHeight="1" x14ac:dyDescent="0.2">
      <c r="A11" s="102" t="s">
        <v>32</v>
      </c>
      <c r="B11" s="102"/>
      <c r="C11" s="72">
        <v>1177.842934385711</v>
      </c>
      <c r="D11" s="79">
        <v>11.39441996671567</v>
      </c>
      <c r="E11" s="73">
        <v>53.047609836065597</v>
      </c>
      <c r="F11" s="73">
        <v>46.305012499999997</v>
      </c>
      <c r="G11" s="73">
        <v>566.95344876785441</v>
      </c>
      <c r="H11" s="73">
        <v>369.51734360966009</v>
      </c>
      <c r="I11" s="73">
        <v>50.252019672131198</v>
      </c>
      <c r="J11" s="73">
        <v>63.4818</v>
      </c>
      <c r="K11" s="73">
        <v>28.285699999999999</v>
      </c>
      <c r="L11" s="73">
        <v>0</v>
      </c>
      <c r="M11" s="73">
        <v>0</v>
      </c>
      <c r="N11" s="73">
        <v>35.196100000000001</v>
      </c>
      <c r="O11" s="73">
        <v>0</v>
      </c>
      <c r="P11" s="73">
        <v>985.78879867142598</v>
      </c>
      <c r="Q11" s="73">
        <v>116.75565</v>
      </c>
      <c r="R11" s="73">
        <v>0</v>
      </c>
      <c r="S11" s="73">
        <v>40.102385714285703</v>
      </c>
      <c r="T11" s="73">
        <v>0</v>
      </c>
    </row>
    <row r="12" spans="1:20" ht="11.25" customHeight="1" x14ac:dyDescent="0.2">
      <c r="A12" s="102" t="s">
        <v>33</v>
      </c>
      <c r="B12" s="102"/>
      <c r="C12" s="72">
        <v>5765.4002053409558</v>
      </c>
      <c r="D12" s="79">
        <v>23.297788277407161</v>
      </c>
      <c r="E12" s="73">
        <v>781.33441065809529</v>
      </c>
      <c r="F12" s="73">
        <v>297.66585219205371</v>
      </c>
      <c r="G12" s="73">
        <v>2302.8044959897879</v>
      </c>
      <c r="H12" s="73">
        <v>1434.048628410347</v>
      </c>
      <c r="I12" s="73">
        <v>696.30906647776806</v>
      </c>
      <c r="J12" s="73">
        <v>253.237751612903</v>
      </c>
      <c r="K12" s="73">
        <v>0</v>
      </c>
      <c r="L12" s="73">
        <v>270.72222351916372</v>
      </c>
      <c r="M12" s="73">
        <v>128.60446486486501</v>
      </c>
      <c r="N12" s="73">
        <v>198.49350000000001</v>
      </c>
      <c r="O12" s="73">
        <v>0</v>
      </c>
      <c r="P12" s="73">
        <v>4945.5801296297386</v>
      </c>
      <c r="Q12" s="73">
        <v>0</v>
      </c>
      <c r="R12" s="73">
        <v>52.938499999999998</v>
      </c>
      <c r="S12" s="73">
        <v>53.652635714285701</v>
      </c>
      <c r="T12" s="73">
        <v>115.408751612903</v>
      </c>
    </row>
    <row r="13" spans="1:20" ht="11.25" customHeight="1" x14ac:dyDescent="0.2">
      <c r="A13" s="95" t="s">
        <v>34</v>
      </c>
      <c r="B13" s="95"/>
      <c r="C13" s="77">
        <v>9547.2617396557871</v>
      </c>
      <c r="D13" s="80">
        <v>18.640955778697201</v>
      </c>
      <c r="E13" s="74">
        <v>698.32943093937024</v>
      </c>
      <c r="F13" s="74">
        <v>925.03286930750824</v>
      </c>
      <c r="G13" s="74">
        <v>4624.6811607849213</v>
      </c>
      <c r="H13" s="74">
        <v>2444.885790737801</v>
      </c>
      <c r="I13" s="74">
        <v>853.33248788619096</v>
      </c>
      <c r="J13" s="74">
        <v>0</v>
      </c>
      <c r="K13" s="74">
        <v>1</v>
      </c>
      <c r="L13" s="74">
        <v>0</v>
      </c>
      <c r="M13" s="74">
        <v>190.757350741517</v>
      </c>
      <c r="N13" s="74">
        <v>53.620933333333298</v>
      </c>
      <c r="O13" s="74">
        <v>544.86065316634495</v>
      </c>
      <c r="P13" s="74">
        <v>8525.63212424825</v>
      </c>
      <c r="Q13" s="74">
        <v>0</v>
      </c>
      <c r="R13" s="74">
        <v>189.81487816634501</v>
      </c>
      <c r="S13" s="74">
        <v>42.575800000000001</v>
      </c>
      <c r="T13" s="74">
        <v>0</v>
      </c>
    </row>
    <row r="14" spans="1:20" s="23" customFormat="1" ht="11.25" customHeight="1" x14ac:dyDescent="0.2">
      <c r="A14" s="9"/>
      <c r="B14" s="9"/>
    </row>
    <row r="15" spans="1:20" s="44" customFormat="1" ht="11.25" customHeight="1" x14ac:dyDescent="0.2">
      <c r="A15" s="10" t="s">
        <v>748</v>
      </c>
      <c r="B15" s="32"/>
    </row>
    <row r="16" spans="1:20" s="44" customFormat="1" ht="11.25" customHeight="1" x14ac:dyDescent="0.2">
      <c r="A16" s="9" t="s">
        <v>754</v>
      </c>
      <c r="B16" s="32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L24" s="9"/>
      <c r="M24" s="9"/>
    </row>
    <row r="25" spans="1:90" ht="11.25" customHeight="1" x14ac:dyDescent="0.2">
      <c r="L25" s="9"/>
      <c r="M25" s="9"/>
    </row>
    <row r="26" spans="1:90" ht="11.25" customHeight="1" x14ac:dyDescent="0.2">
      <c r="L26" s="9"/>
      <c r="M26" s="9"/>
    </row>
    <row r="27" spans="1:90" ht="11.25" customHeight="1" x14ac:dyDescent="0.2">
      <c r="L27" s="9"/>
      <c r="M27" s="9"/>
    </row>
    <row r="28" spans="1:90" ht="11.25" customHeight="1" x14ac:dyDescent="0.2">
      <c r="L28" s="9"/>
      <c r="M28" s="9"/>
    </row>
    <row r="29" spans="1:90" ht="11.25" customHeight="1" x14ac:dyDescent="0.2">
      <c r="L29" s="9"/>
      <c r="M29" s="9"/>
    </row>
    <row r="30" spans="1:90" ht="11.25" customHeight="1" x14ac:dyDescent="0.2">
      <c r="L30" s="9"/>
      <c r="M30" s="9"/>
    </row>
    <row r="31" spans="1:90" ht="11.25" customHeight="1" x14ac:dyDescent="0.2">
      <c r="L31" s="9"/>
      <c r="M31" s="9"/>
    </row>
    <row r="32" spans="1:90" ht="11.25" customHeight="1" x14ac:dyDescent="0.2">
      <c r="L32" s="9"/>
      <c r="M32" s="9"/>
    </row>
    <row r="33" spans="12:13" ht="11.25" customHeight="1" x14ac:dyDescent="0.2">
      <c r="L33" s="9"/>
      <c r="M33" s="9"/>
    </row>
    <row r="34" spans="12:13" ht="11.25" customHeight="1" x14ac:dyDescent="0.2">
      <c r="L34" s="9"/>
      <c r="M34" s="9"/>
    </row>
    <row r="35" spans="12:13" ht="11.25" customHeight="1" x14ac:dyDescent="0.2">
      <c r="L35" s="9"/>
      <c r="M35" s="9"/>
    </row>
    <row r="36" spans="12:13" ht="11.25" customHeight="1" x14ac:dyDescent="0.2">
      <c r="L36" s="9"/>
      <c r="M36" s="9"/>
    </row>
    <row r="37" spans="12:13" ht="11.25" customHeight="1" x14ac:dyDescent="0.2">
      <c r="L37" s="9"/>
      <c r="M37" s="9"/>
    </row>
    <row r="38" spans="12:13" ht="11.25" customHeight="1" x14ac:dyDescent="0.2">
      <c r="L38" s="9"/>
      <c r="M38" s="9"/>
    </row>
    <row r="39" spans="12:13" ht="11.25" customHeight="1" x14ac:dyDescent="0.2">
      <c r="L39" s="9"/>
      <c r="M39" s="9"/>
    </row>
    <row r="40" spans="12:13" ht="11.25" customHeight="1" x14ac:dyDescent="0.2">
      <c r="L40" s="9"/>
      <c r="M40" s="9"/>
    </row>
    <row r="41" spans="12:13" ht="11.25" customHeight="1" x14ac:dyDescent="0.2">
      <c r="L41" s="9"/>
      <c r="M41" s="9"/>
    </row>
    <row r="42" spans="12:13" ht="11.25" customHeight="1" x14ac:dyDescent="0.2">
      <c r="L42" s="9"/>
      <c r="M42" s="9"/>
    </row>
    <row r="43" spans="12:13" ht="11.25" customHeight="1" x14ac:dyDescent="0.2">
      <c r="L43" s="9"/>
      <c r="M43" s="9"/>
    </row>
    <row r="44" spans="12:13" ht="11.25" customHeight="1" x14ac:dyDescent="0.2">
      <c r="L44" s="9"/>
      <c r="M44" s="9"/>
    </row>
    <row r="45" spans="12:13" ht="11.25" customHeight="1" x14ac:dyDescent="0.2">
      <c r="L45" s="9"/>
      <c r="M45" s="9"/>
    </row>
    <row r="46" spans="12:13" ht="11.25" customHeight="1" x14ac:dyDescent="0.2">
      <c r="L46" s="9"/>
      <c r="M46" s="9"/>
    </row>
    <row r="47" spans="12:13" ht="11.25" customHeight="1" x14ac:dyDescent="0.2">
      <c r="L47" s="9"/>
      <c r="M47" s="9"/>
    </row>
    <row r="48" spans="12:13" ht="11.25" customHeight="1" x14ac:dyDescent="0.2">
      <c r="L48" s="9"/>
      <c r="M48" s="9"/>
    </row>
    <row r="49" spans="12:13" ht="11.25" customHeight="1" x14ac:dyDescent="0.2">
      <c r="L49" s="9"/>
      <c r="M49" s="9"/>
    </row>
    <row r="50" spans="12:13" ht="11.25" customHeight="1" x14ac:dyDescent="0.2">
      <c r="L50" s="9"/>
      <c r="M50" s="9"/>
    </row>
    <row r="51" spans="12:13" ht="11.25" customHeight="1" x14ac:dyDescent="0.2">
      <c r="L51" s="9"/>
      <c r="M51" s="9"/>
    </row>
    <row r="52" spans="12:13" ht="11.25" customHeight="1" x14ac:dyDescent="0.2">
      <c r="L52" s="9"/>
      <c r="M52" s="9"/>
    </row>
    <row r="53" spans="12:13" ht="11.25" customHeight="1" x14ac:dyDescent="0.2">
      <c r="L53" s="9"/>
      <c r="M53" s="9"/>
    </row>
    <row r="54" spans="12:13" ht="11.25" customHeight="1" x14ac:dyDescent="0.2">
      <c r="L54" s="9"/>
      <c r="M54" s="9"/>
    </row>
    <row r="55" spans="12:13" ht="11.25" customHeight="1" x14ac:dyDescent="0.2">
      <c r="L55" s="9"/>
      <c r="M55" s="9"/>
    </row>
    <row r="56" spans="12:13" ht="11.25" customHeight="1" x14ac:dyDescent="0.2">
      <c r="L56" s="9"/>
      <c r="M56" s="9"/>
    </row>
    <row r="57" spans="12:13" ht="11.25" customHeight="1" x14ac:dyDescent="0.2">
      <c r="L57" s="9"/>
      <c r="M57" s="9"/>
    </row>
    <row r="58" spans="12:13" ht="11.25" customHeight="1" x14ac:dyDescent="0.2">
      <c r="L58" s="9"/>
      <c r="M58" s="9"/>
    </row>
    <row r="59" spans="12:13" ht="11.25" customHeight="1" x14ac:dyDescent="0.2">
      <c r="L59" s="9"/>
      <c r="M59" s="9"/>
    </row>
    <row r="60" spans="12:13" ht="11.25" customHeight="1" x14ac:dyDescent="0.2">
      <c r="L60" s="9"/>
      <c r="M60" s="9"/>
    </row>
    <row r="61" spans="12:13" ht="11.25" customHeight="1" x14ac:dyDescent="0.2">
      <c r="L61" s="9"/>
      <c r="M61" s="9"/>
    </row>
    <row r="62" spans="12:13" ht="11.25" customHeight="1" x14ac:dyDescent="0.2">
      <c r="L62" s="9"/>
      <c r="M62" s="9"/>
    </row>
    <row r="63" spans="12:13" ht="11.25" customHeight="1" x14ac:dyDescent="0.2">
      <c r="L63" s="9"/>
      <c r="M63" s="9"/>
    </row>
    <row r="64" spans="12:13" ht="11.25" customHeight="1" x14ac:dyDescent="0.2">
      <c r="L64" s="9"/>
      <c r="M64" s="9"/>
    </row>
    <row r="65" spans="12:13" ht="11.25" customHeight="1" x14ac:dyDescent="0.2">
      <c r="L65" s="9"/>
      <c r="M65" s="9"/>
    </row>
    <row r="66" spans="12:13" ht="11.25" customHeight="1" x14ac:dyDescent="0.2">
      <c r="L66" s="9"/>
      <c r="M66" s="9"/>
    </row>
    <row r="67" spans="12:13" ht="11.25" customHeight="1" x14ac:dyDescent="0.2">
      <c r="L67" s="9"/>
      <c r="M67" s="9"/>
    </row>
    <row r="68" spans="12:13" ht="11.25" customHeight="1" x14ac:dyDescent="0.2">
      <c r="L68" s="9"/>
      <c r="M68" s="9"/>
    </row>
    <row r="69" spans="12:13" ht="11.25" customHeight="1" x14ac:dyDescent="0.2">
      <c r="L69" s="9"/>
      <c r="M69" s="9"/>
    </row>
    <row r="70" spans="12:13" ht="11.25" customHeight="1" x14ac:dyDescent="0.2">
      <c r="L70" s="9"/>
      <c r="M70" s="9"/>
    </row>
    <row r="71" spans="12:13" ht="11.25" customHeight="1" x14ac:dyDescent="0.2">
      <c r="L71" s="9"/>
      <c r="M71" s="9"/>
    </row>
    <row r="72" spans="12:13" ht="11.25" customHeight="1" x14ac:dyDescent="0.2">
      <c r="L72" s="9"/>
      <c r="M72" s="9"/>
    </row>
    <row r="73" spans="12:13" ht="11.25" customHeight="1" x14ac:dyDescent="0.2">
      <c r="L73" s="9"/>
      <c r="M73" s="9"/>
    </row>
    <row r="74" spans="12:13" ht="11.25" customHeight="1" x14ac:dyDescent="0.2">
      <c r="L74" s="9"/>
      <c r="M74" s="9"/>
    </row>
    <row r="75" spans="12:13" ht="11.25" customHeight="1" x14ac:dyDescent="0.2">
      <c r="L75" s="9"/>
      <c r="M75" s="9"/>
    </row>
    <row r="76" spans="12:13" ht="11.25" customHeight="1" x14ac:dyDescent="0.2">
      <c r="L76" s="9"/>
      <c r="M76" s="9"/>
    </row>
    <row r="77" spans="12:13" ht="11.25" customHeight="1" x14ac:dyDescent="0.2">
      <c r="L77" s="9"/>
      <c r="M77" s="9"/>
    </row>
    <row r="78" spans="12:13" ht="11.25" customHeight="1" x14ac:dyDescent="0.2">
      <c r="L78" s="9"/>
      <c r="M78" s="9"/>
    </row>
    <row r="79" spans="12:13" ht="11.25" customHeight="1" x14ac:dyDescent="0.2">
      <c r="L79" s="9"/>
      <c r="M79" s="9"/>
    </row>
    <row r="80" spans="12:13" ht="11.25" customHeight="1" x14ac:dyDescent="0.2">
      <c r="L80" s="9"/>
      <c r="M80" s="9"/>
    </row>
    <row r="81" spans="12:13" ht="11.25" customHeight="1" x14ac:dyDescent="0.2">
      <c r="L81" s="9"/>
      <c r="M81" s="9"/>
    </row>
    <row r="82" spans="12:13" ht="11.25" customHeight="1" x14ac:dyDescent="0.2">
      <c r="L82" s="9"/>
      <c r="M82" s="9"/>
    </row>
    <row r="83" spans="12:13" ht="11.25" customHeight="1" x14ac:dyDescent="0.2">
      <c r="L83" s="9"/>
      <c r="M83" s="9"/>
    </row>
    <row r="84" spans="12:13" ht="11.25" customHeight="1" x14ac:dyDescent="0.2">
      <c r="L84" s="9"/>
      <c r="M84" s="9"/>
    </row>
    <row r="85" spans="12:13" ht="11.25" customHeight="1" x14ac:dyDescent="0.2">
      <c r="L85" s="9"/>
      <c r="M85" s="9"/>
    </row>
    <row r="86" spans="12:13" ht="11.25" customHeight="1" x14ac:dyDescent="0.2">
      <c r="L86" s="9"/>
      <c r="M86" s="9"/>
    </row>
    <row r="87" spans="12:13" ht="11.25" customHeight="1" x14ac:dyDescent="0.2">
      <c r="L87" s="9"/>
      <c r="M87" s="9"/>
    </row>
    <row r="88" spans="12:13" ht="11.25" customHeight="1" x14ac:dyDescent="0.2">
      <c r="L88" s="9"/>
      <c r="M88" s="9"/>
    </row>
    <row r="89" spans="12:13" ht="11.25" customHeight="1" x14ac:dyDescent="0.2">
      <c r="L89" s="9"/>
      <c r="M89" s="9"/>
    </row>
  </sheetData>
  <mergeCells count="26">
    <mergeCell ref="O7:O8"/>
    <mergeCell ref="P7:P8"/>
    <mergeCell ref="Q7:Q8"/>
    <mergeCell ref="R7:R8"/>
    <mergeCell ref="S7:S8"/>
    <mergeCell ref="A12:B12"/>
    <mergeCell ref="A13:B13"/>
    <mergeCell ref="A10:B10"/>
    <mergeCell ref="A11:B11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T7:T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4"/>
  <dimension ref="A1:CL71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3.5703125" style="9" customWidth="1"/>
    <col min="3" max="3" width="7.7109375" style="55" customWidth="1"/>
    <col min="4" max="4" width="9" style="55" customWidth="1"/>
    <col min="5" max="5" width="7.7109375" style="55" customWidth="1"/>
    <col min="6" max="6" width="11" style="55" customWidth="1"/>
    <col min="7" max="7" width="10.7109375" style="55" customWidth="1"/>
    <col min="8" max="8" width="7.42578125" style="55" customWidth="1"/>
    <col min="9" max="9" width="8" style="55" customWidth="1"/>
    <col min="10" max="10" width="9.7109375" style="55" customWidth="1"/>
    <col min="11" max="11" width="7.7109375" style="55" customWidth="1"/>
    <col min="12" max="12" width="10.7109375" style="55" customWidth="1"/>
    <col min="13" max="15" width="7.7109375" style="55" customWidth="1"/>
    <col min="16" max="16" width="8.7109375" style="55" customWidth="1"/>
    <col min="17" max="18" width="7.7109375" style="55" customWidth="1"/>
    <col min="19" max="19" width="10.85546875" style="55" customWidth="1"/>
    <col min="20" max="20" width="7.7109375" style="55" customWidth="1"/>
    <col min="21" max="16384" width="15.7109375" style="55"/>
  </cols>
  <sheetData>
    <row r="1" spans="1:20" ht="12.75" customHeight="1" x14ac:dyDescent="0.2">
      <c r="A1" s="6" t="s">
        <v>725</v>
      </c>
      <c r="B1" s="55"/>
      <c r="F1" s="5"/>
      <c r="J1" s="5"/>
      <c r="N1" s="5"/>
      <c r="R1" s="5"/>
      <c r="T1" s="3" t="s">
        <v>608</v>
      </c>
    </row>
    <row r="2" spans="1:20" ht="12.75" customHeight="1" x14ac:dyDescent="0.2">
      <c r="A2" s="6" t="s">
        <v>625</v>
      </c>
    </row>
    <row r="3" spans="1:20" ht="12.75" customHeight="1" x14ac:dyDescent="0.2">
      <c r="A3" s="2" t="s">
        <v>735</v>
      </c>
    </row>
    <row r="4" spans="1:20" ht="12.75" customHeight="1" x14ac:dyDescent="0.2">
      <c r="A4" s="61"/>
    </row>
    <row r="5" spans="1:20" ht="12.75" customHeight="1" x14ac:dyDescent="0.2">
      <c r="A5" s="64"/>
    </row>
    <row r="6" spans="1:20" s="7" customFormat="1" ht="15" customHeight="1" x14ac:dyDescent="0.2">
      <c r="A6" s="96" t="s">
        <v>413</v>
      </c>
      <c r="B6" s="96"/>
      <c r="C6" s="103" t="s">
        <v>1</v>
      </c>
      <c r="D6" s="103" t="s">
        <v>196</v>
      </c>
      <c r="E6" s="106" t="s">
        <v>463</v>
      </c>
      <c r="F6" s="106"/>
      <c r="G6" s="106"/>
      <c r="H6" s="106"/>
      <c r="I6" s="106"/>
      <c r="J6" s="106"/>
      <c r="K6" s="106"/>
      <c r="L6" s="106" t="s">
        <v>464</v>
      </c>
      <c r="M6" s="106"/>
      <c r="N6" s="106"/>
      <c r="O6" s="106"/>
      <c r="P6" s="106"/>
      <c r="Q6" s="106"/>
      <c r="R6" s="106"/>
      <c r="S6" s="106"/>
      <c r="T6" s="106"/>
    </row>
    <row r="7" spans="1:20" s="7" customFormat="1" ht="51.95" customHeight="1" x14ac:dyDescent="0.2">
      <c r="A7" s="97"/>
      <c r="B7" s="97"/>
      <c r="C7" s="104"/>
      <c r="D7" s="104"/>
      <c r="E7" s="103" t="s">
        <v>197</v>
      </c>
      <c r="F7" s="103" t="s">
        <v>198</v>
      </c>
      <c r="G7" s="103" t="s">
        <v>199</v>
      </c>
      <c r="H7" s="103" t="s">
        <v>200</v>
      </c>
      <c r="I7" s="103" t="s">
        <v>201</v>
      </c>
      <c r="J7" s="103" t="s">
        <v>202</v>
      </c>
      <c r="K7" s="103" t="s">
        <v>45</v>
      </c>
      <c r="L7" s="103" t="s">
        <v>203</v>
      </c>
      <c r="M7" s="103" t="s">
        <v>204</v>
      </c>
      <c r="N7" s="103" t="s">
        <v>205</v>
      </c>
      <c r="O7" s="103" t="s">
        <v>206</v>
      </c>
      <c r="P7" s="103" t="s">
        <v>207</v>
      </c>
      <c r="Q7" s="103" t="s">
        <v>208</v>
      </c>
      <c r="R7" s="103" t="s">
        <v>209</v>
      </c>
      <c r="S7" s="103" t="s">
        <v>210</v>
      </c>
      <c r="T7" s="103" t="s">
        <v>45</v>
      </c>
    </row>
    <row r="8" spans="1:20" s="7" customFormat="1" ht="51.9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pans="1:20" s="7" customFormat="1" ht="11.25" customHeight="1" x14ac:dyDescent="0.2">
      <c r="A9" s="96" t="s">
        <v>1</v>
      </c>
      <c r="B9" s="96"/>
      <c r="C9" s="72">
        <v>183759.64627111121</v>
      </c>
      <c r="D9" s="78">
        <v>55.581751647723507</v>
      </c>
      <c r="E9" s="72">
        <v>21337.070589714651</v>
      </c>
      <c r="F9" s="72">
        <v>7645.1360676170016</v>
      </c>
      <c r="G9" s="72">
        <v>98631.858325301699</v>
      </c>
      <c r="H9" s="72">
        <v>17215.259114862991</v>
      </c>
      <c r="I9" s="72">
        <v>26334.730424124889</v>
      </c>
      <c r="J9" s="72">
        <v>5509.6259828287139</v>
      </c>
      <c r="K9" s="72">
        <v>7085.9657666629009</v>
      </c>
      <c r="L9" s="72">
        <v>2897.119477239477</v>
      </c>
      <c r="M9" s="72">
        <v>3134.849590797603</v>
      </c>
      <c r="N9" s="72">
        <v>2406.712103644114</v>
      </c>
      <c r="O9" s="72">
        <v>1576.3532764444631</v>
      </c>
      <c r="P9" s="72">
        <v>161770.6319503868</v>
      </c>
      <c r="Q9" s="72">
        <v>6923.2796541148537</v>
      </c>
      <c r="R9" s="72">
        <v>2177.863923730049</v>
      </c>
      <c r="S9" s="72">
        <v>2094.2265075752462</v>
      </c>
      <c r="T9" s="72">
        <v>778.60978717923319</v>
      </c>
    </row>
    <row r="10" spans="1:20" ht="11.25" customHeight="1" x14ac:dyDescent="0.2">
      <c r="A10" s="102" t="s">
        <v>31</v>
      </c>
      <c r="B10" s="102"/>
      <c r="C10" s="72">
        <v>10215.41529994025</v>
      </c>
      <c r="D10" s="79">
        <v>62.366696561381218</v>
      </c>
      <c r="E10" s="73">
        <v>872.91958955112398</v>
      </c>
      <c r="F10" s="73">
        <v>538.56056866275298</v>
      </c>
      <c r="G10" s="73">
        <v>6325.1576515988891</v>
      </c>
      <c r="H10" s="73">
        <v>851.39042874380425</v>
      </c>
      <c r="I10" s="73">
        <v>1012.359133754817</v>
      </c>
      <c r="J10" s="73">
        <v>311.5006034831606</v>
      </c>
      <c r="K10" s="73">
        <v>303.52732414570528</v>
      </c>
      <c r="L10" s="73">
        <v>62.438354109159903</v>
      </c>
      <c r="M10" s="73">
        <v>31.068623142221099</v>
      </c>
      <c r="N10" s="73">
        <v>100.983825684533</v>
      </c>
      <c r="O10" s="73">
        <v>28.227257142857098</v>
      </c>
      <c r="P10" s="73">
        <v>9168.1635393387169</v>
      </c>
      <c r="Q10" s="73">
        <v>477.70351483091792</v>
      </c>
      <c r="R10" s="73">
        <v>148.55981177014789</v>
      </c>
      <c r="S10" s="73">
        <v>162.51551981255031</v>
      </c>
      <c r="T10" s="73">
        <v>35.754854109159901</v>
      </c>
    </row>
    <row r="11" spans="1:20" ht="11.25" customHeight="1" x14ac:dyDescent="0.2">
      <c r="A11" s="102" t="s">
        <v>32</v>
      </c>
      <c r="B11" s="102"/>
      <c r="C11" s="72">
        <v>16776.077505692028</v>
      </c>
      <c r="D11" s="79">
        <v>59.880293052697517</v>
      </c>
      <c r="E11" s="73">
        <v>1534.09636231023</v>
      </c>
      <c r="F11" s="73">
        <v>551.07533277429218</v>
      </c>
      <c r="G11" s="73">
        <v>10125.52222954814</v>
      </c>
      <c r="H11" s="73">
        <v>1586.4979671466931</v>
      </c>
      <c r="I11" s="73">
        <v>1851.8762733601429</v>
      </c>
      <c r="J11" s="73">
        <v>514.96327822835497</v>
      </c>
      <c r="K11" s="73">
        <v>612.04606232418564</v>
      </c>
      <c r="L11" s="73">
        <v>159.6189759821429</v>
      </c>
      <c r="M11" s="73">
        <v>263.83385551820732</v>
      </c>
      <c r="N11" s="73">
        <v>236.80326284526279</v>
      </c>
      <c r="O11" s="73">
        <v>39.372098455598397</v>
      </c>
      <c r="P11" s="73">
        <v>14470.971300376919</v>
      </c>
      <c r="Q11" s="73">
        <v>890.76811734645685</v>
      </c>
      <c r="R11" s="73">
        <v>218.4653960595212</v>
      </c>
      <c r="S11" s="73">
        <v>251.96652805860811</v>
      </c>
      <c r="T11" s="73">
        <v>244.2779710493009</v>
      </c>
    </row>
    <row r="12" spans="1:20" ht="11.25" customHeight="1" x14ac:dyDescent="0.2">
      <c r="A12" s="102" t="s">
        <v>33</v>
      </c>
      <c r="B12" s="102"/>
      <c r="C12" s="72">
        <v>78407.068394730537</v>
      </c>
      <c r="D12" s="79">
        <v>56.014515876209551</v>
      </c>
      <c r="E12" s="73">
        <v>9678.445338949994</v>
      </c>
      <c r="F12" s="73">
        <v>2505.5268347160059</v>
      </c>
      <c r="G12" s="73">
        <v>42872.111203947839</v>
      </c>
      <c r="H12" s="73">
        <v>6775.0789546304732</v>
      </c>
      <c r="I12" s="73">
        <v>10534.16801637742</v>
      </c>
      <c r="J12" s="73">
        <v>2986.158553037204</v>
      </c>
      <c r="K12" s="73">
        <v>3055.5794930715419</v>
      </c>
      <c r="L12" s="73">
        <v>2179.8285759147611</v>
      </c>
      <c r="M12" s="73">
        <v>1608.871969186458</v>
      </c>
      <c r="N12" s="73">
        <v>1173.0591315849499</v>
      </c>
      <c r="O12" s="73">
        <v>412.53489354703601</v>
      </c>
      <c r="P12" s="73">
        <v>68492.951170729692</v>
      </c>
      <c r="Q12" s="73">
        <v>2820.81814894226</v>
      </c>
      <c r="R12" s="73">
        <v>746.53573966190095</v>
      </c>
      <c r="S12" s="73">
        <v>692.53675513734231</v>
      </c>
      <c r="T12" s="73">
        <v>279.93201002615513</v>
      </c>
    </row>
    <row r="13" spans="1:20" ht="11.25" customHeight="1" x14ac:dyDescent="0.2">
      <c r="A13" s="95" t="s">
        <v>34</v>
      </c>
      <c r="B13" s="95"/>
      <c r="C13" s="77">
        <v>78361.085070750079</v>
      </c>
      <c r="D13" s="80">
        <v>53.343963998982268</v>
      </c>
      <c r="E13" s="74">
        <v>9251.6092989032913</v>
      </c>
      <c r="F13" s="74">
        <v>4049.9733314639461</v>
      </c>
      <c r="G13" s="74">
        <v>39309.067240206838</v>
      </c>
      <c r="H13" s="74">
        <v>8002.2917643420024</v>
      </c>
      <c r="I13" s="74">
        <v>12936.327000632489</v>
      </c>
      <c r="J13" s="74">
        <v>1697.003548079995</v>
      </c>
      <c r="K13" s="74">
        <v>3114.8128871214681</v>
      </c>
      <c r="L13" s="74">
        <v>495.23357123341202</v>
      </c>
      <c r="M13" s="74">
        <v>1231.075142950717</v>
      </c>
      <c r="N13" s="74">
        <v>895.86588352936928</v>
      </c>
      <c r="O13" s="74">
        <v>1096.219027298971</v>
      </c>
      <c r="P13" s="74">
        <v>69638.545939942531</v>
      </c>
      <c r="Q13" s="74">
        <v>2733.9898729952179</v>
      </c>
      <c r="R13" s="74">
        <v>1064.302976238479</v>
      </c>
      <c r="S13" s="74">
        <v>987.20770456674495</v>
      </c>
      <c r="T13" s="74">
        <v>218.64495199461709</v>
      </c>
    </row>
    <row r="14" spans="1:20" s="23" customFormat="1" ht="11.25" customHeight="1" x14ac:dyDescent="0.2">
      <c r="A14" s="9"/>
      <c r="B14" s="9"/>
    </row>
    <row r="15" spans="1:20" s="44" customFormat="1" ht="11.25" customHeight="1" x14ac:dyDescent="0.2">
      <c r="A15" s="10" t="s">
        <v>748</v>
      </c>
      <c r="B15" s="32"/>
    </row>
    <row r="16" spans="1:20" s="44" customFormat="1" ht="11.25" customHeight="1" x14ac:dyDescent="0.2">
      <c r="A16" s="9" t="s">
        <v>754</v>
      </c>
      <c r="B16" s="32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L24" s="9"/>
      <c r="M24" s="9"/>
    </row>
    <row r="25" spans="1:90" ht="11.25" customHeight="1" x14ac:dyDescent="0.2">
      <c r="L25" s="9"/>
      <c r="M25" s="9"/>
    </row>
    <row r="26" spans="1:90" ht="11.25" customHeight="1" x14ac:dyDescent="0.2">
      <c r="L26" s="9"/>
      <c r="M26" s="9"/>
    </row>
    <row r="27" spans="1:90" ht="11.25" customHeight="1" x14ac:dyDescent="0.2">
      <c r="L27" s="9"/>
      <c r="M27" s="9"/>
    </row>
    <row r="28" spans="1:90" ht="11.25" customHeight="1" x14ac:dyDescent="0.2">
      <c r="L28" s="9"/>
      <c r="M28" s="9"/>
    </row>
    <row r="29" spans="1:90" ht="11.25" customHeight="1" x14ac:dyDescent="0.2">
      <c r="L29" s="9"/>
      <c r="M29" s="9"/>
    </row>
    <row r="30" spans="1:90" ht="11.25" customHeight="1" x14ac:dyDescent="0.2">
      <c r="L30" s="9"/>
      <c r="M30" s="9"/>
    </row>
    <row r="31" spans="1:90" ht="11.25" customHeight="1" x14ac:dyDescent="0.2">
      <c r="L31" s="9"/>
      <c r="M31" s="9"/>
    </row>
    <row r="32" spans="1:90" ht="11.25" customHeight="1" x14ac:dyDescent="0.2">
      <c r="L32" s="9"/>
      <c r="M32" s="9"/>
    </row>
    <row r="33" spans="12:13" ht="11.25" customHeight="1" x14ac:dyDescent="0.2">
      <c r="L33" s="9"/>
      <c r="M33" s="9"/>
    </row>
    <row r="34" spans="12:13" ht="11.25" customHeight="1" x14ac:dyDescent="0.2">
      <c r="L34" s="9"/>
      <c r="M34" s="9"/>
    </row>
    <row r="35" spans="12:13" ht="11.25" customHeight="1" x14ac:dyDescent="0.2">
      <c r="L35" s="9"/>
      <c r="M35" s="9"/>
    </row>
    <row r="36" spans="12:13" ht="11.25" customHeight="1" x14ac:dyDescent="0.2">
      <c r="L36" s="9"/>
      <c r="M36" s="9"/>
    </row>
    <row r="37" spans="12:13" ht="11.25" customHeight="1" x14ac:dyDescent="0.2">
      <c r="L37" s="9"/>
      <c r="M37" s="9"/>
    </row>
    <row r="38" spans="12:13" ht="11.25" customHeight="1" x14ac:dyDescent="0.2">
      <c r="L38" s="9"/>
      <c r="M38" s="9"/>
    </row>
    <row r="39" spans="12:13" ht="11.25" customHeight="1" x14ac:dyDescent="0.2">
      <c r="L39" s="9"/>
      <c r="M39" s="9"/>
    </row>
    <row r="40" spans="12:13" ht="11.25" customHeight="1" x14ac:dyDescent="0.2">
      <c r="L40" s="9"/>
      <c r="M40" s="9"/>
    </row>
    <row r="41" spans="12:13" ht="11.25" customHeight="1" x14ac:dyDescent="0.2">
      <c r="L41" s="9"/>
      <c r="M41" s="9"/>
    </row>
    <row r="42" spans="12:13" ht="11.25" customHeight="1" x14ac:dyDescent="0.2">
      <c r="L42" s="9"/>
      <c r="M42" s="9"/>
    </row>
    <row r="43" spans="12:13" ht="11.25" customHeight="1" x14ac:dyDescent="0.2">
      <c r="L43" s="9"/>
      <c r="M43" s="9"/>
    </row>
    <row r="44" spans="12:13" ht="11.25" customHeight="1" x14ac:dyDescent="0.2">
      <c r="L44" s="9"/>
      <c r="M44" s="9"/>
    </row>
    <row r="45" spans="12:13" ht="11.25" customHeight="1" x14ac:dyDescent="0.2">
      <c r="L45" s="9"/>
      <c r="M45" s="9"/>
    </row>
    <row r="46" spans="12:13" ht="11.25" customHeight="1" x14ac:dyDescent="0.2">
      <c r="L46" s="9"/>
      <c r="M46" s="9"/>
    </row>
    <row r="47" spans="12:13" ht="11.25" customHeight="1" x14ac:dyDescent="0.2">
      <c r="L47" s="9"/>
      <c r="M47" s="9"/>
    </row>
    <row r="48" spans="12:13" ht="11.25" customHeight="1" x14ac:dyDescent="0.2">
      <c r="L48" s="9"/>
      <c r="M48" s="9"/>
    </row>
    <row r="49" spans="12:13" ht="11.25" customHeight="1" x14ac:dyDescent="0.2">
      <c r="L49" s="9"/>
      <c r="M49" s="9"/>
    </row>
    <row r="50" spans="12:13" ht="11.25" customHeight="1" x14ac:dyDescent="0.2">
      <c r="L50" s="9"/>
      <c r="M50" s="9"/>
    </row>
    <row r="51" spans="12:13" ht="11.25" customHeight="1" x14ac:dyDescent="0.2">
      <c r="L51" s="9"/>
      <c r="M51" s="9"/>
    </row>
    <row r="52" spans="12:13" ht="11.25" customHeight="1" x14ac:dyDescent="0.2">
      <c r="L52" s="9"/>
      <c r="M52" s="9"/>
    </row>
    <row r="53" spans="12:13" ht="11.25" customHeight="1" x14ac:dyDescent="0.2">
      <c r="L53" s="9"/>
      <c r="M53" s="9"/>
    </row>
    <row r="54" spans="12:13" ht="11.25" customHeight="1" x14ac:dyDescent="0.2">
      <c r="L54" s="9"/>
      <c r="M54" s="9"/>
    </row>
    <row r="55" spans="12:13" ht="11.25" customHeight="1" x14ac:dyDescent="0.2">
      <c r="L55" s="9"/>
      <c r="M55" s="9"/>
    </row>
    <row r="56" spans="12:13" ht="11.25" customHeight="1" x14ac:dyDescent="0.2">
      <c r="L56" s="9"/>
      <c r="M56" s="9"/>
    </row>
    <row r="57" spans="12:13" ht="11.25" customHeight="1" x14ac:dyDescent="0.2">
      <c r="L57" s="9"/>
      <c r="M57" s="9"/>
    </row>
    <row r="58" spans="12:13" ht="11.25" customHeight="1" x14ac:dyDescent="0.2">
      <c r="L58" s="9"/>
      <c r="M58" s="9"/>
    </row>
    <row r="59" spans="12:13" ht="11.25" customHeight="1" x14ac:dyDescent="0.2">
      <c r="L59" s="9"/>
      <c r="M59" s="9"/>
    </row>
    <row r="60" spans="12:13" ht="11.25" customHeight="1" x14ac:dyDescent="0.2">
      <c r="L60" s="9"/>
      <c r="M60" s="9"/>
    </row>
    <row r="61" spans="12:13" ht="11.25" customHeight="1" x14ac:dyDescent="0.2">
      <c r="L61" s="9"/>
      <c r="M61" s="9"/>
    </row>
    <row r="62" spans="12:13" ht="11.25" customHeight="1" x14ac:dyDescent="0.2">
      <c r="L62" s="9"/>
      <c r="M62" s="9"/>
    </row>
    <row r="63" spans="12:13" ht="11.25" customHeight="1" x14ac:dyDescent="0.2">
      <c r="L63" s="9"/>
      <c r="M63" s="9"/>
    </row>
    <row r="64" spans="12:13" ht="11.25" customHeight="1" x14ac:dyDescent="0.2">
      <c r="L64" s="9"/>
      <c r="M64" s="9"/>
    </row>
    <row r="65" spans="12:13" ht="11.25" customHeight="1" x14ac:dyDescent="0.2">
      <c r="L65" s="9"/>
      <c r="M65" s="9"/>
    </row>
    <row r="66" spans="12:13" ht="11.25" customHeight="1" x14ac:dyDescent="0.2">
      <c r="L66" s="9"/>
      <c r="M66" s="9"/>
    </row>
    <row r="67" spans="12:13" ht="11.25" customHeight="1" x14ac:dyDescent="0.2">
      <c r="L67" s="9"/>
      <c r="M67" s="9"/>
    </row>
    <row r="68" spans="12:13" ht="11.25" customHeight="1" x14ac:dyDescent="0.2">
      <c r="L68" s="9"/>
      <c r="M68" s="9"/>
    </row>
    <row r="69" spans="12:13" ht="11.25" customHeight="1" x14ac:dyDescent="0.2">
      <c r="L69" s="9"/>
      <c r="M69" s="9"/>
    </row>
    <row r="70" spans="12:13" ht="11.25" customHeight="1" x14ac:dyDescent="0.2">
      <c r="L70" s="9"/>
      <c r="M70" s="9"/>
    </row>
    <row r="71" spans="12:13" ht="11.25" customHeight="1" x14ac:dyDescent="0.2">
      <c r="L71" s="9"/>
      <c r="M71" s="9"/>
    </row>
  </sheetData>
  <mergeCells count="26">
    <mergeCell ref="O7:O8"/>
    <mergeCell ref="P7:P8"/>
    <mergeCell ref="Q7:Q8"/>
    <mergeCell ref="R7:R8"/>
    <mergeCell ref="S7:S8"/>
    <mergeCell ref="A12:B12"/>
    <mergeCell ref="A13:B13"/>
    <mergeCell ref="A10:B10"/>
    <mergeCell ref="A11:B11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T7:T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5"/>
  <dimension ref="A1:CL10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3.5703125" style="9" customWidth="1"/>
    <col min="3" max="3" width="7.7109375" style="55" customWidth="1"/>
    <col min="4" max="4" width="9" style="55" customWidth="1"/>
    <col min="5" max="5" width="7.7109375" style="55" customWidth="1"/>
    <col min="6" max="6" width="11" style="55" customWidth="1"/>
    <col min="7" max="7" width="10.7109375" style="55" customWidth="1"/>
    <col min="8" max="8" width="7.42578125" style="55" customWidth="1"/>
    <col min="9" max="9" width="8" style="55" customWidth="1"/>
    <col min="10" max="10" width="9.7109375" style="55" customWidth="1"/>
    <col min="11" max="11" width="7.7109375" style="55" customWidth="1"/>
    <col min="12" max="12" width="10.7109375" style="55" customWidth="1"/>
    <col min="13" max="15" width="7.7109375" style="55" customWidth="1"/>
    <col min="16" max="16" width="8.7109375" style="55" customWidth="1"/>
    <col min="17" max="18" width="7.7109375" style="55" customWidth="1"/>
    <col min="19" max="19" width="10.85546875" style="55" customWidth="1"/>
    <col min="20" max="20" width="7.7109375" style="55" customWidth="1"/>
    <col min="21" max="16384" width="15.7109375" style="55"/>
  </cols>
  <sheetData>
    <row r="1" spans="1:20" ht="12.75" customHeight="1" x14ac:dyDescent="0.2">
      <c r="A1" s="6" t="s">
        <v>629</v>
      </c>
      <c r="B1" s="55"/>
      <c r="F1" s="5"/>
      <c r="J1" s="5"/>
      <c r="N1" s="5"/>
      <c r="R1" s="5"/>
      <c r="T1" s="3" t="s">
        <v>609</v>
      </c>
    </row>
    <row r="2" spans="1:20" ht="12.75" customHeight="1" x14ac:dyDescent="0.2">
      <c r="A2" s="2" t="s">
        <v>735</v>
      </c>
    </row>
    <row r="3" spans="1:20" ht="12.75" customHeight="1" x14ac:dyDescent="0.2">
      <c r="A3" s="61"/>
    </row>
    <row r="4" spans="1:20" ht="12.75" customHeight="1" x14ac:dyDescent="0.2">
      <c r="A4" s="61"/>
    </row>
    <row r="5" spans="1:20" ht="12.75" customHeight="1" x14ac:dyDescent="0.2">
      <c r="A5" s="64"/>
    </row>
    <row r="6" spans="1:20" s="7" customFormat="1" ht="15" customHeight="1" x14ac:dyDescent="0.2">
      <c r="A6" s="96" t="s">
        <v>413</v>
      </c>
      <c r="B6" s="96"/>
      <c r="C6" s="103" t="s">
        <v>1</v>
      </c>
      <c r="D6" s="103" t="s">
        <v>196</v>
      </c>
      <c r="E6" s="106" t="s">
        <v>463</v>
      </c>
      <c r="F6" s="106"/>
      <c r="G6" s="106"/>
      <c r="H6" s="106"/>
      <c r="I6" s="106"/>
      <c r="J6" s="106"/>
      <c r="K6" s="106"/>
      <c r="L6" s="106" t="s">
        <v>464</v>
      </c>
      <c r="M6" s="106"/>
      <c r="N6" s="106"/>
      <c r="O6" s="106"/>
      <c r="P6" s="106"/>
      <c r="Q6" s="106"/>
      <c r="R6" s="106"/>
      <c r="S6" s="106"/>
      <c r="T6" s="106"/>
    </row>
    <row r="7" spans="1:20" s="7" customFormat="1" ht="51.95" customHeight="1" x14ac:dyDescent="0.2">
      <c r="A7" s="97"/>
      <c r="B7" s="97"/>
      <c r="C7" s="104"/>
      <c r="D7" s="104"/>
      <c r="E7" s="103" t="s">
        <v>197</v>
      </c>
      <c r="F7" s="103" t="s">
        <v>198</v>
      </c>
      <c r="G7" s="103" t="s">
        <v>199</v>
      </c>
      <c r="H7" s="103" t="s">
        <v>200</v>
      </c>
      <c r="I7" s="103" t="s">
        <v>201</v>
      </c>
      <c r="J7" s="103" t="s">
        <v>202</v>
      </c>
      <c r="K7" s="103" t="s">
        <v>45</v>
      </c>
      <c r="L7" s="103" t="s">
        <v>203</v>
      </c>
      <c r="M7" s="103" t="s">
        <v>204</v>
      </c>
      <c r="N7" s="103" t="s">
        <v>205</v>
      </c>
      <c r="O7" s="103" t="s">
        <v>206</v>
      </c>
      <c r="P7" s="103" t="s">
        <v>207</v>
      </c>
      <c r="Q7" s="103" t="s">
        <v>208</v>
      </c>
      <c r="R7" s="103" t="s">
        <v>209</v>
      </c>
      <c r="S7" s="103" t="s">
        <v>210</v>
      </c>
      <c r="T7" s="103" t="s">
        <v>45</v>
      </c>
    </row>
    <row r="8" spans="1:20" s="7" customFormat="1" ht="51.9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pans="1:20" s="7" customFormat="1" ht="11.25" customHeight="1" x14ac:dyDescent="0.2">
      <c r="A9" s="96" t="s">
        <v>1</v>
      </c>
      <c r="B9" s="96"/>
      <c r="C9" s="72">
        <v>85.635745885463905</v>
      </c>
      <c r="D9" s="78">
        <v>70</v>
      </c>
      <c r="E9" s="72">
        <v>0</v>
      </c>
      <c r="F9" s="72">
        <v>0</v>
      </c>
      <c r="G9" s="72">
        <v>85.635745885463905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85.635745885463905</v>
      </c>
      <c r="R9" s="72">
        <v>0</v>
      </c>
      <c r="S9" s="72">
        <v>0</v>
      </c>
      <c r="T9" s="72">
        <v>0</v>
      </c>
    </row>
    <row r="10" spans="1:20" ht="11.25" customHeight="1" x14ac:dyDescent="0.2">
      <c r="A10" s="102" t="s">
        <v>31</v>
      </c>
      <c r="B10" s="102"/>
      <c r="C10" s="72">
        <v>0</v>
      </c>
      <c r="D10" s="79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</row>
    <row r="11" spans="1:20" ht="11.25" customHeight="1" x14ac:dyDescent="0.2">
      <c r="A11" s="102" t="s">
        <v>32</v>
      </c>
      <c r="B11" s="102"/>
      <c r="C11" s="72">
        <v>0</v>
      </c>
      <c r="D11" s="79">
        <v>0</v>
      </c>
      <c r="E11" s="73">
        <v>0</v>
      </c>
      <c r="F11" s="73">
        <v>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</row>
    <row r="12" spans="1:20" ht="11.25" customHeight="1" x14ac:dyDescent="0.2">
      <c r="A12" s="102" t="s">
        <v>33</v>
      </c>
      <c r="B12" s="102"/>
      <c r="C12" s="72">
        <v>0</v>
      </c>
      <c r="D12" s="79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0</v>
      </c>
      <c r="Q12" s="73">
        <v>0</v>
      </c>
      <c r="R12" s="73">
        <v>0</v>
      </c>
      <c r="S12" s="73">
        <v>0</v>
      </c>
      <c r="T12" s="73">
        <v>0</v>
      </c>
    </row>
    <row r="13" spans="1:20" ht="11.25" customHeight="1" x14ac:dyDescent="0.2">
      <c r="A13" s="95" t="s">
        <v>34</v>
      </c>
      <c r="B13" s="95"/>
      <c r="C13" s="77">
        <v>85.635745885463905</v>
      </c>
      <c r="D13" s="80">
        <v>70</v>
      </c>
      <c r="E13" s="74">
        <v>0</v>
      </c>
      <c r="F13" s="74">
        <v>0</v>
      </c>
      <c r="G13" s="74">
        <v>85.635745885463905</v>
      </c>
      <c r="H13" s="74">
        <v>0</v>
      </c>
      <c r="I13" s="74">
        <v>0</v>
      </c>
      <c r="J13" s="74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74">
        <v>85.635745885463905</v>
      </c>
      <c r="R13" s="74">
        <v>0</v>
      </c>
      <c r="S13" s="74">
        <v>0</v>
      </c>
      <c r="T13" s="74">
        <v>0</v>
      </c>
    </row>
    <row r="14" spans="1:20" s="23" customFormat="1" ht="11.25" customHeight="1" x14ac:dyDescent="0.2">
      <c r="A14" s="9"/>
      <c r="B14" s="9"/>
    </row>
    <row r="15" spans="1:20" s="44" customFormat="1" ht="11.25" customHeight="1" x14ac:dyDescent="0.2">
      <c r="A15" s="10" t="s">
        <v>748</v>
      </c>
      <c r="B15" s="32"/>
    </row>
    <row r="16" spans="1:20" s="44" customFormat="1" ht="11.25" customHeight="1" x14ac:dyDescent="0.2">
      <c r="A16" s="9" t="s">
        <v>754</v>
      </c>
      <c r="B16" s="32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L24" s="9"/>
      <c r="M24" s="9"/>
    </row>
    <row r="25" spans="1:90" ht="11.25" customHeight="1" x14ac:dyDescent="0.2">
      <c r="L25" s="9"/>
      <c r="M25" s="9"/>
    </row>
    <row r="26" spans="1:90" ht="11.25" customHeight="1" x14ac:dyDescent="0.2">
      <c r="L26" s="9"/>
      <c r="M26" s="9"/>
    </row>
    <row r="27" spans="1:90" ht="11.25" customHeight="1" x14ac:dyDescent="0.2">
      <c r="L27" s="9"/>
      <c r="M27" s="9"/>
    </row>
    <row r="28" spans="1:90" ht="11.25" customHeight="1" x14ac:dyDescent="0.2">
      <c r="L28" s="9"/>
      <c r="M28" s="9"/>
    </row>
    <row r="29" spans="1:90" ht="11.25" customHeight="1" x14ac:dyDescent="0.2">
      <c r="L29" s="9"/>
      <c r="M29" s="9"/>
    </row>
    <row r="30" spans="1:90" ht="11.25" customHeight="1" x14ac:dyDescent="0.2">
      <c r="L30" s="9"/>
      <c r="M30" s="9"/>
    </row>
    <row r="31" spans="1:90" ht="11.25" customHeight="1" x14ac:dyDescent="0.2">
      <c r="L31" s="9"/>
      <c r="M31" s="9"/>
    </row>
    <row r="32" spans="1:90" ht="11.25" customHeight="1" x14ac:dyDescent="0.2">
      <c r="L32" s="9"/>
      <c r="M32" s="9"/>
    </row>
    <row r="33" spans="12:13" ht="11.25" customHeight="1" x14ac:dyDescent="0.2">
      <c r="L33" s="9"/>
      <c r="M33" s="9"/>
    </row>
    <row r="34" spans="12:13" ht="11.25" customHeight="1" x14ac:dyDescent="0.2">
      <c r="L34" s="9"/>
      <c r="M34" s="9"/>
    </row>
    <row r="35" spans="12:13" ht="11.25" customHeight="1" x14ac:dyDescent="0.2">
      <c r="L35" s="9"/>
      <c r="M35" s="9"/>
    </row>
    <row r="36" spans="12:13" ht="11.25" customHeight="1" x14ac:dyDescent="0.2">
      <c r="L36" s="9"/>
      <c r="M36" s="9"/>
    </row>
    <row r="37" spans="12:13" ht="11.25" customHeight="1" x14ac:dyDescent="0.2">
      <c r="L37" s="9"/>
      <c r="M37" s="9"/>
    </row>
    <row r="38" spans="12:13" ht="11.25" customHeight="1" x14ac:dyDescent="0.2">
      <c r="L38" s="9"/>
      <c r="M38" s="9"/>
    </row>
    <row r="39" spans="12:13" ht="11.25" customHeight="1" x14ac:dyDescent="0.2">
      <c r="L39" s="9"/>
      <c r="M39" s="9"/>
    </row>
    <row r="40" spans="12:13" ht="11.25" customHeight="1" x14ac:dyDescent="0.2">
      <c r="L40" s="9"/>
      <c r="M40" s="9"/>
    </row>
    <row r="41" spans="12:13" ht="11.25" customHeight="1" x14ac:dyDescent="0.2">
      <c r="L41" s="9"/>
      <c r="M41" s="9"/>
    </row>
    <row r="42" spans="12:13" ht="11.25" customHeight="1" x14ac:dyDescent="0.2">
      <c r="L42" s="9"/>
      <c r="M42" s="9"/>
    </row>
    <row r="43" spans="12:13" ht="11.25" customHeight="1" x14ac:dyDescent="0.2">
      <c r="L43" s="9"/>
      <c r="M43" s="9"/>
    </row>
    <row r="44" spans="12:13" ht="11.25" customHeight="1" x14ac:dyDescent="0.2">
      <c r="L44" s="9"/>
      <c r="M44" s="9"/>
    </row>
    <row r="45" spans="12:13" ht="11.25" customHeight="1" x14ac:dyDescent="0.2">
      <c r="L45" s="9"/>
      <c r="M45" s="9"/>
    </row>
    <row r="46" spans="12:13" ht="11.25" customHeight="1" x14ac:dyDescent="0.2">
      <c r="L46" s="9"/>
      <c r="M46" s="9"/>
    </row>
    <row r="47" spans="12:13" ht="11.25" customHeight="1" x14ac:dyDescent="0.2">
      <c r="L47" s="9"/>
      <c r="M47" s="9"/>
    </row>
    <row r="48" spans="12:13" ht="11.25" customHeight="1" x14ac:dyDescent="0.2">
      <c r="L48" s="9"/>
      <c r="M48" s="9"/>
    </row>
    <row r="49" spans="12:13" ht="11.25" customHeight="1" x14ac:dyDescent="0.2">
      <c r="L49" s="9"/>
      <c r="M49" s="9"/>
    </row>
    <row r="50" spans="12:13" ht="11.25" customHeight="1" x14ac:dyDescent="0.2">
      <c r="L50" s="9"/>
      <c r="M50" s="9"/>
    </row>
    <row r="51" spans="12:13" ht="11.25" customHeight="1" x14ac:dyDescent="0.2">
      <c r="L51" s="9"/>
      <c r="M51" s="9"/>
    </row>
    <row r="52" spans="12:13" ht="11.25" customHeight="1" x14ac:dyDescent="0.2">
      <c r="L52" s="9"/>
      <c r="M52" s="9"/>
    </row>
    <row r="53" spans="12:13" ht="11.25" customHeight="1" x14ac:dyDescent="0.2">
      <c r="L53" s="9"/>
      <c r="M53" s="9"/>
    </row>
    <row r="54" spans="12:13" ht="11.25" customHeight="1" x14ac:dyDescent="0.2">
      <c r="L54" s="9"/>
      <c r="M54" s="9"/>
    </row>
    <row r="55" spans="12:13" ht="11.25" customHeight="1" x14ac:dyDescent="0.2">
      <c r="L55" s="9"/>
      <c r="M55" s="9"/>
    </row>
    <row r="56" spans="12:13" ht="11.25" customHeight="1" x14ac:dyDescent="0.2">
      <c r="L56" s="9"/>
      <c r="M56" s="9"/>
    </row>
    <row r="57" spans="12:13" ht="11.25" customHeight="1" x14ac:dyDescent="0.2">
      <c r="L57" s="9"/>
      <c r="M57" s="9"/>
    </row>
    <row r="58" spans="12:13" ht="11.25" customHeight="1" x14ac:dyDescent="0.2">
      <c r="L58" s="9"/>
      <c r="M58" s="9"/>
    </row>
    <row r="59" spans="12:13" ht="11.25" customHeight="1" x14ac:dyDescent="0.2">
      <c r="L59" s="9"/>
      <c r="M59" s="9"/>
    </row>
    <row r="60" spans="12:13" ht="11.25" customHeight="1" x14ac:dyDescent="0.2">
      <c r="L60" s="9"/>
      <c r="M60" s="9"/>
    </row>
    <row r="61" spans="12:13" ht="11.25" customHeight="1" x14ac:dyDescent="0.2">
      <c r="L61" s="9"/>
      <c r="M61" s="9"/>
    </row>
    <row r="62" spans="12:13" ht="11.25" customHeight="1" x14ac:dyDescent="0.2">
      <c r="L62" s="9"/>
      <c r="M62" s="9"/>
    </row>
    <row r="63" spans="12:13" ht="11.25" customHeight="1" x14ac:dyDescent="0.2">
      <c r="L63" s="9"/>
      <c r="M63" s="9"/>
    </row>
    <row r="64" spans="12:13" ht="11.25" customHeight="1" x14ac:dyDescent="0.2">
      <c r="L64" s="9"/>
      <c r="M64" s="9"/>
    </row>
    <row r="65" spans="12:13" ht="11.25" customHeight="1" x14ac:dyDescent="0.2">
      <c r="L65" s="9"/>
      <c r="M65" s="9"/>
    </row>
    <row r="66" spans="12:13" ht="11.25" customHeight="1" x14ac:dyDescent="0.2">
      <c r="L66" s="9"/>
      <c r="M66" s="9"/>
    </row>
    <row r="67" spans="12:13" ht="11.25" customHeight="1" x14ac:dyDescent="0.2">
      <c r="L67" s="9"/>
      <c r="M67" s="9"/>
    </row>
    <row r="68" spans="12:13" ht="11.25" customHeight="1" x14ac:dyDescent="0.2">
      <c r="L68" s="9"/>
      <c r="M68" s="9"/>
    </row>
    <row r="69" spans="12:13" ht="11.25" customHeight="1" x14ac:dyDescent="0.2">
      <c r="L69" s="9"/>
      <c r="M69" s="9"/>
    </row>
    <row r="70" spans="12:13" ht="11.25" customHeight="1" x14ac:dyDescent="0.2">
      <c r="L70" s="9"/>
      <c r="M70" s="9"/>
    </row>
    <row r="71" spans="12:13" ht="11.25" customHeight="1" x14ac:dyDescent="0.2">
      <c r="L71" s="9"/>
      <c r="M71" s="9"/>
    </row>
    <row r="72" spans="12:13" ht="11.25" customHeight="1" x14ac:dyDescent="0.2">
      <c r="L72" s="9"/>
      <c r="M72" s="9"/>
    </row>
    <row r="73" spans="12:13" ht="11.25" customHeight="1" x14ac:dyDescent="0.2">
      <c r="L73" s="9"/>
      <c r="M73" s="9"/>
    </row>
    <row r="74" spans="12:13" ht="11.25" customHeight="1" x14ac:dyDescent="0.2">
      <c r="L74" s="9"/>
      <c r="M74" s="9"/>
    </row>
    <row r="75" spans="12:13" ht="11.25" customHeight="1" x14ac:dyDescent="0.2">
      <c r="L75" s="9"/>
      <c r="M75" s="9"/>
    </row>
    <row r="76" spans="12:13" ht="11.25" customHeight="1" x14ac:dyDescent="0.2">
      <c r="L76" s="9"/>
      <c r="M76" s="9"/>
    </row>
    <row r="77" spans="12:13" ht="11.25" customHeight="1" x14ac:dyDescent="0.2">
      <c r="L77" s="9"/>
      <c r="M77" s="9"/>
    </row>
    <row r="78" spans="12:13" ht="11.25" customHeight="1" x14ac:dyDescent="0.2">
      <c r="L78" s="9"/>
      <c r="M78" s="9"/>
    </row>
    <row r="79" spans="12:13" ht="11.25" customHeight="1" x14ac:dyDescent="0.2">
      <c r="L79" s="9"/>
      <c r="M79" s="9"/>
    </row>
    <row r="80" spans="12:13" ht="11.25" customHeight="1" x14ac:dyDescent="0.2">
      <c r="L80" s="9"/>
      <c r="M80" s="9"/>
    </row>
    <row r="81" spans="12:13" ht="11.25" customHeight="1" x14ac:dyDescent="0.2">
      <c r="L81" s="9"/>
      <c r="M81" s="9"/>
    </row>
    <row r="82" spans="12:13" ht="11.25" customHeight="1" x14ac:dyDescent="0.2">
      <c r="L82" s="9"/>
      <c r="M82" s="9"/>
    </row>
    <row r="83" spans="12:13" ht="11.25" customHeight="1" x14ac:dyDescent="0.2">
      <c r="L83" s="9"/>
      <c r="M83" s="9"/>
    </row>
    <row r="84" spans="12:13" ht="11.25" customHeight="1" x14ac:dyDescent="0.2">
      <c r="L84" s="9"/>
      <c r="M84" s="9"/>
    </row>
    <row r="85" spans="12:13" ht="11.25" customHeight="1" x14ac:dyDescent="0.2">
      <c r="L85" s="9"/>
      <c r="M85" s="9"/>
    </row>
    <row r="86" spans="12:13" ht="11.25" customHeight="1" x14ac:dyDescent="0.2">
      <c r="L86" s="9"/>
      <c r="M86" s="9"/>
    </row>
    <row r="87" spans="12:13" ht="11.25" customHeight="1" x14ac:dyDescent="0.2">
      <c r="L87" s="9"/>
      <c r="M87" s="9"/>
    </row>
    <row r="88" spans="12:13" ht="11.25" customHeight="1" x14ac:dyDescent="0.2">
      <c r="L88" s="9"/>
      <c r="M88" s="9"/>
    </row>
    <row r="89" spans="12:13" ht="11.25" customHeight="1" x14ac:dyDescent="0.2">
      <c r="L89" s="9"/>
      <c r="M89" s="9"/>
    </row>
    <row r="90" spans="12:13" ht="11.25" customHeight="1" x14ac:dyDescent="0.2">
      <c r="L90" s="9"/>
      <c r="M90" s="9"/>
    </row>
    <row r="91" spans="12:13" ht="11.25" customHeight="1" x14ac:dyDescent="0.2">
      <c r="L91" s="9"/>
      <c r="M91" s="9"/>
    </row>
    <row r="92" spans="12:13" ht="11.25" customHeight="1" x14ac:dyDescent="0.2">
      <c r="L92" s="9"/>
      <c r="M92" s="9"/>
    </row>
    <row r="93" spans="12:13" ht="11.25" customHeight="1" x14ac:dyDescent="0.2">
      <c r="L93" s="9"/>
      <c r="M93" s="9"/>
    </row>
    <row r="94" spans="12:13" ht="11.25" customHeight="1" x14ac:dyDescent="0.2">
      <c r="L94" s="9"/>
      <c r="M94" s="9"/>
    </row>
    <row r="95" spans="12:13" ht="11.25" customHeight="1" x14ac:dyDescent="0.2">
      <c r="L95" s="9"/>
      <c r="M95" s="9"/>
    </row>
    <row r="96" spans="12:13" ht="11.25" customHeight="1" x14ac:dyDescent="0.2">
      <c r="L96" s="9"/>
      <c r="M96" s="9"/>
    </row>
    <row r="97" spans="12:13" ht="11.25" customHeight="1" x14ac:dyDescent="0.2">
      <c r="L97" s="9"/>
      <c r="M97" s="9"/>
    </row>
    <row r="98" spans="12:13" ht="11.25" customHeight="1" x14ac:dyDescent="0.2">
      <c r="L98" s="9"/>
      <c r="M98" s="9"/>
    </row>
    <row r="99" spans="12:13" ht="11.25" customHeight="1" x14ac:dyDescent="0.2">
      <c r="L99" s="9"/>
      <c r="M99" s="9"/>
    </row>
    <row r="100" spans="12:13" ht="11.25" customHeight="1" x14ac:dyDescent="0.2">
      <c r="L100" s="9"/>
      <c r="M100" s="9"/>
    </row>
    <row r="101" spans="12:13" ht="11.25" customHeight="1" x14ac:dyDescent="0.2">
      <c r="L101" s="9"/>
      <c r="M101" s="9"/>
    </row>
    <row r="102" spans="12:13" ht="11.25" customHeight="1" x14ac:dyDescent="0.2">
      <c r="L102" s="9"/>
      <c r="M102" s="9"/>
    </row>
    <row r="103" spans="12:13" ht="11.25" customHeight="1" x14ac:dyDescent="0.2">
      <c r="L103" s="9"/>
      <c r="M103" s="9"/>
    </row>
  </sheetData>
  <mergeCells count="26">
    <mergeCell ref="O7:O8"/>
    <mergeCell ref="P7:P8"/>
    <mergeCell ref="Q7:Q8"/>
    <mergeCell ref="R7:R8"/>
    <mergeCell ref="S7:S8"/>
    <mergeCell ref="A12:B12"/>
    <mergeCell ref="A13:B13"/>
    <mergeCell ref="A10:B10"/>
    <mergeCell ref="A11:B11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T7:T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7"/>
  <dimension ref="A1:CL101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3.5703125" style="9" customWidth="1"/>
    <col min="3" max="3" width="7.7109375" style="55" customWidth="1"/>
    <col min="4" max="4" width="10.28515625" style="55" customWidth="1"/>
    <col min="5" max="5" width="7.7109375" style="55" customWidth="1"/>
    <col min="6" max="6" width="12.28515625" style="55" customWidth="1"/>
    <col min="7" max="7" width="11.28515625" style="55" customWidth="1"/>
    <col min="8" max="8" width="9" style="55" customWidth="1"/>
    <col min="9" max="9" width="9.5703125" style="55" customWidth="1"/>
    <col min="10" max="10" width="10.7109375" style="55" customWidth="1"/>
    <col min="11" max="11" width="7.7109375" style="55" customWidth="1"/>
    <col min="12" max="12" width="13" style="55" customWidth="1"/>
    <col min="13" max="13" width="7.7109375" style="55" customWidth="1"/>
    <col min="14" max="14" width="8" style="55" customWidth="1"/>
    <col min="15" max="15" width="7.7109375" style="55" customWidth="1"/>
    <col min="16" max="16" width="9.85546875" style="55" customWidth="1"/>
    <col min="17" max="18" width="7.7109375" style="55" customWidth="1"/>
    <col min="19" max="19" width="12.85546875" style="55" customWidth="1"/>
    <col min="20" max="20" width="7.7109375" style="55" customWidth="1"/>
    <col min="21" max="16384" width="15.7109375" style="55"/>
  </cols>
  <sheetData>
    <row r="1" spans="1:20" ht="12.75" customHeight="1" x14ac:dyDescent="0.2">
      <c r="A1" s="6" t="s">
        <v>630</v>
      </c>
      <c r="B1" s="55"/>
      <c r="F1" s="5"/>
      <c r="J1" s="5"/>
      <c r="N1" s="5"/>
      <c r="R1" s="5"/>
      <c r="T1" s="3" t="s">
        <v>600</v>
      </c>
    </row>
    <row r="2" spans="1:20" ht="12.75" customHeight="1" x14ac:dyDescent="0.2">
      <c r="A2" s="2" t="s">
        <v>735</v>
      </c>
    </row>
    <row r="3" spans="1:20" ht="12.75" customHeight="1" x14ac:dyDescent="0.2">
      <c r="A3" s="61"/>
    </row>
    <row r="4" spans="1:20" ht="12.75" customHeight="1" x14ac:dyDescent="0.2">
      <c r="A4" s="61"/>
    </row>
    <row r="5" spans="1:20" ht="12.75" customHeight="1" x14ac:dyDescent="0.2">
      <c r="A5" s="64"/>
    </row>
    <row r="6" spans="1:20" s="7" customFormat="1" ht="15" customHeight="1" x14ac:dyDescent="0.2">
      <c r="A6" s="96" t="s">
        <v>413</v>
      </c>
      <c r="B6" s="96"/>
      <c r="C6" s="103" t="s">
        <v>1</v>
      </c>
      <c r="D6" s="103" t="s">
        <v>196</v>
      </c>
      <c r="E6" s="106" t="s">
        <v>463</v>
      </c>
      <c r="F6" s="106"/>
      <c r="G6" s="106"/>
      <c r="H6" s="106"/>
      <c r="I6" s="106"/>
      <c r="J6" s="106"/>
      <c r="K6" s="106"/>
      <c r="L6" s="106" t="s">
        <v>464</v>
      </c>
      <c r="M6" s="106"/>
      <c r="N6" s="106"/>
      <c r="O6" s="106"/>
      <c r="P6" s="106"/>
      <c r="Q6" s="106"/>
      <c r="R6" s="106"/>
      <c r="S6" s="106"/>
      <c r="T6" s="106"/>
    </row>
    <row r="7" spans="1:20" s="7" customFormat="1" ht="46.5" customHeight="1" x14ac:dyDescent="0.2">
      <c r="A7" s="97"/>
      <c r="B7" s="97"/>
      <c r="C7" s="104"/>
      <c r="D7" s="104"/>
      <c r="E7" s="103" t="s">
        <v>197</v>
      </c>
      <c r="F7" s="103" t="s">
        <v>198</v>
      </c>
      <c r="G7" s="103" t="s">
        <v>199</v>
      </c>
      <c r="H7" s="103" t="s">
        <v>200</v>
      </c>
      <c r="I7" s="103" t="s">
        <v>201</v>
      </c>
      <c r="J7" s="103" t="s">
        <v>202</v>
      </c>
      <c r="K7" s="103" t="s">
        <v>45</v>
      </c>
      <c r="L7" s="103" t="s">
        <v>203</v>
      </c>
      <c r="M7" s="103" t="s">
        <v>204</v>
      </c>
      <c r="N7" s="103" t="s">
        <v>205</v>
      </c>
      <c r="O7" s="103" t="s">
        <v>206</v>
      </c>
      <c r="P7" s="103" t="s">
        <v>207</v>
      </c>
      <c r="Q7" s="103" t="s">
        <v>208</v>
      </c>
      <c r="R7" s="103" t="s">
        <v>209</v>
      </c>
      <c r="S7" s="103" t="s">
        <v>210</v>
      </c>
      <c r="T7" s="103" t="s">
        <v>45</v>
      </c>
    </row>
    <row r="8" spans="1:20" s="7" customFormat="1" ht="46.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</row>
    <row r="9" spans="1:20" s="7" customFormat="1" ht="11.25" customHeight="1" x14ac:dyDescent="0.2">
      <c r="A9" s="96" t="s">
        <v>1</v>
      </c>
      <c r="B9" s="96"/>
      <c r="C9" s="72">
        <v>273909.41990907508</v>
      </c>
      <c r="D9" s="81">
        <v>100.0000000000003</v>
      </c>
      <c r="E9" s="72">
        <v>101599.0980647504</v>
      </c>
      <c r="F9" s="72">
        <v>26377.768661773149</v>
      </c>
      <c r="G9" s="72">
        <v>193433.60719690839</v>
      </c>
      <c r="H9" s="72">
        <v>95262.663429190245</v>
      </c>
      <c r="I9" s="72">
        <v>43031.335619145197</v>
      </c>
      <c r="J9" s="72">
        <v>11077.586598067141</v>
      </c>
      <c r="K9" s="72">
        <v>20597.02005418481</v>
      </c>
      <c r="L9" s="72">
        <v>10190.23419207492</v>
      </c>
      <c r="M9" s="72">
        <v>15223.62190348669</v>
      </c>
      <c r="N9" s="72">
        <v>23658.594631801221</v>
      </c>
      <c r="O9" s="72">
        <v>4180.4023209997322</v>
      </c>
      <c r="P9" s="72">
        <v>244646.68882915721</v>
      </c>
      <c r="Q9" s="72">
        <v>19474.079866793079</v>
      </c>
      <c r="R9" s="72">
        <v>6888.1249548270416</v>
      </c>
      <c r="S9" s="72">
        <v>3586.5889995239668</v>
      </c>
      <c r="T9" s="72">
        <v>2867.7189028465959</v>
      </c>
    </row>
    <row r="10" spans="1:20" ht="11.25" customHeight="1" x14ac:dyDescent="0.2">
      <c r="A10" s="102" t="s">
        <v>31</v>
      </c>
      <c r="B10" s="102"/>
      <c r="C10" s="72">
        <v>11206.95891464837</v>
      </c>
      <c r="D10" s="79">
        <v>100.0000000000004</v>
      </c>
      <c r="E10" s="73">
        <v>2515.189894042006</v>
      </c>
      <c r="F10" s="73">
        <v>1045.835712026146</v>
      </c>
      <c r="G10" s="73">
        <v>9024.6327838336638</v>
      </c>
      <c r="H10" s="73">
        <v>3733.2220173882411</v>
      </c>
      <c r="I10" s="73">
        <v>1876.7661474388769</v>
      </c>
      <c r="J10" s="73">
        <v>566.89816246003045</v>
      </c>
      <c r="K10" s="73">
        <v>1043.145313416635</v>
      </c>
      <c r="L10" s="73">
        <v>325.61606774245729</v>
      </c>
      <c r="M10" s="73">
        <v>594.64305188226524</v>
      </c>
      <c r="N10" s="73">
        <v>959.45407998194821</v>
      </c>
      <c r="O10" s="73">
        <v>28.227257142857098</v>
      </c>
      <c r="P10" s="73">
        <v>10203.316708469139</v>
      </c>
      <c r="Q10" s="73">
        <v>934.96268091077923</v>
      </c>
      <c r="R10" s="73">
        <v>238.81724279152451</v>
      </c>
      <c r="S10" s="73">
        <v>266.51602721379641</v>
      </c>
      <c r="T10" s="73">
        <v>196.59094338347151</v>
      </c>
    </row>
    <row r="11" spans="1:20" ht="11.25" customHeight="1" x14ac:dyDescent="0.2">
      <c r="A11" s="102" t="s">
        <v>32</v>
      </c>
      <c r="B11" s="102"/>
      <c r="C11" s="72">
        <v>18721.00610000001</v>
      </c>
      <c r="D11" s="79">
        <v>100.0000000000002</v>
      </c>
      <c r="E11" s="73">
        <v>4473.9747322757403</v>
      </c>
      <c r="F11" s="73">
        <v>1437.30537305286</v>
      </c>
      <c r="G11" s="73">
        <v>15031.38900950278</v>
      </c>
      <c r="H11" s="73">
        <v>7424.1112605388189</v>
      </c>
      <c r="I11" s="73">
        <v>3098.5595667178759</v>
      </c>
      <c r="J11" s="73">
        <v>1247.6654593556291</v>
      </c>
      <c r="K11" s="73">
        <v>1566.3503506185789</v>
      </c>
      <c r="L11" s="73">
        <v>608.90751284967962</v>
      </c>
      <c r="M11" s="73">
        <v>1321.770425161583</v>
      </c>
      <c r="N11" s="73">
        <v>2170.3276092368351</v>
      </c>
      <c r="O11" s="73">
        <v>90.284181312741296</v>
      </c>
      <c r="P11" s="73">
        <v>16669.92881205404</v>
      </c>
      <c r="Q11" s="73">
        <v>1835.428685623343</v>
      </c>
      <c r="R11" s="73">
        <v>753.17111253010944</v>
      </c>
      <c r="S11" s="73">
        <v>385.52424864684338</v>
      </c>
      <c r="T11" s="73">
        <v>358.24137104930088</v>
      </c>
    </row>
    <row r="12" spans="1:20" ht="11.25" customHeight="1" x14ac:dyDescent="0.2">
      <c r="A12" s="102" t="s">
        <v>33</v>
      </c>
      <c r="B12" s="102"/>
      <c r="C12" s="72">
        <v>102154.99129999999</v>
      </c>
      <c r="D12" s="79">
        <v>99.999999999999702</v>
      </c>
      <c r="E12" s="73">
        <v>35664.665945130182</v>
      </c>
      <c r="F12" s="73">
        <v>9157.1859536447791</v>
      </c>
      <c r="G12" s="73">
        <v>78659.04343469016</v>
      </c>
      <c r="H12" s="73">
        <v>36535.448453178557</v>
      </c>
      <c r="I12" s="73">
        <v>16194.69022117609</v>
      </c>
      <c r="J12" s="73">
        <v>5637.8074789046768</v>
      </c>
      <c r="K12" s="73">
        <v>7696.4548703899181</v>
      </c>
      <c r="L12" s="73">
        <v>4434.1520497963538</v>
      </c>
      <c r="M12" s="73">
        <v>7008.1082803319541</v>
      </c>
      <c r="N12" s="73">
        <v>9701.2014927976215</v>
      </c>
      <c r="O12" s="73">
        <v>1298.0333839498619</v>
      </c>
      <c r="P12" s="73">
        <v>91994.293355293441</v>
      </c>
      <c r="Q12" s="73">
        <v>6734.1056629838458</v>
      </c>
      <c r="R12" s="73">
        <v>1984.4078520940909</v>
      </c>
      <c r="S12" s="73">
        <v>1433.260730744295</v>
      </c>
      <c r="T12" s="73">
        <v>984.42665614455245</v>
      </c>
    </row>
    <row r="13" spans="1:20" ht="11.25" customHeight="1" x14ac:dyDescent="0.2">
      <c r="A13" s="95" t="s">
        <v>34</v>
      </c>
      <c r="B13" s="95"/>
      <c r="C13" s="77">
        <v>141826.46359443021</v>
      </c>
      <c r="D13" s="80">
        <v>99.999999999999474</v>
      </c>
      <c r="E13" s="74">
        <v>58945.267493302417</v>
      </c>
      <c r="F13" s="74">
        <v>14737.44162304933</v>
      </c>
      <c r="G13" s="74">
        <v>90718.541968883699</v>
      </c>
      <c r="H13" s="74">
        <v>47569.881698084733</v>
      </c>
      <c r="I13" s="74">
        <v>21861.319683812329</v>
      </c>
      <c r="J13" s="74">
        <v>3625.215497346795</v>
      </c>
      <c r="K13" s="74">
        <v>10291.069519759651</v>
      </c>
      <c r="L13" s="74">
        <v>4821.5585616864319</v>
      </c>
      <c r="M13" s="74">
        <v>6299.1001461108754</v>
      </c>
      <c r="N13" s="74">
        <v>10827.611449784799</v>
      </c>
      <c r="O13" s="74">
        <v>2763.8574985942719</v>
      </c>
      <c r="P13" s="74">
        <v>125779.1499533442</v>
      </c>
      <c r="Q13" s="74">
        <v>9969.5828372750966</v>
      </c>
      <c r="R13" s="74">
        <v>3911.7287474113168</v>
      </c>
      <c r="S13" s="74">
        <v>1501.2879929190331</v>
      </c>
      <c r="T13" s="74">
        <v>1328.4599322692709</v>
      </c>
    </row>
    <row r="14" spans="1:20" s="23" customFormat="1" ht="11.25" customHeight="1" x14ac:dyDescent="0.2">
      <c r="A14" s="9"/>
      <c r="B14" s="9"/>
    </row>
    <row r="15" spans="1:20" s="44" customFormat="1" ht="11.25" customHeight="1" x14ac:dyDescent="0.2">
      <c r="A15" s="59" t="s">
        <v>752</v>
      </c>
      <c r="B15" s="32"/>
    </row>
    <row r="16" spans="1:20" s="44" customFormat="1" ht="11.25" customHeight="1" x14ac:dyDescent="0.2">
      <c r="A16" s="10" t="s">
        <v>748</v>
      </c>
      <c r="B16" s="32"/>
    </row>
    <row r="17" spans="1:90" s="44" customFormat="1" ht="11.25" customHeight="1" x14ac:dyDescent="0.2">
      <c r="A17" s="45" t="s">
        <v>749</v>
      </c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L24" s="9"/>
      <c r="M24" s="9"/>
    </row>
    <row r="25" spans="1:90" ht="11.25" customHeight="1" x14ac:dyDescent="0.2">
      <c r="L25" s="9"/>
      <c r="M25" s="9"/>
    </row>
    <row r="26" spans="1:90" ht="11.25" customHeight="1" x14ac:dyDescent="0.2">
      <c r="L26" s="9"/>
      <c r="M26" s="9"/>
    </row>
    <row r="27" spans="1:90" ht="11.25" customHeight="1" x14ac:dyDescent="0.2">
      <c r="L27" s="9"/>
      <c r="M27" s="9"/>
    </row>
    <row r="28" spans="1:90" ht="11.25" customHeight="1" x14ac:dyDescent="0.2">
      <c r="L28" s="9"/>
      <c r="M28" s="9"/>
    </row>
    <row r="29" spans="1:90" ht="11.25" customHeight="1" x14ac:dyDescent="0.2">
      <c r="L29" s="9"/>
      <c r="M29" s="9"/>
    </row>
    <row r="30" spans="1:90" ht="11.25" customHeight="1" x14ac:dyDescent="0.2">
      <c r="L30" s="9"/>
      <c r="M30" s="9"/>
    </row>
    <row r="31" spans="1:90" ht="11.25" customHeight="1" x14ac:dyDescent="0.2">
      <c r="L31" s="9"/>
      <c r="M31" s="9"/>
    </row>
    <row r="32" spans="1:90" ht="11.25" customHeight="1" x14ac:dyDescent="0.2">
      <c r="L32" s="9"/>
      <c r="M32" s="9"/>
    </row>
    <row r="33" spans="12:13" ht="11.25" customHeight="1" x14ac:dyDescent="0.2">
      <c r="L33" s="9"/>
      <c r="M33" s="9"/>
    </row>
    <row r="34" spans="12:13" ht="11.25" customHeight="1" x14ac:dyDescent="0.2">
      <c r="L34" s="9"/>
      <c r="M34" s="9"/>
    </row>
    <row r="35" spans="12:13" ht="11.25" customHeight="1" x14ac:dyDescent="0.2">
      <c r="L35" s="9"/>
      <c r="M35" s="9"/>
    </row>
    <row r="36" spans="12:13" ht="11.25" customHeight="1" x14ac:dyDescent="0.2">
      <c r="L36" s="9"/>
      <c r="M36" s="9"/>
    </row>
    <row r="37" spans="12:13" ht="11.25" customHeight="1" x14ac:dyDescent="0.2">
      <c r="L37" s="9"/>
      <c r="M37" s="9"/>
    </row>
    <row r="38" spans="12:13" ht="11.25" customHeight="1" x14ac:dyDescent="0.2">
      <c r="L38" s="9"/>
      <c r="M38" s="9"/>
    </row>
    <row r="39" spans="12:13" ht="11.25" customHeight="1" x14ac:dyDescent="0.2">
      <c r="L39" s="9"/>
      <c r="M39" s="9"/>
    </row>
    <row r="40" spans="12:13" ht="11.25" customHeight="1" x14ac:dyDescent="0.2">
      <c r="L40" s="9"/>
      <c r="M40" s="9"/>
    </row>
    <row r="41" spans="12:13" ht="11.25" customHeight="1" x14ac:dyDescent="0.2">
      <c r="L41" s="9"/>
      <c r="M41" s="9"/>
    </row>
    <row r="42" spans="12:13" ht="11.25" customHeight="1" x14ac:dyDescent="0.2">
      <c r="L42" s="9"/>
      <c r="M42" s="9"/>
    </row>
    <row r="43" spans="12:13" ht="11.25" customHeight="1" x14ac:dyDescent="0.2">
      <c r="L43" s="9"/>
      <c r="M43" s="9"/>
    </row>
    <row r="44" spans="12:13" ht="11.25" customHeight="1" x14ac:dyDescent="0.2">
      <c r="L44" s="9"/>
      <c r="M44" s="9"/>
    </row>
    <row r="45" spans="12:13" ht="11.25" customHeight="1" x14ac:dyDescent="0.2">
      <c r="L45" s="9"/>
      <c r="M45" s="9"/>
    </row>
    <row r="46" spans="12:13" ht="11.25" customHeight="1" x14ac:dyDescent="0.2">
      <c r="L46" s="9"/>
      <c r="M46" s="9"/>
    </row>
    <row r="47" spans="12:13" ht="11.25" customHeight="1" x14ac:dyDescent="0.2">
      <c r="L47" s="9"/>
      <c r="M47" s="9"/>
    </row>
    <row r="48" spans="12:13" ht="11.25" customHeight="1" x14ac:dyDescent="0.2">
      <c r="L48" s="9"/>
      <c r="M48" s="9"/>
    </row>
    <row r="49" spans="12:13" ht="11.25" customHeight="1" x14ac:dyDescent="0.2">
      <c r="L49" s="9"/>
      <c r="M49" s="9"/>
    </row>
    <row r="50" spans="12:13" ht="11.25" customHeight="1" x14ac:dyDescent="0.2">
      <c r="L50" s="9"/>
      <c r="M50" s="9"/>
    </row>
    <row r="51" spans="12:13" ht="11.25" customHeight="1" x14ac:dyDescent="0.2">
      <c r="L51" s="9"/>
      <c r="M51" s="9"/>
    </row>
    <row r="52" spans="12:13" ht="11.25" customHeight="1" x14ac:dyDescent="0.2">
      <c r="L52" s="9"/>
      <c r="M52" s="9"/>
    </row>
    <row r="53" spans="12:13" ht="11.25" customHeight="1" x14ac:dyDescent="0.2">
      <c r="L53" s="9"/>
      <c r="M53" s="9"/>
    </row>
    <row r="54" spans="12:13" ht="11.25" customHeight="1" x14ac:dyDescent="0.2">
      <c r="L54" s="9"/>
      <c r="M54" s="9"/>
    </row>
    <row r="55" spans="12:13" ht="11.25" customHeight="1" x14ac:dyDescent="0.2">
      <c r="L55" s="9"/>
      <c r="M55" s="9"/>
    </row>
    <row r="56" spans="12:13" ht="11.25" customHeight="1" x14ac:dyDescent="0.2">
      <c r="L56" s="9"/>
      <c r="M56" s="9"/>
    </row>
    <row r="57" spans="12:13" ht="11.25" customHeight="1" x14ac:dyDescent="0.2">
      <c r="L57" s="9"/>
      <c r="M57" s="9"/>
    </row>
    <row r="58" spans="12:13" ht="11.25" customHeight="1" x14ac:dyDescent="0.2">
      <c r="L58" s="9"/>
      <c r="M58" s="9"/>
    </row>
    <row r="59" spans="12:13" ht="11.25" customHeight="1" x14ac:dyDescent="0.2">
      <c r="L59" s="9"/>
      <c r="M59" s="9"/>
    </row>
    <row r="60" spans="12:13" ht="11.25" customHeight="1" x14ac:dyDescent="0.2">
      <c r="L60" s="9"/>
      <c r="M60" s="9"/>
    </row>
    <row r="61" spans="12:13" ht="11.25" customHeight="1" x14ac:dyDescent="0.2">
      <c r="L61" s="9"/>
      <c r="M61" s="9"/>
    </row>
    <row r="62" spans="12:13" ht="11.25" customHeight="1" x14ac:dyDescent="0.2">
      <c r="L62" s="9"/>
      <c r="M62" s="9"/>
    </row>
    <row r="63" spans="12:13" ht="11.25" customHeight="1" x14ac:dyDescent="0.2">
      <c r="L63" s="9"/>
      <c r="M63" s="9"/>
    </row>
    <row r="64" spans="12:13" ht="11.25" customHeight="1" x14ac:dyDescent="0.2">
      <c r="L64" s="9"/>
      <c r="M64" s="9"/>
    </row>
    <row r="65" spans="12:13" ht="11.25" customHeight="1" x14ac:dyDescent="0.2">
      <c r="L65" s="9"/>
      <c r="M65" s="9"/>
    </row>
    <row r="66" spans="12:13" ht="11.25" customHeight="1" x14ac:dyDescent="0.2">
      <c r="L66" s="9"/>
      <c r="M66" s="9"/>
    </row>
    <row r="67" spans="12:13" ht="11.25" customHeight="1" x14ac:dyDescent="0.2">
      <c r="L67" s="9"/>
      <c r="M67" s="9"/>
    </row>
    <row r="68" spans="12:13" ht="11.25" customHeight="1" x14ac:dyDescent="0.2">
      <c r="L68" s="9"/>
      <c r="M68" s="9"/>
    </row>
    <row r="69" spans="12:13" ht="11.25" customHeight="1" x14ac:dyDescent="0.2">
      <c r="L69" s="9"/>
      <c r="M69" s="9"/>
    </row>
    <row r="70" spans="12:13" ht="11.25" customHeight="1" x14ac:dyDescent="0.2">
      <c r="L70" s="9"/>
      <c r="M70" s="9"/>
    </row>
    <row r="71" spans="12:13" ht="11.25" customHeight="1" x14ac:dyDescent="0.2">
      <c r="L71" s="9"/>
      <c r="M71" s="9"/>
    </row>
    <row r="72" spans="12:13" ht="11.25" customHeight="1" x14ac:dyDescent="0.2">
      <c r="L72" s="9"/>
      <c r="M72" s="9"/>
    </row>
    <row r="73" spans="12:13" ht="11.25" customHeight="1" x14ac:dyDescent="0.2">
      <c r="L73" s="9"/>
      <c r="M73" s="9"/>
    </row>
    <row r="74" spans="12:13" ht="11.25" customHeight="1" x14ac:dyDescent="0.2">
      <c r="L74" s="9"/>
      <c r="M74" s="9"/>
    </row>
    <row r="75" spans="12:13" ht="11.25" customHeight="1" x14ac:dyDescent="0.2">
      <c r="L75" s="9"/>
      <c r="M75" s="9"/>
    </row>
    <row r="76" spans="12:13" ht="11.25" customHeight="1" x14ac:dyDescent="0.2">
      <c r="L76" s="9"/>
      <c r="M76" s="9"/>
    </row>
    <row r="77" spans="12:13" ht="11.25" customHeight="1" x14ac:dyDescent="0.2">
      <c r="L77" s="9"/>
      <c r="M77" s="9"/>
    </row>
    <row r="78" spans="12:13" ht="11.25" customHeight="1" x14ac:dyDescent="0.2">
      <c r="L78" s="9"/>
      <c r="M78" s="9"/>
    </row>
    <row r="79" spans="12:13" ht="11.25" customHeight="1" x14ac:dyDescent="0.2">
      <c r="L79" s="9"/>
      <c r="M79" s="9"/>
    </row>
    <row r="80" spans="12:13" ht="11.25" customHeight="1" x14ac:dyDescent="0.2">
      <c r="L80" s="9"/>
      <c r="M80" s="9"/>
    </row>
    <row r="81" spans="12:13" ht="11.25" customHeight="1" x14ac:dyDescent="0.2">
      <c r="L81" s="9"/>
      <c r="M81" s="9"/>
    </row>
    <row r="82" spans="12:13" ht="11.25" customHeight="1" x14ac:dyDescent="0.2">
      <c r="L82" s="9"/>
      <c r="M82" s="9"/>
    </row>
    <row r="83" spans="12:13" ht="11.25" customHeight="1" x14ac:dyDescent="0.2">
      <c r="L83" s="9"/>
      <c r="M83" s="9"/>
    </row>
    <row r="84" spans="12:13" ht="11.25" customHeight="1" x14ac:dyDescent="0.2">
      <c r="L84" s="9"/>
      <c r="M84" s="9"/>
    </row>
    <row r="85" spans="12:13" ht="11.25" customHeight="1" x14ac:dyDescent="0.2">
      <c r="L85" s="9"/>
      <c r="M85" s="9"/>
    </row>
    <row r="86" spans="12:13" ht="11.25" customHeight="1" x14ac:dyDescent="0.2">
      <c r="L86" s="9"/>
      <c r="M86" s="9"/>
    </row>
    <row r="87" spans="12:13" ht="11.25" customHeight="1" x14ac:dyDescent="0.2">
      <c r="L87" s="9"/>
      <c r="M87" s="9"/>
    </row>
    <row r="88" spans="12:13" ht="11.25" customHeight="1" x14ac:dyDescent="0.2">
      <c r="L88" s="9"/>
      <c r="M88" s="9"/>
    </row>
    <row r="89" spans="12:13" ht="11.25" customHeight="1" x14ac:dyDescent="0.2">
      <c r="L89" s="9"/>
      <c r="M89" s="9"/>
    </row>
    <row r="90" spans="12:13" ht="11.25" customHeight="1" x14ac:dyDescent="0.2">
      <c r="L90" s="9"/>
      <c r="M90" s="9"/>
    </row>
    <row r="91" spans="12:13" ht="11.25" customHeight="1" x14ac:dyDescent="0.2">
      <c r="L91" s="9"/>
      <c r="M91" s="9"/>
    </row>
    <row r="92" spans="12:13" ht="11.25" customHeight="1" x14ac:dyDescent="0.2">
      <c r="L92" s="9"/>
      <c r="M92" s="9"/>
    </row>
    <row r="93" spans="12:13" ht="11.25" customHeight="1" x14ac:dyDescent="0.2">
      <c r="L93" s="9"/>
      <c r="M93" s="9"/>
    </row>
    <row r="94" spans="12:13" ht="11.25" customHeight="1" x14ac:dyDescent="0.2">
      <c r="L94" s="9"/>
      <c r="M94" s="9"/>
    </row>
    <row r="95" spans="12:13" ht="11.25" customHeight="1" x14ac:dyDescent="0.2">
      <c r="L95" s="9"/>
      <c r="M95" s="9"/>
    </row>
    <row r="96" spans="12:13" ht="11.25" customHeight="1" x14ac:dyDescent="0.2">
      <c r="L96" s="9"/>
      <c r="M96" s="9"/>
    </row>
    <row r="97" spans="12:13" ht="11.25" customHeight="1" x14ac:dyDescent="0.2">
      <c r="L97" s="9"/>
      <c r="M97" s="9"/>
    </row>
    <row r="98" spans="12:13" ht="11.25" customHeight="1" x14ac:dyDescent="0.2">
      <c r="L98" s="9"/>
      <c r="M98" s="9"/>
    </row>
    <row r="99" spans="12:13" ht="11.25" customHeight="1" x14ac:dyDescent="0.2">
      <c r="L99" s="9"/>
      <c r="M99" s="9"/>
    </row>
    <row r="100" spans="12:13" ht="11.25" customHeight="1" x14ac:dyDescent="0.2">
      <c r="L100" s="9"/>
      <c r="M100" s="9"/>
    </row>
    <row r="101" spans="12:13" ht="11.25" customHeight="1" x14ac:dyDescent="0.2">
      <c r="L101" s="9"/>
      <c r="M101" s="9"/>
    </row>
  </sheetData>
  <mergeCells count="26">
    <mergeCell ref="O7:O8"/>
    <mergeCell ref="P7:P8"/>
    <mergeCell ref="Q7:Q8"/>
    <mergeCell ref="R7:R8"/>
    <mergeCell ref="S7:S8"/>
    <mergeCell ref="A12:B12"/>
    <mergeCell ref="A13:B13"/>
    <mergeCell ref="A10:B10"/>
    <mergeCell ref="A11:B11"/>
    <mergeCell ref="A9:B9"/>
    <mergeCell ref="A6:B8"/>
    <mergeCell ref="C6:C8"/>
    <mergeCell ref="D6:D8"/>
    <mergeCell ref="E6:K6"/>
    <mergeCell ref="L6:T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T7:T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8"/>
  <dimension ref="A1:CL27"/>
  <sheetViews>
    <sheetView workbookViewId="0"/>
  </sheetViews>
  <sheetFormatPr baseColWidth="10" defaultColWidth="15.7109375" defaultRowHeight="11.25" customHeight="1" x14ac:dyDescent="0.2"/>
  <cols>
    <col min="1" max="1" width="5.7109375" style="35" customWidth="1"/>
    <col min="2" max="11" width="10.7109375" style="35" customWidth="1"/>
    <col min="12" max="12" width="8.7109375" style="35" customWidth="1"/>
    <col min="13" max="16384" width="15.7109375" style="35"/>
  </cols>
  <sheetData>
    <row r="1" spans="1:12" s="55" customFormat="1" ht="12.75" customHeight="1" x14ac:dyDescent="0.2">
      <c r="A1" s="6" t="s">
        <v>631</v>
      </c>
      <c r="E1" s="5"/>
      <c r="I1" s="5"/>
      <c r="L1" s="3" t="s">
        <v>601</v>
      </c>
    </row>
    <row r="2" spans="1:12" s="55" customFormat="1" ht="12.75" customHeight="1" x14ac:dyDescent="0.2">
      <c r="A2" s="2" t="s">
        <v>735</v>
      </c>
      <c r="B2" s="9"/>
    </row>
    <row r="3" spans="1:12" s="55" customFormat="1" ht="12.75" customHeight="1" x14ac:dyDescent="0.2">
      <c r="A3" s="61"/>
      <c r="B3" s="9"/>
    </row>
    <row r="4" spans="1:12" s="55" customFormat="1" ht="12.75" customHeight="1" x14ac:dyDescent="0.2">
      <c r="A4" s="61"/>
      <c r="B4" s="9"/>
    </row>
    <row r="5" spans="1:12" s="55" customFormat="1" ht="12.75" customHeight="1" x14ac:dyDescent="0.2">
      <c r="A5" s="64"/>
      <c r="B5" s="9"/>
    </row>
    <row r="6" spans="1:12" s="7" customFormat="1" ht="17.100000000000001" customHeight="1" x14ac:dyDescent="0.2">
      <c r="A6" s="96" t="s">
        <v>413</v>
      </c>
      <c r="B6" s="96"/>
      <c r="C6" s="103" t="s">
        <v>1</v>
      </c>
      <c r="D6" s="103" t="s">
        <v>243</v>
      </c>
      <c r="E6" s="103" t="s">
        <v>244</v>
      </c>
      <c r="F6" s="103" t="s">
        <v>245</v>
      </c>
      <c r="G6" s="103" t="s">
        <v>236</v>
      </c>
      <c r="H6" s="103" t="s">
        <v>237</v>
      </c>
      <c r="I6" s="103" t="s">
        <v>246</v>
      </c>
      <c r="J6" s="103" t="s">
        <v>239</v>
      </c>
      <c r="K6" s="103" t="s">
        <v>554</v>
      </c>
      <c r="L6" s="103" t="s">
        <v>45</v>
      </c>
    </row>
    <row r="7" spans="1:12" s="7" customFormat="1" ht="17.100000000000001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2" s="7" customFormat="1" ht="17.100000000000001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</row>
    <row r="9" spans="1:12" s="7" customFormat="1" ht="11.25" customHeight="1" x14ac:dyDescent="0.2">
      <c r="A9" s="96" t="s">
        <v>1</v>
      </c>
      <c r="B9" s="96"/>
      <c r="C9" s="72">
        <v>273909.41990907508</v>
      </c>
      <c r="D9" s="72">
        <v>178856.88593272131</v>
      </c>
      <c r="E9" s="72">
        <v>189189.17593479951</v>
      </c>
      <c r="F9" s="72">
        <v>21110.970001804089</v>
      </c>
      <c r="G9" s="72">
        <v>37050.593856252199</v>
      </c>
      <c r="H9" s="72">
        <v>25643.705572978412</v>
      </c>
      <c r="I9" s="72">
        <v>78082.148075130579</v>
      </c>
      <c r="J9" s="72">
        <v>16678.916870677331</v>
      </c>
      <c r="K9" s="72">
        <v>183759.64627111121</v>
      </c>
      <c r="L9" s="72">
        <v>85.635745885463905</v>
      </c>
    </row>
    <row r="10" spans="1:12" s="55" customFormat="1" ht="11.25" customHeight="1" x14ac:dyDescent="0.2">
      <c r="A10" s="102" t="s">
        <v>31</v>
      </c>
      <c r="B10" s="102"/>
      <c r="C10" s="72">
        <v>11206.95891464837</v>
      </c>
      <c r="D10" s="73">
        <v>3681.1022663643171</v>
      </c>
      <c r="E10" s="73">
        <v>9455.9583663392168</v>
      </c>
      <c r="F10" s="73">
        <v>657.40714536269445</v>
      </c>
      <c r="G10" s="73">
        <v>2862.2825598697159</v>
      </c>
      <c r="H10" s="73">
        <v>943.45922362537624</v>
      </c>
      <c r="I10" s="73">
        <v>7142.3962488391926</v>
      </c>
      <c r="J10" s="73">
        <v>188.41199129485949</v>
      </c>
      <c r="K10" s="73">
        <v>10215.41529994025</v>
      </c>
      <c r="L10" s="73">
        <v>0</v>
      </c>
    </row>
    <row r="11" spans="1:12" s="55" customFormat="1" ht="11.25" customHeight="1" x14ac:dyDescent="0.2">
      <c r="A11" s="102" t="s">
        <v>32</v>
      </c>
      <c r="B11" s="102"/>
      <c r="C11" s="72">
        <v>18721.00610000001</v>
      </c>
      <c r="D11" s="73">
        <v>9458.4155764681836</v>
      </c>
      <c r="E11" s="73">
        <v>16030.73483796921</v>
      </c>
      <c r="F11" s="73">
        <v>1363.288855158321</v>
      </c>
      <c r="G11" s="73">
        <v>5058.9696224535874</v>
      </c>
      <c r="H11" s="73">
        <v>2212.4591810504799</v>
      </c>
      <c r="I11" s="73">
        <v>11827.633490488621</v>
      </c>
      <c r="J11" s="73">
        <v>1177.842934385711</v>
      </c>
      <c r="K11" s="73">
        <v>16776.077505692028</v>
      </c>
      <c r="L11" s="73">
        <v>0</v>
      </c>
    </row>
    <row r="12" spans="1:12" s="55" customFormat="1" ht="11.25" customHeight="1" x14ac:dyDescent="0.2">
      <c r="A12" s="102" t="s">
        <v>33</v>
      </c>
      <c r="B12" s="102"/>
      <c r="C12" s="72">
        <v>102154.99129999999</v>
      </c>
      <c r="D12" s="73">
        <v>59413.619089709733</v>
      </c>
      <c r="E12" s="73">
        <v>80801.747340651389</v>
      </c>
      <c r="F12" s="73">
        <v>8228.9478847859227</v>
      </c>
      <c r="G12" s="73">
        <v>17721.132656815051</v>
      </c>
      <c r="H12" s="73">
        <v>9828.8964771119954</v>
      </c>
      <c r="I12" s="73">
        <v>37921.463595374968</v>
      </c>
      <c r="J12" s="73">
        <v>5765.4002053409558</v>
      </c>
      <c r="K12" s="73">
        <v>78407.068394730537</v>
      </c>
      <c r="L12" s="73">
        <v>0</v>
      </c>
    </row>
    <row r="13" spans="1:12" s="55" customFormat="1" ht="11.25" customHeight="1" x14ac:dyDescent="0.2">
      <c r="A13" s="95" t="s">
        <v>34</v>
      </c>
      <c r="B13" s="95"/>
      <c r="C13" s="77">
        <v>141826.46359443021</v>
      </c>
      <c r="D13" s="74">
        <v>106303.7490001805</v>
      </c>
      <c r="E13" s="74">
        <v>82900.735389841502</v>
      </c>
      <c r="F13" s="74">
        <v>10861.326116497141</v>
      </c>
      <c r="G13" s="74">
        <v>11408.20901711383</v>
      </c>
      <c r="H13" s="74">
        <v>12658.89069119054</v>
      </c>
      <c r="I13" s="74">
        <v>21190.654740427999</v>
      </c>
      <c r="J13" s="74">
        <v>9547.2617396557871</v>
      </c>
      <c r="K13" s="74">
        <v>78361.085070750079</v>
      </c>
      <c r="L13" s="74">
        <v>85.635745885463905</v>
      </c>
    </row>
    <row r="14" spans="1:12" s="23" customFormat="1" ht="11.25" customHeight="1" x14ac:dyDescent="0.2">
      <c r="A14" s="9"/>
      <c r="B14" s="9"/>
    </row>
    <row r="15" spans="1:12" s="44" customFormat="1" ht="11.25" customHeight="1" x14ac:dyDescent="0.2">
      <c r="A15" s="59" t="s">
        <v>752</v>
      </c>
      <c r="B15" s="33"/>
    </row>
    <row r="16" spans="1:12" s="44" customFormat="1" ht="11.25" customHeight="1" x14ac:dyDescent="0.2">
      <c r="A16" s="10" t="s">
        <v>748</v>
      </c>
      <c r="B16" s="33"/>
    </row>
    <row r="17" spans="1:90" s="44" customFormat="1" ht="11.25" customHeight="1" x14ac:dyDescent="0.2">
      <c r="A17" s="45" t="s">
        <v>749</v>
      </c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36" customFormat="1" ht="11.25" customHeight="1" x14ac:dyDescent="0.25">
      <c r="D21" s="31" t="s">
        <v>559</v>
      </c>
    </row>
    <row r="22" spans="1:90" ht="11.25" customHeight="1" x14ac:dyDescent="0.2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</row>
    <row r="23" spans="1:90" ht="11.25" customHeight="1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</row>
    <row r="24" spans="1:90" ht="11.25" customHeight="1" x14ac:dyDescent="0.2"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</row>
    <row r="25" spans="1:90" ht="11.25" customHeight="1" x14ac:dyDescent="0.2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</row>
    <row r="26" spans="1:90" ht="11.25" customHeight="1" x14ac:dyDescent="0.2"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</row>
    <row r="27" spans="1:90" ht="11.25" customHeight="1" x14ac:dyDescent="0.2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</row>
  </sheetData>
  <mergeCells count="16">
    <mergeCell ref="I6:I8"/>
    <mergeCell ref="J6:J8"/>
    <mergeCell ref="K6:K8"/>
    <mergeCell ref="L6:L8"/>
    <mergeCell ref="A9:B9"/>
    <mergeCell ref="A6:B8"/>
    <mergeCell ref="C6:C8"/>
    <mergeCell ref="D6:D8"/>
    <mergeCell ref="E6:E8"/>
    <mergeCell ref="F6:F8"/>
    <mergeCell ref="G6:G8"/>
    <mergeCell ref="A10:B10"/>
    <mergeCell ref="A11:B11"/>
    <mergeCell ref="A12:B12"/>
    <mergeCell ref="A13:B13"/>
    <mergeCell ref="H6:H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9"/>
  <dimension ref="A1:CL27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8.85546875" style="9" customWidth="1"/>
    <col min="3" max="4" width="11.7109375" style="55" customWidth="1"/>
    <col min="5" max="5" width="25.7109375" style="55" customWidth="1"/>
    <col min="6" max="6" width="11.7109375" style="55" customWidth="1"/>
    <col min="7" max="7" width="10.7109375" style="55" customWidth="1"/>
    <col min="8" max="8" width="25.7109375" style="55" customWidth="1"/>
    <col min="9" max="9" width="10.7109375" style="55" customWidth="1"/>
    <col min="10" max="16384" width="15.7109375" style="55"/>
  </cols>
  <sheetData>
    <row r="1" spans="1:9" ht="12.75" customHeight="1" x14ac:dyDescent="0.2">
      <c r="A1" s="1" t="s">
        <v>726</v>
      </c>
      <c r="B1" s="55"/>
      <c r="F1" s="5"/>
      <c r="I1" s="3" t="s">
        <v>602</v>
      </c>
    </row>
    <row r="2" spans="1:9" ht="12.75" customHeight="1" x14ac:dyDescent="0.2">
      <c r="A2" s="1" t="s">
        <v>639</v>
      </c>
    </row>
    <row r="3" spans="1:9" ht="12.75" customHeight="1" x14ac:dyDescent="0.2">
      <c r="A3" s="2" t="s">
        <v>735</v>
      </c>
    </row>
    <row r="4" spans="1:9" ht="12.75" customHeight="1" x14ac:dyDescent="0.2">
      <c r="A4" s="62"/>
    </row>
    <row r="5" spans="1:9" ht="12.75" customHeight="1" x14ac:dyDescent="0.2">
      <c r="A5" s="64"/>
    </row>
    <row r="6" spans="1:9" s="7" customFormat="1" ht="18" customHeight="1" x14ac:dyDescent="0.2">
      <c r="A6" s="96" t="s">
        <v>413</v>
      </c>
      <c r="B6" s="96"/>
      <c r="C6" s="103" t="s">
        <v>1</v>
      </c>
      <c r="D6" s="103" t="s">
        <v>338</v>
      </c>
      <c r="E6" s="103" t="s">
        <v>339</v>
      </c>
      <c r="F6" s="103" t="s">
        <v>211</v>
      </c>
      <c r="G6" s="106" t="s">
        <v>212</v>
      </c>
      <c r="H6" s="106"/>
      <c r="I6" s="106"/>
    </row>
    <row r="7" spans="1:9" s="7" customFormat="1" ht="22.5" customHeight="1" x14ac:dyDescent="0.2">
      <c r="A7" s="97"/>
      <c r="B7" s="97"/>
      <c r="C7" s="104"/>
      <c r="D7" s="104"/>
      <c r="E7" s="104"/>
      <c r="F7" s="104"/>
      <c r="G7" s="103" t="s">
        <v>338</v>
      </c>
      <c r="H7" s="103" t="s">
        <v>339</v>
      </c>
      <c r="I7" s="103" t="s">
        <v>211</v>
      </c>
    </row>
    <row r="8" spans="1:9" s="7" customFormat="1" ht="22.5" customHeight="1" x14ac:dyDescent="0.2">
      <c r="A8" s="98"/>
      <c r="B8" s="98"/>
      <c r="C8" s="105"/>
      <c r="D8" s="105"/>
      <c r="E8" s="105"/>
      <c r="F8" s="105"/>
      <c r="G8" s="105"/>
      <c r="H8" s="105"/>
      <c r="I8" s="105"/>
    </row>
    <row r="9" spans="1:9" s="7" customFormat="1" ht="11.25" customHeight="1" x14ac:dyDescent="0.2">
      <c r="A9" s="96" t="s">
        <v>1</v>
      </c>
      <c r="B9" s="96"/>
      <c r="C9" s="72">
        <v>19897.364999905869</v>
      </c>
      <c r="D9" s="72">
        <v>16037.38123588853</v>
      </c>
      <c r="E9" s="72">
        <v>2246.3100043975551</v>
      </c>
      <c r="F9" s="72">
        <v>2207.201868194863</v>
      </c>
      <c r="G9" s="72">
        <v>7.6862913500373802</v>
      </c>
      <c r="H9" s="72">
        <v>9.2451882530713316</v>
      </c>
      <c r="I9" s="72">
        <v>13.554995025622519</v>
      </c>
    </row>
    <row r="10" spans="1:9" ht="11.25" customHeight="1" x14ac:dyDescent="0.2">
      <c r="A10" s="102" t="s">
        <v>31</v>
      </c>
      <c r="B10" s="102"/>
      <c r="C10" s="72">
        <v>1109.527507566509</v>
      </c>
      <c r="D10" s="73">
        <v>569.92249597547084</v>
      </c>
      <c r="E10" s="73">
        <v>382.84236645349279</v>
      </c>
      <c r="F10" s="73">
        <v>234.6294894269225</v>
      </c>
      <c r="G10" s="73">
        <v>9.8990331972593886</v>
      </c>
      <c r="H10" s="73">
        <v>18.50406029975996</v>
      </c>
      <c r="I10" s="73">
        <v>30.245622421503089</v>
      </c>
    </row>
    <row r="11" spans="1:9" ht="11.25" customHeight="1" x14ac:dyDescent="0.2">
      <c r="A11" s="102" t="s">
        <v>32</v>
      </c>
      <c r="B11" s="102"/>
      <c r="C11" s="72">
        <v>1645.6276738470469</v>
      </c>
      <c r="D11" s="73">
        <v>1087.254012633465</v>
      </c>
      <c r="E11" s="73">
        <v>495.41745137751718</v>
      </c>
      <c r="F11" s="73">
        <v>62.956209836065597</v>
      </c>
      <c r="G11" s="73">
        <v>5.8014087023518783</v>
      </c>
      <c r="H11" s="73">
        <v>5.9794059476490284</v>
      </c>
      <c r="I11" s="73">
        <v>7.183853320059475</v>
      </c>
    </row>
    <row r="12" spans="1:9" ht="11.25" customHeight="1" x14ac:dyDescent="0.2">
      <c r="A12" s="102" t="s">
        <v>33</v>
      </c>
      <c r="B12" s="102"/>
      <c r="C12" s="72">
        <v>7964.441492200318</v>
      </c>
      <c r="D12" s="73">
        <v>6996.9899635181446</v>
      </c>
      <c r="E12" s="73">
        <v>572.95802868217095</v>
      </c>
      <c r="F12" s="73">
        <v>479.37034999999997</v>
      </c>
      <c r="G12" s="73">
        <v>6.8750555273384881</v>
      </c>
      <c r="H12" s="73">
        <v>10.65948762482037</v>
      </c>
      <c r="I12" s="73">
        <v>3.2622565204543839</v>
      </c>
    </row>
    <row r="13" spans="1:9" ht="11.25" customHeight="1" x14ac:dyDescent="0.2">
      <c r="A13" s="95" t="s">
        <v>34</v>
      </c>
      <c r="B13" s="95"/>
      <c r="C13" s="77">
        <v>9177.7683262919763</v>
      </c>
      <c r="D13" s="74">
        <v>7383.2147637614398</v>
      </c>
      <c r="E13" s="74">
        <v>795.09215788437405</v>
      </c>
      <c r="F13" s="74">
        <v>1430.245818931875</v>
      </c>
      <c r="G13" s="74">
        <v>8.5618535518469141</v>
      </c>
      <c r="H13" s="74">
        <v>5.8026978557002247</v>
      </c>
      <c r="I13" s="74">
        <v>14.54714839597178</v>
      </c>
    </row>
    <row r="14" spans="1:9" s="23" customFormat="1" ht="11.25" customHeight="1" x14ac:dyDescent="0.2">
      <c r="A14" s="9"/>
      <c r="B14" s="9"/>
    </row>
    <row r="15" spans="1:9" s="44" customFormat="1" ht="11.25" customHeight="1" x14ac:dyDescent="0.2">
      <c r="A15" s="59" t="s">
        <v>752</v>
      </c>
      <c r="B15" s="45"/>
    </row>
    <row r="16" spans="1:9" s="44" customFormat="1" ht="11.25" customHeight="1" x14ac:dyDescent="0.2">
      <c r="A16" s="10" t="s">
        <v>748</v>
      </c>
      <c r="B16" s="45"/>
    </row>
    <row r="17" spans="1:90" s="44" customFormat="1" ht="11.25" customHeight="1" x14ac:dyDescent="0.2">
      <c r="A17" s="45" t="s">
        <v>749</v>
      </c>
      <c r="B17" s="45"/>
    </row>
    <row r="18" spans="1:90" s="44" customFormat="1" ht="11.25" customHeight="1" x14ac:dyDescent="0.2"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  <row r="25" spans="1:90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</row>
    <row r="26" spans="1:90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</row>
    <row r="27" spans="1:90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</row>
  </sheetData>
  <mergeCells count="14">
    <mergeCell ref="A12:B12"/>
    <mergeCell ref="A13:B13"/>
    <mergeCell ref="A9:B9"/>
    <mergeCell ref="A10:B10"/>
    <mergeCell ref="A11:B11"/>
    <mergeCell ref="G6:I6"/>
    <mergeCell ref="A6:B8"/>
    <mergeCell ref="C6:C8"/>
    <mergeCell ref="D6:D8"/>
    <mergeCell ref="E6:E8"/>
    <mergeCell ref="F6:F8"/>
    <mergeCell ref="G7:G8"/>
    <mergeCell ref="H7:H8"/>
    <mergeCell ref="I7:I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CL24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52.7109375" style="9" customWidth="1"/>
    <col min="3" max="5" width="10.7109375" style="55" customWidth="1"/>
    <col min="6" max="16384" width="15.7109375" style="55"/>
  </cols>
  <sheetData>
    <row r="1" spans="1:5" ht="12.75" customHeight="1" x14ac:dyDescent="0.2">
      <c r="A1" s="1" t="s">
        <v>662</v>
      </c>
      <c r="B1" s="55"/>
      <c r="E1" s="5" t="s">
        <v>4</v>
      </c>
    </row>
    <row r="2" spans="1:5" ht="12.75" customHeight="1" x14ac:dyDescent="0.2">
      <c r="A2" s="1" t="s">
        <v>568</v>
      </c>
    </row>
    <row r="3" spans="1:5" ht="12.75" customHeight="1" x14ac:dyDescent="0.2">
      <c r="A3" s="2" t="s">
        <v>735</v>
      </c>
    </row>
    <row r="4" spans="1:5" ht="12.75" customHeight="1" x14ac:dyDescent="0.2">
      <c r="A4" s="62"/>
    </row>
    <row r="5" spans="1:5" ht="12.75" customHeight="1" x14ac:dyDescent="0.2">
      <c r="A5" s="64"/>
    </row>
    <row r="6" spans="1:5" s="7" customFormat="1" ht="11.25" customHeight="1" x14ac:dyDescent="0.2">
      <c r="A6" s="96" t="s">
        <v>413</v>
      </c>
      <c r="B6" s="96"/>
      <c r="C6" s="103" t="s">
        <v>1</v>
      </c>
      <c r="D6" s="99" t="s">
        <v>85</v>
      </c>
      <c r="E6" s="99" t="s">
        <v>86</v>
      </c>
    </row>
    <row r="7" spans="1:5" s="7" customFormat="1" ht="11.25" customHeight="1" x14ac:dyDescent="0.2">
      <c r="A7" s="97"/>
      <c r="B7" s="97"/>
      <c r="C7" s="104"/>
      <c r="D7" s="100"/>
      <c r="E7" s="100"/>
    </row>
    <row r="8" spans="1:5" s="7" customFormat="1" ht="11.25" customHeight="1" x14ac:dyDescent="0.2">
      <c r="A8" s="98"/>
      <c r="B8" s="98"/>
      <c r="C8" s="105"/>
      <c r="D8" s="101"/>
      <c r="E8" s="101"/>
    </row>
    <row r="9" spans="1:5" s="7" customFormat="1" ht="11.25" customHeight="1" x14ac:dyDescent="0.2">
      <c r="A9" s="96" t="s">
        <v>1</v>
      </c>
      <c r="B9" s="96"/>
      <c r="C9" s="82">
        <v>273909.41990907508</v>
      </c>
      <c r="D9" s="82">
        <v>205940.57479317521</v>
      </c>
      <c r="E9" s="82">
        <v>67968.845115901233</v>
      </c>
    </row>
    <row r="10" spans="1:5" ht="11.25" customHeight="1" x14ac:dyDescent="0.2">
      <c r="A10" s="102" t="s">
        <v>31</v>
      </c>
      <c r="B10" s="102"/>
      <c r="C10" s="82">
        <v>11206.95891464837</v>
      </c>
      <c r="D10" s="83">
        <v>10208.01910424879</v>
      </c>
      <c r="E10" s="83">
        <v>998.93981039959056</v>
      </c>
    </row>
    <row r="11" spans="1:5" ht="11.25" customHeight="1" x14ac:dyDescent="0.2">
      <c r="A11" s="102" t="s">
        <v>32</v>
      </c>
      <c r="B11" s="102"/>
      <c r="C11" s="82">
        <v>18721.00610000001</v>
      </c>
      <c r="D11" s="83">
        <v>16221.39469467563</v>
      </c>
      <c r="E11" s="83">
        <v>2499.611405324355</v>
      </c>
    </row>
    <row r="12" spans="1:5" ht="11.25" customHeight="1" x14ac:dyDescent="0.2">
      <c r="A12" s="102" t="s">
        <v>33</v>
      </c>
      <c r="B12" s="102"/>
      <c r="C12" s="82">
        <v>102154.99129999999</v>
      </c>
      <c r="D12" s="83">
        <v>78055.099153901348</v>
      </c>
      <c r="E12" s="83">
        <v>24099.89214609886</v>
      </c>
    </row>
    <row r="13" spans="1:5" ht="11.25" customHeight="1" x14ac:dyDescent="0.2">
      <c r="A13" s="95" t="s">
        <v>34</v>
      </c>
      <c r="B13" s="95"/>
      <c r="C13" s="87">
        <v>141826.46359443021</v>
      </c>
      <c r="D13" s="84">
        <v>101456.0618403517</v>
      </c>
      <c r="E13" s="84">
        <v>40370.40175407839</v>
      </c>
    </row>
    <row r="14" spans="1:5" s="23" customFormat="1" ht="11.25" customHeight="1" x14ac:dyDescent="0.2">
      <c r="A14" s="9"/>
    </row>
    <row r="15" spans="1:5" s="44" customFormat="1" ht="11.25" customHeight="1" x14ac:dyDescent="0.2">
      <c r="A15" s="10" t="s">
        <v>748</v>
      </c>
    </row>
    <row r="16" spans="1:5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0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85546875" style="9" customWidth="1"/>
    <col min="3" max="5" width="10.7109375" style="55" customWidth="1"/>
    <col min="6" max="6" width="11.7109375" style="55" customWidth="1"/>
    <col min="7" max="7" width="20.140625" style="55" customWidth="1"/>
    <col min="8" max="8" width="20.5703125" style="55" customWidth="1"/>
    <col min="9" max="10" width="10.7109375" style="55" customWidth="1"/>
    <col min="11" max="16384" width="15.7109375" style="55"/>
  </cols>
  <sheetData>
    <row r="1" spans="1:10" ht="12.75" customHeight="1" x14ac:dyDescent="0.2">
      <c r="A1" s="1" t="s">
        <v>727</v>
      </c>
      <c r="B1" s="55"/>
      <c r="F1" s="5"/>
      <c r="I1" s="3"/>
      <c r="J1" s="5" t="s">
        <v>20</v>
      </c>
    </row>
    <row r="2" spans="1:10" ht="12.75" customHeight="1" x14ac:dyDescent="0.2">
      <c r="A2" s="1" t="s">
        <v>632</v>
      </c>
    </row>
    <row r="3" spans="1:10" ht="12.75" customHeight="1" x14ac:dyDescent="0.2">
      <c r="A3" s="2" t="s">
        <v>735</v>
      </c>
    </row>
    <row r="4" spans="1:10" ht="12.75" customHeight="1" x14ac:dyDescent="0.2">
      <c r="A4" s="62"/>
    </row>
    <row r="5" spans="1:10" ht="12.75" customHeight="1" x14ac:dyDescent="0.2">
      <c r="A5" s="64"/>
    </row>
    <row r="6" spans="1:10" s="7" customFormat="1" ht="22.5" customHeight="1" x14ac:dyDescent="0.2">
      <c r="A6" s="96" t="s">
        <v>413</v>
      </c>
      <c r="B6" s="96"/>
      <c r="C6" s="103" t="s">
        <v>1</v>
      </c>
      <c r="D6" s="103" t="s">
        <v>213</v>
      </c>
      <c r="E6" s="103" t="s">
        <v>214</v>
      </c>
      <c r="F6" s="103" t="s">
        <v>215</v>
      </c>
      <c r="G6" s="103" t="s">
        <v>216</v>
      </c>
      <c r="H6" s="103" t="s">
        <v>217</v>
      </c>
      <c r="I6" s="103" t="s">
        <v>603</v>
      </c>
      <c r="J6" s="103" t="s">
        <v>45</v>
      </c>
    </row>
    <row r="7" spans="1:10" s="7" customFormat="1" ht="22.5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</row>
    <row r="8" spans="1:10" s="7" customFormat="1" ht="22.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</row>
    <row r="9" spans="1:10" s="7" customFormat="1" ht="11.25" customHeight="1" x14ac:dyDescent="0.2">
      <c r="A9" s="96" t="s">
        <v>1</v>
      </c>
      <c r="B9" s="96"/>
      <c r="C9" s="72">
        <v>254012.054909169</v>
      </c>
      <c r="D9" s="72">
        <v>34714.606849467797</v>
      </c>
      <c r="E9" s="72">
        <v>15271.70362133366</v>
      </c>
      <c r="F9" s="72">
        <v>1419.333063920004</v>
      </c>
      <c r="G9" s="72">
        <v>34832.752425223553</v>
      </c>
      <c r="H9" s="72">
        <v>18328.617843852531</v>
      </c>
      <c r="I9" s="72">
        <v>149169.8816405095</v>
      </c>
      <c r="J9" s="72">
        <v>275.15946486486501</v>
      </c>
    </row>
    <row r="10" spans="1:10" s="4" customFormat="1" ht="11.25" customHeight="1" x14ac:dyDescent="0.2">
      <c r="A10" s="102" t="s">
        <v>31</v>
      </c>
      <c r="B10" s="102"/>
      <c r="C10" s="72">
        <v>10097.431407081869</v>
      </c>
      <c r="D10" s="73">
        <v>112.45828482692809</v>
      </c>
      <c r="E10" s="73">
        <v>442.7903903446628</v>
      </c>
      <c r="F10" s="73">
        <v>23.033023142221101</v>
      </c>
      <c r="G10" s="73">
        <v>670.58484624464472</v>
      </c>
      <c r="H10" s="73">
        <v>451.43367233143931</v>
      </c>
      <c r="I10" s="73">
        <v>8397.1311901919853</v>
      </c>
      <c r="J10" s="73">
        <v>0</v>
      </c>
    </row>
    <row r="11" spans="1:10" ht="11.25" customHeight="1" x14ac:dyDescent="0.2">
      <c r="A11" s="102" t="s">
        <v>32</v>
      </c>
      <c r="B11" s="102"/>
      <c r="C11" s="72">
        <v>17075.37842615294</v>
      </c>
      <c r="D11" s="73">
        <v>711.45239120497297</v>
      </c>
      <c r="E11" s="73">
        <v>1275.9360766435909</v>
      </c>
      <c r="F11" s="73">
        <v>95.935550103950106</v>
      </c>
      <c r="G11" s="73">
        <v>2313.4626517657421</v>
      </c>
      <c r="H11" s="73">
        <v>1013.812301043909</v>
      </c>
      <c r="I11" s="73">
        <v>11664.77945539077</v>
      </c>
      <c r="J11" s="73">
        <v>0</v>
      </c>
    </row>
    <row r="12" spans="1:10" ht="11.25" customHeight="1" x14ac:dyDescent="0.2">
      <c r="A12" s="102" t="s">
        <v>33</v>
      </c>
      <c r="B12" s="102"/>
      <c r="C12" s="72">
        <v>94190.549807799718</v>
      </c>
      <c r="D12" s="73">
        <v>7013.3942044063624</v>
      </c>
      <c r="E12" s="73">
        <v>4902.7221471552593</v>
      </c>
      <c r="F12" s="73">
        <v>555.034051612903</v>
      </c>
      <c r="G12" s="73">
        <v>14160.548620272701</v>
      </c>
      <c r="H12" s="73">
        <v>5006.7615661077089</v>
      </c>
      <c r="I12" s="73">
        <v>62277.929753380078</v>
      </c>
      <c r="J12" s="73">
        <v>274.15946486486501</v>
      </c>
    </row>
    <row r="13" spans="1:10" ht="11.25" customHeight="1" x14ac:dyDescent="0.2">
      <c r="A13" s="95" t="s">
        <v>34</v>
      </c>
      <c r="B13" s="95"/>
      <c r="C13" s="77">
        <v>132648.69526813849</v>
      </c>
      <c r="D13" s="74">
        <v>26877.301969029519</v>
      </c>
      <c r="E13" s="74">
        <v>8650.2550071901424</v>
      </c>
      <c r="F13" s="74">
        <v>745.33043906093019</v>
      </c>
      <c r="G13" s="74">
        <v>17688.156306940458</v>
      </c>
      <c r="H13" s="74">
        <v>11856.61030436946</v>
      </c>
      <c r="I13" s="74">
        <v>66830.04124154718</v>
      </c>
      <c r="J13" s="74">
        <v>1</v>
      </c>
    </row>
    <row r="14" spans="1:10" s="23" customFormat="1" ht="11.25" customHeight="1" x14ac:dyDescent="0.2">
      <c r="A14" s="9"/>
      <c r="B14" s="9"/>
    </row>
    <row r="15" spans="1:10" s="44" customFormat="1" ht="11.25" customHeight="1" x14ac:dyDescent="0.2">
      <c r="A15" s="10" t="s">
        <v>748</v>
      </c>
      <c r="B15" s="45"/>
    </row>
    <row r="16" spans="1:10" s="44" customFormat="1" ht="11.25" customHeight="1" x14ac:dyDescent="0.2">
      <c r="A16" s="45" t="s">
        <v>749</v>
      </c>
      <c r="B16" s="45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4">
    <mergeCell ref="A12:B12"/>
    <mergeCell ref="A13:B13"/>
    <mergeCell ref="A9:B9"/>
    <mergeCell ref="A10:B10"/>
    <mergeCell ref="A11:B11"/>
    <mergeCell ref="G6:G8"/>
    <mergeCell ref="H6:H8"/>
    <mergeCell ref="I6:I8"/>
    <mergeCell ref="J6:J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1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55"/>
  </cols>
  <sheetData>
    <row r="1" spans="1:4" ht="12.75" customHeight="1" x14ac:dyDescent="0.2">
      <c r="A1" s="1" t="s">
        <v>811</v>
      </c>
      <c r="B1" s="55"/>
      <c r="C1" s="3" t="s">
        <v>9</v>
      </c>
    </row>
    <row r="2" spans="1:4" ht="12.75" customHeight="1" x14ac:dyDescent="0.2">
      <c r="A2" s="1" t="s">
        <v>812</v>
      </c>
    </row>
    <row r="3" spans="1:4" ht="12.75" customHeight="1" x14ac:dyDescent="0.2">
      <c r="A3" s="2" t="s">
        <v>620</v>
      </c>
    </row>
    <row r="4" spans="1:4" ht="12.75" customHeight="1" x14ac:dyDescent="0.2">
      <c r="A4" s="2" t="s">
        <v>735</v>
      </c>
    </row>
    <row r="5" spans="1:4" ht="12.75" customHeight="1" x14ac:dyDescent="0.2">
      <c r="A5" s="64"/>
    </row>
    <row r="6" spans="1:4" s="7" customFormat="1" ht="15" customHeight="1" x14ac:dyDescent="0.2">
      <c r="A6" s="96" t="s">
        <v>413</v>
      </c>
      <c r="B6" s="96"/>
      <c r="C6" s="103" t="s">
        <v>1</v>
      </c>
    </row>
    <row r="7" spans="1:4" s="7" customFormat="1" ht="15" customHeight="1" x14ac:dyDescent="0.2">
      <c r="A7" s="97"/>
      <c r="B7" s="97"/>
      <c r="C7" s="104"/>
    </row>
    <row r="8" spans="1:4" s="7" customFormat="1" ht="15" customHeight="1" x14ac:dyDescent="0.2">
      <c r="A8" s="98"/>
      <c r="B8" s="98"/>
      <c r="C8" s="105"/>
    </row>
    <row r="9" spans="1:4" s="7" customFormat="1" ht="11.25" customHeight="1" x14ac:dyDescent="0.2">
      <c r="A9" s="96" t="s">
        <v>1</v>
      </c>
      <c r="B9" s="96"/>
      <c r="C9" s="72">
        <v>4726.0931281510839</v>
      </c>
    </row>
    <row r="10" spans="1:4" ht="11.25" customHeight="1" x14ac:dyDescent="0.2">
      <c r="A10" s="102" t="s">
        <v>31</v>
      </c>
      <c r="B10" s="102"/>
      <c r="C10" s="73">
        <v>782.02940710199914</v>
      </c>
    </row>
    <row r="11" spans="1:4" ht="11.25" customHeight="1" x14ac:dyDescent="0.2">
      <c r="A11" s="102" t="s">
        <v>32</v>
      </c>
      <c r="B11" s="102"/>
      <c r="C11" s="73">
        <v>995.98159081501842</v>
      </c>
    </row>
    <row r="12" spans="1:4" ht="11.25" customHeight="1" x14ac:dyDescent="0.2">
      <c r="A12" s="102" t="s">
        <v>33</v>
      </c>
      <c r="B12" s="102"/>
      <c r="C12" s="73">
        <v>1876.7890689639839</v>
      </c>
    </row>
    <row r="13" spans="1:4" ht="11.25" customHeight="1" x14ac:dyDescent="0.2">
      <c r="A13" s="95" t="s">
        <v>34</v>
      </c>
      <c r="B13" s="95"/>
      <c r="C13" s="74">
        <v>1071.2930612700791</v>
      </c>
    </row>
    <row r="14" spans="1:4" s="23" customFormat="1" ht="11.25" customHeight="1" x14ac:dyDescent="0.2">
      <c r="A14" s="9"/>
      <c r="B14" s="9"/>
      <c r="D14" s="44"/>
    </row>
    <row r="15" spans="1:4" s="44" customFormat="1" ht="11.25" customHeight="1" x14ac:dyDescent="0.2">
      <c r="A15" s="10" t="s">
        <v>748</v>
      </c>
      <c r="B15" s="45"/>
    </row>
    <row r="16" spans="1:4" s="44" customFormat="1" ht="11.25" customHeight="1" x14ac:dyDescent="0.2">
      <c r="A16" s="45" t="s">
        <v>749</v>
      </c>
      <c r="B16" s="45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7">
    <mergeCell ref="A13:B13"/>
    <mergeCell ref="A6:B8"/>
    <mergeCell ref="C6:C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2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55"/>
  </cols>
  <sheetData>
    <row r="1" spans="1:4" ht="12.75" customHeight="1" x14ac:dyDescent="0.2">
      <c r="A1" s="1" t="s">
        <v>656</v>
      </c>
      <c r="B1" s="55"/>
      <c r="C1" s="3" t="s">
        <v>10</v>
      </c>
    </row>
    <row r="2" spans="1:4" ht="12.75" customHeight="1" x14ac:dyDescent="0.2">
      <c r="A2" s="1" t="s">
        <v>747</v>
      </c>
    </row>
    <row r="3" spans="1:4" ht="12.75" customHeight="1" x14ac:dyDescent="0.2">
      <c r="A3" s="2" t="s">
        <v>735</v>
      </c>
    </row>
    <row r="4" spans="1:4" ht="12.75" customHeight="1" x14ac:dyDescent="0.2">
      <c r="A4" s="65"/>
    </row>
    <row r="5" spans="1:4" ht="12.75" customHeight="1" x14ac:dyDescent="0.2">
      <c r="A5" s="64"/>
    </row>
    <row r="6" spans="1:4" s="7" customFormat="1" ht="15" customHeight="1" x14ac:dyDescent="0.2">
      <c r="A6" s="96" t="s">
        <v>413</v>
      </c>
      <c r="B6" s="96"/>
      <c r="C6" s="103" t="s">
        <v>169</v>
      </c>
    </row>
    <row r="7" spans="1:4" s="7" customFormat="1" ht="15" customHeight="1" x14ac:dyDescent="0.2">
      <c r="A7" s="97"/>
      <c r="B7" s="97"/>
      <c r="C7" s="104"/>
    </row>
    <row r="8" spans="1:4" s="7" customFormat="1" ht="15" customHeight="1" x14ac:dyDescent="0.2">
      <c r="A8" s="98"/>
      <c r="B8" s="98"/>
      <c r="C8" s="105"/>
    </row>
    <row r="9" spans="1:4" s="7" customFormat="1" ht="11.25" customHeight="1" x14ac:dyDescent="0.2">
      <c r="A9" s="96" t="s">
        <v>1</v>
      </c>
      <c r="B9" s="96"/>
      <c r="C9" s="72">
        <v>17.2191070964099</v>
      </c>
      <c r="D9" s="57"/>
    </row>
    <row r="10" spans="1:4" ht="11.25" customHeight="1" x14ac:dyDescent="0.2">
      <c r="A10" s="102" t="s">
        <v>31</v>
      </c>
      <c r="B10" s="102"/>
      <c r="C10" s="73">
        <v>27.53015247673877</v>
      </c>
      <c r="D10" s="58"/>
    </row>
    <row r="11" spans="1:4" ht="11.25" customHeight="1" x14ac:dyDescent="0.2">
      <c r="A11" s="102" t="s">
        <v>32</v>
      </c>
      <c r="B11" s="102"/>
      <c r="C11" s="73">
        <v>17.019903378802979</v>
      </c>
      <c r="D11" s="58"/>
    </row>
    <row r="12" spans="1:4" ht="11.25" customHeight="1" x14ac:dyDescent="0.2">
      <c r="A12" s="102" t="s">
        <v>33</v>
      </c>
      <c r="B12" s="102"/>
      <c r="C12" s="73">
        <v>17.28932039751577</v>
      </c>
      <c r="D12" s="58"/>
    </row>
    <row r="13" spans="1:4" ht="11.25" customHeight="1" x14ac:dyDescent="0.2">
      <c r="A13" s="95" t="s">
        <v>34</v>
      </c>
      <c r="B13" s="95"/>
      <c r="C13" s="74">
        <v>9.7543774953869242</v>
      </c>
      <c r="D13" s="44"/>
    </row>
    <row r="14" spans="1:4" s="23" customFormat="1" ht="11.25" customHeight="1" x14ac:dyDescent="0.2">
      <c r="A14" s="9"/>
      <c r="B14" s="9"/>
      <c r="D14" s="44"/>
    </row>
    <row r="15" spans="1:4" s="44" customFormat="1" ht="11.25" customHeight="1" x14ac:dyDescent="0.2">
      <c r="A15" s="10" t="s">
        <v>748</v>
      </c>
      <c r="B15" s="45"/>
    </row>
    <row r="16" spans="1:4" s="44" customFormat="1" ht="11.25" customHeight="1" x14ac:dyDescent="0.2">
      <c r="A16" s="45" t="s">
        <v>749</v>
      </c>
      <c r="B16" s="45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7">
    <mergeCell ref="A13:B13"/>
    <mergeCell ref="A6:B8"/>
    <mergeCell ref="C6:C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3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4" width="15.7109375" style="55" customWidth="1"/>
    <col min="5" max="5" width="18.42578125" style="55" customWidth="1"/>
    <col min="6" max="6" width="16" style="55" customWidth="1"/>
    <col min="7" max="8" width="15.7109375" style="55" customWidth="1"/>
    <col min="9" max="9" width="8.7109375" style="55" customWidth="1"/>
    <col min="10" max="16384" width="15.7109375" style="55"/>
  </cols>
  <sheetData>
    <row r="1" spans="1:9" ht="12.75" customHeight="1" x14ac:dyDescent="0.2">
      <c r="A1" s="1" t="s">
        <v>655</v>
      </c>
      <c r="B1" s="55"/>
      <c r="F1" s="5"/>
      <c r="H1" s="3"/>
      <c r="I1" s="5" t="s">
        <v>21</v>
      </c>
    </row>
    <row r="2" spans="1:9" ht="12.75" customHeight="1" x14ac:dyDescent="0.2">
      <c r="A2" s="1" t="s">
        <v>640</v>
      </c>
    </row>
    <row r="3" spans="1:9" ht="12.75" customHeight="1" x14ac:dyDescent="0.2">
      <c r="A3" s="2" t="s">
        <v>735</v>
      </c>
    </row>
    <row r="4" spans="1:9" ht="12.75" customHeight="1" x14ac:dyDescent="0.2">
      <c r="A4" s="62"/>
    </row>
    <row r="5" spans="1:9" ht="12.75" customHeight="1" x14ac:dyDescent="0.2">
      <c r="A5" s="64"/>
    </row>
    <row r="6" spans="1:9" s="7" customFormat="1" ht="19.5" customHeight="1" x14ac:dyDescent="0.2">
      <c r="A6" s="96" t="s">
        <v>413</v>
      </c>
      <c r="B6" s="96"/>
      <c r="C6" s="103" t="s">
        <v>1</v>
      </c>
      <c r="D6" s="103" t="s">
        <v>414</v>
      </c>
      <c r="E6" s="103" t="s">
        <v>465</v>
      </c>
      <c r="F6" s="103" t="s">
        <v>218</v>
      </c>
      <c r="G6" s="103" t="s">
        <v>415</v>
      </c>
      <c r="H6" s="103" t="s">
        <v>430</v>
      </c>
      <c r="I6" s="103" t="s">
        <v>45</v>
      </c>
    </row>
    <row r="7" spans="1:9" s="7" customFormat="1" ht="19.5" customHeight="1" x14ac:dyDescent="0.2">
      <c r="A7" s="97"/>
      <c r="B7" s="97"/>
      <c r="C7" s="104"/>
      <c r="D7" s="104"/>
      <c r="E7" s="104"/>
      <c r="F7" s="104"/>
      <c r="G7" s="104"/>
      <c r="H7" s="104"/>
      <c r="I7" s="104"/>
    </row>
    <row r="8" spans="1:9" s="7" customFormat="1" ht="19.5" customHeight="1" x14ac:dyDescent="0.2">
      <c r="A8" s="98"/>
      <c r="B8" s="98"/>
      <c r="C8" s="105"/>
      <c r="D8" s="105"/>
      <c r="E8" s="105"/>
      <c r="F8" s="105"/>
      <c r="G8" s="105"/>
      <c r="H8" s="105"/>
      <c r="I8" s="105"/>
    </row>
    <row r="9" spans="1:9" s="7" customFormat="1" ht="11.25" customHeight="1" x14ac:dyDescent="0.2">
      <c r="A9" s="96" t="s">
        <v>1</v>
      </c>
      <c r="B9" s="96"/>
      <c r="C9" s="72">
        <v>4726.0931281510839</v>
      </c>
      <c r="D9" s="72">
        <v>82.143551437671107</v>
      </c>
      <c r="E9" s="72">
        <v>4317.303358146155</v>
      </c>
      <c r="F9" s="72">
        <v>57.2672275862069</v>
      </c>
      <c r="G9" s="72">
        <v>229.01539098104899</v>
      </c>
      <c r="H9" s="72">
        <v>40.363599999999998</v>
      </c>
      <c r="I9" s="72">
        <v>0</v>
      </c>
    </row>
    <row r="10" spans="1:9" ht="11.25" customHeight="1" x14ac:dyDescent="0.2">
      <c r="A10" s="102" t="s">
        <v>31</v>
      </c>
      <c r="B10" s="102"/>
      <c r="C10" s="72">
        <v>782.02940710199914</v>
      </c>
      <c r="D10" s="73">
        <v>49.222861437671099</v>
      </c>
      <c r="E10" s="73">
        <v>632.73213303113835</v>
      </c>
      <c r="F10" s="73">
        <v>20.575827586206898</v>
      </c>
      <c r="G10" s="73">
        <v>79.498585046982996</v>
      </c>
      <c r="H10" s="73">
        <v>0</v>
      </c>
      <c r="I10" s="73">
        <v>0</v>
      </c>
    </row>
    <row r="11" spans="1:9" ht="11.25" customHeight="1" x14ac:dyDescent="0.2">
      <c r="A11" s="102" t="s">
        <v>32</v>
      </c>
      <c r="B11" s="102"/>
      <c r="C11" s="72">
        <v>995.98159081501842</v>
      </c>
      <c r="D11" s="73">
        <v>32.92069</v>
      </c>
      <c r="E11" s="73">
        <v>817.16949488095236</v>
      </c>
      <c r="F11" s="73">
        <v>36.691400000000002</v>
      </c>
      <c r="G11" s="73">
        <v>109.200005934066</v>
      </c>
      <c r="H11" s="73">
        <v>0</v>
      </c>
      <c r="I11" s="73">
        <v>0</v>
      </c>
    </row>
    <row r="12" spans="1:9" ht="11.25" customHeight="1" x14ac:dyDescent="0.2">
      <c r="A12" s="102" t="s">
        <v>33</v>
      </c>
      <c r="B12" s="102"/>
      <c r="C12" s="72">
        <v>1876.7890689639839</v>
      </c>
      <c r="D12" s="73">
        <v>0</v>
      </c>
      <c r="E12" s="73">
        <v>1796.108668963984</v>
      </c>
      <c r="F12" s="73">
        <v>0</v>
      </c>
      <c r="G12" s="73">
        <v>40.316800000000001</v>
      </c>
      <c r="H12" s="73">
        <v>40.363599999999998</v>
      </c>
      <c r="I12" s="73">
        <v>0</v>
      </c>
    </row>
    <row r="13" spans="1:9" ht="11.25" customHeight="1" x14ac:dyDescent="0.2">
      <c r="A13" s="95" t="s">
        <v>34</v>
      </c>
      <c r="B13" s="95"/>
      <c r="C13" s="77">
        <v>1071.2930612700791</v>
      </c>
      <c r="D13" s="74">
        <v>0</v>
      </c>
      <c r="E13" s="74">
        <v>1071.2930612700791</v>
      </c>
      <c r="F13" s="74">
        <v>0</v>
      </c>
      <c r="G13" s="74">
        <v>0</v>
      </c>
      <c r="H13" s="74">
        <v>0</v>
      </c>
      <c r="I13" s="74">
        <v>0</v>
      </c>
    </row>
    <row r="14" spans="1:9" s="23" customFormat="1" ht="11.25" customHeight="1" x14ac:dyDescent="0.2">
      <c r="A14" s="9"/>
      <c r="B14" s="9"/>
    </row>
    <row r="15" spans="1:9" s="44" customFormat="1" ht="11.25" customHeight="1" x14ac:dyDescent="0.2">
      <c r="A15" s="10" t="s">
        <v>748</v>
      </c>
      <c r="B15" s="32"/>
    </row>
    <row r="16" spans="1:9" s="44" customFormat="1" ht="11.25" customHeight="1" x14ac:dyDescent="0.2">
      <c r="A16" s="45" t="s">
        <v>749</v>
      </c>
      <c r="B16" s="32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3">
    <mergeCell ref="A12:B12"/>
    <mergeCell ref="A13:B13"/>
    <mergeCell ref="I6:I8"/>
    <mergeCell ref="A9:B9"/>
    <mergeCell ref="A10:B10"/>
    <mergeCell ref="A11:B11"/>
    <mergeCell ref="A6:B8"/>
    <mergeCell ref="C6:C8"/>
    <mergeCell ref="D6:D8"/>
    <mergeCell ref="E6:E8"/>
    <mergeCell ref="F6:F8"/>
    <mergeCell ref="G6:G8"/>
    <mergeCell ref="H6:H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4"/>
  <dimension ref="A1:CL27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55"/>
  </cols>
  <sheetData>
    <row r="1" spans="1:4" ht="12.75" customHeight="1" x14ac:dyDescent="0.2">
      <c r="A1" s="1" t="s">
        <v>728</v>
      </c>
      <c r="B1" s="55"/>
      <c r="C1" s="3" t="s">
        <v>340</v>
      </c>
    </row>
    <row r="2" spans="1:4" ht="12.75" customHeight="1" x14ac:dyDescent="0.2">
      <c r="A2" s="1" t="s">
        <v>729</v>
      </c>
    </row>
    <row r="3" spans="1:4" ht="12.75" customHeight="1" x14ac:dyDescent="0.2">
      <c r="A3" s="1" t="s">
        <v>620</v>
      </c>
    </row>
    <row r="4" spans="1:4" ht="12.75" customHeight="1" x14ac:dyDescent="0.2">
      <c r="A4" s="2" t="s">
        <v>735</v>
      </c>
    </row>
    <row r="5" spans="1:4" ht="12.75" customHeight="1" x14ac:dyDescent="0.2">
      <c r="A5" s="64"/>
    </row>
    <row r="6" spans="1:4" s="7" customFormat="1" ht="15" customHeight="1" x14ac:dyDescent="0.2">
      <c r="A6" s="96" t="s">
        <v>413</v>
      </c>
      <c r="B6" s="96"/>
      <c r="C6" s="103" t="s">
        <v>1</v>
      </c>
    </row>
    <row r="7" spans="1:4" s="7" customFormat="1" ht="15" customHeight="1" x14ac:dyDescent="0.2">
      <c r="A7" s="97"/>
      <c r="B7" s="97"/>
      <c r="C7" s="104"/>
    </row>
    <row r="8" spans="1:4" s="7" customFormat="1" ht="15" customHeight="1" x14ac:dyDescent="0.2">
      <c r="A8" s="98"/>
      <c r="B8" s="98"/>
      <c r="C8" s="105"/>
    </row>
    <row r="9" spans="1:4" s="7" customFormat="1" ht="11.25" customHeight="1" x14ac:dyDescent="0.2">
      <c r="A9" s="96" t="s">
        <v>1</v>
      </c>
      <c r="B9" s="96"/>
      <c r="C9" s="72">
        <v>27318.70021391732</v>
      </c>
    </row>
    <row r="10" spans="1:4" ht="11.25" customHeight="1" x14ac:dyDescent="0.2">
      <c r="A10" s="102" t="s">
        <v>31</v>
      </c>
      <c r="B10" s="102"/>
      <c r="C10" s="73">
        <v>2907.734877921052</v>
      </c>
    </row>
    <row r="11" spans="1:4" ht="11.25" customHeight="1" x14ac:dyDescent="0.2">
      <c r="A11" s="102" t="s">
        <v>32</v>
      </c>
      <c r="B11" s="102"/>
      <c r="C11" s="73">
        <v>3916.5004382137708</v>
      </c>
    </row>
    <row r="12" spans="1:4" ht="11.25" customHeight="1" x14ac:dyDescent="0.2">
      <c r="A12" s="102" t="s">
        <v>33</v>
      </c>
      <c r="B12" s="102"/>
      <c r="C12" s="73">
        <v>13299.57504254276</v>
      </c>
    </row>
    <row r="13" spans="1:4" ht="11.25" customHeight="1" x14ac:dyDescent="0.2">
      <c r="A13" s="95" t="s">
        <v>34</v>
      </c>
      <c r="B13" s="95"/>
      <c r="C13" s="74">
        <v>7194.8898552397168</v>
      </c>
    </row>
    <row r="14" spans="1:4" s="23" customFormat="1" ht="11.25" customHeight="1" x14ac:dyDescent="0.2">
      <c r="A14" s="9"/>
      <c r="B14" s="9"/>
      <c r="D14" s="44"/>
    </row>
    <row r="15" spans="1:4" s="44" customFormat="1" ht="11.25" customHeight="1" x14ac:dyDescent="0.2">
      <c r="A15" s="10" t="s">
        <v>748</v>
      </c>
      <c r="B15" s="45"/>
    </row>
    <row r="16" spans="1:4" s="44" customFormat="1" ht="11.25" customHeight="1" x14ac:dyDescent="0.2">
      <c r="A16" s="45" t="s">
        <v>749</v>
      </c>
      <c r="B16" s="45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  <row r="25" spans="1:90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</row>
    <row r="26" spans="1:90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</row>
    <row r="27" spans="1:90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</row>
  </sheetData>
  <mergeCells count="7">
    <mergeCell ref="A13:B13"/>
    <mergeCell ref="A6:B8"/>
    <mergeCell ref="C6:C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5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55"/>
  </cols>
  <sheetData>
    <row r="1" spans="1:3" ht="12.75" customHeight="1" x14ac:dyDescent="0.2">
      <c r="A1" s="1" t="s">
        <v>656</v>
      </c>
      <c r="B1" s="55"/>
      <c r="C1" s="3" t="s">
        <v>341</v>
      </c>
    </row>
    <row r="2" spans="1:3" ht="12.75" customHeight="1" x14ac:dyDescent="0.2">
      <c r="A2" s="1" t="s">
        <v>763</v>
      </c>
    </row>
    <row r="3" spans="1:3" ht="12.75" customHeight="1" x14ac:dyDescent="0.2">
      <c r="A3" s="2" t="s">
        <v>735</v>
      </c>
    </row>
    <row r="4" spans="1:3" ht="12.75" customHeight="1" x14ac:dyDescent="0.2">
      <c r="A4" s="65"/>
    </row>
    <row r="5" spans="1:3" ht="12.75" customHeight="1" x14ac:dyDescent="0.2">
      <c r="A5" s="64"/>
    </row>
    <row r="6" spans="1:3" s="7" customFormat="1" ht="15" customHeight="1" x14ac:dyDescent="0.2">
      <c r="A6" s="96" t="s">
        <v>413</v>
      </c>
      <c r="B6" s="96"/>
      <c r="C6" s="103" t="s">
        <v>169</v>
      </c>
    </row>
    <row r="7" spans="1:3" s="7" customFormat="1" ht="15" customHeight="1" x14ac:dyDescent="0.2">
      <c r="A7" s="97"/>
      <c r="B7" s="97"/>
      <c r="C7" s="104"/>
    </row>
    <row r="8" spans="1:3" s="7" customFormat="1" ht="15" customHeight="1" x14ac:dyDescent="0.2">
      <c r="A8" s="98"/>
      <c r="B8" s="98"/>
      <c r="C8" s="105"/>
    </row>
    <row r="9" spans="1:3" s="7" customFormat="1" ht="11.25" customHeight="1" x14ac:dyDescent="0.2">
      <c r="A9" s="96" t="s">
        <v>1</v>
      </c>
      <c r="B9" s="96"/>
      <c r="C9" s="72">
        <v>12.978507839087211</v>
      </c>
    </row>
    <row r="10" spans="1:3" ht="11.25" customHeight="1" x14ac:dyDescent="0.2">
      <c r="A10" s="102" t="s">
        <v>31</v>
      </c>
      <c r="B10" s="102"/>
      <c r="C10" s="73">
        <v>20.61434334208484</v>
      </c>
    </row>
    <row r="11" spans="1:3" ht="11.25" customHeight="1" x14ac:dyDescent="0.2">
      <c r="A11" s="102" t="s">
        <v>32</v>
      </c>
      <c r="B11" s="102"/>
      <c r="C11" s="73">
        <v>17.05669609816615</v>
      </c>
    </row>
    <row r="12" spans="1:3" ht="11.25" customHeight="1" x14ac:dyDescent="0.2">
      <c r="A12" s="102" t="s">
        <v>33</v>
      </c>
      <c r="B12" s="102"/>
      <c r="C12" s="73">
        <v>12.780669533454329</v>
      </c>
    </row>
    <row r="13" spans="1:3" ht="11.25" customHeight="1" x14ac:dyDescent="0.2">
      <c r="A13" s="95" t="s">
        <v>34</v>
      </c>
      <c r="B13" s="95"/>
      <c r="C13" s="74">
        <v>8.0383285394700987</v>
      </c>
    </row>
    <row r="14" spans="1:3" s="23" customFormat="1" ht="11.25" customHeight="1" x14ac:dyDescent="0.2">
      <c r="A14" s="9"/>
      <c r="B14" s="9"/>
    </row>
    <row r="15" spans="1:3" s="44" customFormat="1" ht="11.25" customHeight="1" x14ac:dyDescent="0.2">
      <c r="A15" s="10" t="s">
        <v>748</v>
      </c>
      <c r="B15" s="45"/>
    </row>
    <row r="16" spans="1:3" s="44" customFormat="1" ht="11.25" customHeight="1" x14ac:dyDescent="0.2">
      <c r="A16" s="9" t="s">
        <v>749</v>
      </c>
      <c r="B16" s="45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7">
    <mergeCell ref="A13:B13"/>
    <mergeCell ref="A6:B8"/>
    <mergeCell ref="C6:C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6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1.140625" style="9" customWidth="1"/>
    <col min="3" max="4" width="10.7109375" style="55" customWidth="1"/>
    <col min="5" max="5" width="15.85546875" style="55" customWidth="1"/>
    <col min="6" max="6" width="10.7109375" style="55" customWidth="1"/>
    <col min="7" max="7" width="14.7109375" style="55" customWidth="1"/>
    <col min="8" max="8" width="10.7109375" style="55" customWidth="1"/>
    <col min="9" max="16384" width="15.7109375" style="55"/>
  </cols>
  <sheetData>
    <row r="1" spans="1:8" ht="12.75" customHeight="1" x14ac:dyDescent="0.2">
      <c r="A1" s="1" t="s">
        <v>653</v>
      </c>
      <c r="B1" s="55"/>
      <c r="E1" s="5"/>
      <c r="G1" s="5"/>
      <c r="H1" s="5" t="s">
        <v>22</v>
      </c>
    </row>
    <row r="2" spans="1:8" ht="12.75" customHeight="1" x14ac:dyDescent="0.2">
      <c r="A2" s="1" t="s">
        <v>764</v>
      </c>
    </row>
    <row r="3" spans="1:8" ht="12.75" customHeight="1" x14ac:dyDescent="0.2">
      <c r="A3" s="2" t="s">
        <v>735</v>
      </c>
    </row>
    <row r="4" spans="1:8" ht="12.75" customHeight="1" x14ac:dyDescent="0.2">
      <c r="A4" s="62"/>
    </row>
    <row r="5" spans="1:8" ht="12.75" customHeight="1" x14ac:dyDescent="0.2">
      <c r="A5" s="64"/>
    </row>
    <row r="6" spans="1:8" s="7" customFormat="1" ht="15" customHeight="1" x14ac:dyDescent="0.2">
      <c r="A6" s="96" t="s">
        <v>413</v>
      </c>
      <c r="B6" s="96"/>
      <c r="C6" s="99" t="s">
        <v>1</v>
      </c>
      <c r="D6" s="103" t="s">
        <v>219</v>
      </c>
      <c r="E6" s="103" t="s">
        <v>220</v>
      </c>
      <c r="F6" s="103" t="s">
        <v>221</v>
      </c>
      <c r="G6" s="103" t="s">
        <v>222</v>
      </c>
      <c r="H6" s="103" t="s">
        <v>45</v>
      </c>
    </row>
    <row r="7" spans="1:8" s="7" customFormat="1" ht="15" customHeight="1" x14ac:dyDescent="0.2">
      <c r="A7" s="97"/>
      <c r="B7" s="97"/>
      <c r="C7" s="100"/>
      <c r="D7" s="104"/>
      <c r="E7" s="104"/>
      <c r="F7" s="104"/>
      <c r="G7" s="104"/>
      <c r="H7" s="104"/>
    </row>
    <row r="8" spans="1:8" s="7" customFormat="1" ht="15" customHeight="1" x14ac:dyDescent="0.2">
      <c r="A8" s="98"/>
      <c r="B8" s="98"/>
      <c r="C8" s="101"/>
      <c r="D8" s="105"/>
      <c r="E8" s="105"/>
      <c r="F8" s="105"/>
      <c r="G8" s="105"/>
      <c r="H8" s="105"/>
    </row>
    <row r="9" spans="1:8" s="7" customFormat="1" ht="11.25" customHeight="1" x14ac:dyDescent="0.2">
      <c r="A9" s="96" t="s">
        <v>1</v>
      </c>
      <c r="B9" s="96"/>
      <c r="C9" s="72">
        <v>27318.70021391732</v>
      </c>
      <c r="D9" s="72">
        <v>3726.1742811806621</v>
      </c>
      <c r="E9" s="72">
        <v>3492.283869491383</v>
      </c>
      <c r="F9" s="72">
        <v>16598.863672353418</v>
      </c>
      <c r="G9" s="72">
        <v>3501.3783908918231</v>
      </c>
      <c r="H9" s="72">
        <v>0</v>
      </c>
    </row>
    <row r="10" spans="1:8" ht="11.25" customHeight="1" x14ac:dyDescent="0.2">
      <c r="A10" s="102" t="s">
        <v>31</v>
      </c>
      <c r="B10" s="102"/>
      <c r="C10" s="72">
        <v>2907.734877921052</v>
      </c>
      <c r="D10" s="73">
        <v>404.4106251955111</v>
      </c>
      <c r="E10" s="73">
        <v>153.18096941021801</v>
      </c>
      <c r="F10" s="73">
        <v>1785.5485244301219</v>
      </c>
      <c r="G10" s="73">
        <v>564.59475888520001</v>
      </c>
      <c r="H10" s="73">
        <v>0</v>
      </c>
    </row>
    <row r="11" spans="1:8" ht="11.25" customHeight="1" x14ac:dyDescent="0.2">
      <c r="A11" s="102" t="s">
        <v>32</v>
      </c>
      <c r="B11" s="102"/>
      <c r="C11" s="72">
        <v>3916.5004382137708</v>
      </c>
      <c r="D11" s="73">
        <v>1142.43398524142</v>
      </c>
      <c r="E11" s="73">
        <v>160.44720988416989</v>
      </c>
      <c r="F11" s="73">
        <v>2305.1627214628338</v>
      </c>
      <c r="G11" s="73">
        <v>308.45652162534481</v>
      </c>
      <c r="H11" s="73">
        <v>0</v>
      </c>
    </row>
    <row r="12" spans="1:8" ht="11.25" customHeight="1" x14ac:dyDescent="0.2">
      <c r="A12" s="102" t="s">
        <v>33</v>
      </c>
      <c r="B12" s="102"/>
      <c r="C12" s="72">
        <v>13299.57504254276</v>
      </c>
      <c r="D12" s="73">
        <v>1923.804922185295</v>
      </c>
      <c r="E12" s="73">
        <v>1704.328338383159</v>
      </c>
      <c r="F12" s="73">
        <v>8079.2274754454802</v>
      </c>
      <c r="G12" s="73">
        <v>1592.214306528806</v>
      </c>
      <c r="H12" s="73">
        <v>0</v>
      </c>
    </row>
    <row r="13" spans="1:8" ht="11.25" customHeight="1" x14ac:dyDescent="0.2">
      <c r="A13" s="95" t="s">
        <v>34</v>
      </c>
      <c r="B13" s="95"/>
      <c r="C13" s="77">
        <v>7194.8898552397168</v>
      </c>
      <c r="D13" s="74">
        <v>255.52474855843619</v>
      </c>
      <c r="E13" s="74">
        <v>1474.327351813836</v>
      </c>
      <c r="F13" s="74">
        <v>4428.9249510149702</v>
      </c>
      <c r="G13" s="74">
        <v>1036.1128038524721</v>
      </c>
      <c r="H13" s="74">
        <v>0</v>
      </c>
    </row>
    <row r="14" spans="1:8" s="23" customFormat="1" ht="11.25" customHeight="1" x14ac:dyDescent="0.2">
      <c r="A14" s="9"/>
      <c r="B14" s="9"/>
    </row>
    <row r="15" spans="1:8" s="44" customFormat="1" ht="11.25" customHeight="1" x14ac:dyDescent="0.2">
      <c r="A15" s="10" t="s">
        <v>748</v>
      </c>
      <c r="B15" s="32"/>
    </row>
    <row r="16" spans="1:8" s="44" customFormat="1" ht="11.25" customHeight="1" x14ac:dyDescent="0.2">
      <c r="A16" s="9" t="s">
        <v>749</v>
      </c>
      <c r="B16" s="32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30"/>
      <c r="B18" s="46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2">
    <mergeCell ref="A12:B12"/>
    <mergeCell ref="A13:B13"/>
    <mergeCell ref="A9:B9"/>
    <mergeCell ref="A10:B10"/>
    <mergeCell ref="A11:B11"/>
    <mergeCell ref="H6:H8"/>
    <mergeCell ref="G6:G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7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3" width="10.7109375" style="55" customWidth="1"/>
    <col min="4" max="4" width="13" style="55" customWidth="1"/>
    <col min="5" max="5" width="13.5703125" style="55" customWidth="1"/>
    <col min="6" max="7" width="13" style="55" customWidth="1"/>
    <col min="8" max="8" width="10.7109375" style="55" customWidth="1"/>
    <col min="9" max="16384" width="15.7109375" style="55"/>
  </cols>
  <sheetData>
    <row r="1" spans="1:8" ht="12.75" customHeight="1" x14ac:dyDescent="0.2">
      <c r="A1" s="1" t="s">
        <v>816</v>
      </c>
      <c r="B1" s="55"/>
      <c r="E1" s="5"/>
      <c r="H1" s="5" t="s">
        <v>342</v>
      </c>
    </row>
    <row r="2" spans="1:8" ht="12.75" customHeight="1" x14ac:dyDescent="0.2">
      <c r="A2" s="1" t="s">
        <v>813</v>
      </c>
    </row>
    <row r="3" spans="1:8" ht="12.75" customHeight="1" x14ac:dyDescent="0.2">
      <c r="A3" s="2" t="s">
        <v>735</v>
      </c>
    </row>
    <row r="4" spans="1:8" ht="12.75" customHeight="1" x14ac:dyDescent="0.2">
      <c r="A4" s="62"/>
    </row>
    <row r="5" spans="1:8" ht="12.75" customHeight="1" x14ac:dyDescent="0.2">
      <c r="A5" s="64"/>
    </row>
    <row r="6" spans="1:8" s="7" customFormat="1" ht="15" customHeight="1" x14ac:dyDescent="0.2">
      <c r="A6" s="96" t="s">
        <v>413</v>
      </c>
      <c r="B6" s="96"/>
      <c r="C6" s="99" t="s">
        <v>1</v>
      </c>
      <c r="D6" s="103" t="s">
        <v>223</v>
      </c>
      <c r="E6" s="103" t="s">
        <v>604</v>
      </c>
      <c r="F6" s="103" t="s">
        <v>224</v>
      </c>
      <c r="G6" s="103" t="s">
        <v>225</v>
      </c>
      <c r="H6" s="103" t="s">
        <v>45</v>
      </c>
    </row>
    <row r="7" spans="1:8" s="7" customFormat="1" ht="15" customHeight="1" x14ac:dyDescent="0.2">
      <c r="A7" s="97"/>
      <c r="B7" s="97"/>
      <c r="C7" s="100"/>
      <c r="D7" s="104"/>
      <c r="E7" s="104"/>
      <c r="F7" s="104"/>
      <c r="G7" s="104"/>
      <c r="H7" s="104"/>
    </row>
    <row r="8" spans="1:8" s="7" customFormat="1" ht="15" customHeight="1" x14ac:dyDescent="0.2">
      <c r="A8" s="98"/>
      <c r="B8" s="98"/>
      <c r="C8" s="101"/>
      <c r="D8" s="105"/>
      <c r="E8" s="105"/>
      <c r="F8" s="105"/>
      <c r="G8" s="105"/>
      <c r="H8" s="105"/>
    </row>
    <row r="9" spans="1:8" s="7" customFormat="1" ht="11.25" customHeight="1" x14ac:dyDescent="0.2">
      <c r="A9" s="96" t="s">
        <v>1</v>
      </c>
      <c r="B9" s="96"/>
      <c r="C9" s="72">
        <v>27318.70021391732</v>
      </c>
      <c r="D9" s="72">
        <v>10586.76861209559</v>
      </c>
      <c r="E9" s="72">
        <v>5923.4109791947594</v>
      </c>
      <c r="F9" s="72">
        <v>9311.3901623499369</v>
      </c>
      <c r="G9" s="72">
        <v>1439.5162118438441</v>
      </c>
      <c r="H9" s="72">
        <v>57.614248433152</v>
      </c>
    </row>
    <row r="10" spans="1:8" ht="11.25" customHeight="1" x14ac:dyDescent="0.2">
      <c r="A10" s="102" t="s">
        <v>31</v>
      </c>
      <c r="B10" s="102"/>
      <c r="C10" s="72">
        <v>2907.734877921052</v>
      </c>
      <c r="D10" s="73">
        <v>1289.8522286037271</v>
      </c>
      <c r="E10" s="73">
        <v>750.72520547198098</v>
      </c>
      <c r="F10" s="73">
        <v>796.05173826933208</v>
      </c>
      <c r="G10" s="73">
        <v>48.687557142857102</v>
      </c>
      <c r="H10" s="73">
        <v>22.418148433151998</v>
      </c>
    </row>
    <row r="11" spans="1:8" ht="11.25" customHeight="1" x14ac:dyDescent="0.2">
      <c r="A11" s="102" t="s">
        <v>32</v>
      </c>
      <c r="B11" s="102"/>
      <c r="C11" s="72">
        <v>3916.5004382137708</v>
      </c>
      <c r="D11" s="73">
        <v>2121.0098545036308</v>
      </c>
      <c r="E11" s="73">
        <v>748.67794436108534</v>
      </c>
      <c r="F11" s="73">
        <v>1011.6165393490541</v>
      </c>
      <c r="G11" s="73">
        <v>0</v>
      </c>
      <c r="H11" s="73">
        <v>35.196100000000001</v>
      </c>
    </row>
    <row r="12" spans="1:8" ht="11.25" customHeight="1" x14ac:dyDescent="0.2">
      <c r="A12" s="102" t="s">
        <v>33</v>
      </c>
      <c r="B12" s="102"/>
      <c r="C12" s="72">
        <v>13299.57504254276</v>
      </c>
      <c r="D12" s="73">
        <v>4527.5118312559844</v>
      </c>
      <c r="E12" s="73">
        <v>2653.193670481543</v>
      </c>
      <c r="F12" s="73">
        <v>5766.4240087952894</v>
      </c>
      <c r="G12" s="73">
        <v>352.4455320099251</v>
      </c>
      <c r="H12" s="73">
        <v>0</v>
      </c>
    </row>
    <row r="13" spans="1:8" ht="11.25" customHeight="1" x14ac:dyDescent="0.2">
      <c r="A13" s="95" t="s">
        <v>34</v>
      </c>
      <c r="B13" s="95"/>
      <c r="C13" s="77">
        <v>7194.8898552397168</v>
      </c>
      <c r="D13" s="74">
        <v>2648.3946977322471</v>
      </c>
      <c r="E13" s="74">
        <v>1770.8141588801491</v>
      </c>
      <c r="F13" s="74">
        <v>1737.297875936257</v>
      </c>
      <c r="G13" s="74">
        <v>1038.383122691062</v>
      </c>
      <c r="H13" s="74">
        <v>0</v>
      </c>
    </row>
    <row r="14" spans="1:8" s="23" customFormat="1" ht="11.25" customHeight="1" x14ac:dyDescent="0.2">
      <c r="A14" s="9"/>
      <c r="B14" s="9"/>
    </row>
    <row r="15" spans="1:8" s="44" customFormat="1" ht="11.25" customHeight="1" x14ac:dyDescent="0.2">
      <c r="A15" s="10" t="s">
        <v>748</v>
      </c>
      <c r="B15" s="32"/>
    </row>
    <row r="16" spans="1:8" s="44" customFormat="1" ht="11.25" customHeight="1" x14ac:dyDescent="0.2">
      <c r="A16" s="45" t="s">
        <v>749</v>
      </c>
      <c r="B16" s="32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2">
    <mergeCell ref="A12:B12"/>
    <mergeCell ref="A13:B13"/>
    <mergeCell ref="A9:B9"/>
    <mergeCell ref="A10:B10"/>
    <mergeCell ref="A11:B11"/>
    <mergeCell ref="G6:G8"/>
    <mergeCell ref="H6:H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8"/>
  <dimension ref="A1:CE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2.85546875" style="9" customWidth="1"/>
    <col min="3" max="9" width="14.7109375" style="55" customWidth="1"/>
    <col min="10" max="16384" width="15.7109375" style="55"/>
  </cols>
  <sheetData>
    <row r="1" spans="1:9" ht="12.75" customHeight="1" x14ac:dyDescent="0.2">
      <c r="A1" s="1" t="s">
        <v>782</v>
      </c>
      <c r="B1" s="55"/>
      <c r="F1" s="5"/>
      <c r="I1" s="3" t="s">
        <v>605</v>
      </c>
    </row>
    <row r="2" spans="1:9" ht="12.75" customHeight="1" x14ac:dyDescent="0.2">
      <c r="A2" s="1" t="s">
        <v>783</v>
      </c>
    </row>
    <row r="3" spans="1:9" ht="12.75" customHeight="1" x14ac:dyDescent="0.2">
      <c r="A3" s="2" t="s">
        <v>735</v>
      </c>
    </row>
    <row r="4" spans="1:9" ht="12.75" customHeight="1" x14ac:dyDescent="0.2">
      <c r="A4" s="63"/>
    </row>
    <row r="5" spans="1:9" ht="12.75" customHeight="1" x14ac:dyDescent="0.2">
      <c r="A5" s="64"/>
    </row>
    <row r="6" spans="1:9" s="7" customFormat="1" ht="11.25" customHeight="1" x14ac:dyDescent="0.2">
      <c r="A6" s="96" t="s">
        <v>413</v>
      </c>
      <c r="B6" s="96"/>
      <c r="C6" s="116" t="s">
        <v>1</v>
      </c>
      <c r="D6" s="123" t="s">
        <v>738</v>
      </c>
      <c r="E6" s="123"/>
      <c r="F6" s="123"/>
      <c r="G6" s="123"/>
      <c r="H6" s="123"/>
      <c r="I6" s="123"/>
    </row>
    <row r="7" spans="1:9" s="7" customFormat="1" ht="11.25" customHeight="1" x14ac:dyDescent="0.2">
      <c r="A7" s="97"/>
      <c r="B7" s="97"/>
      <c r="C7" s="117"/>
      <c r="D7" s="103" t="s">
        <v>466</v>
      </c>
      <c r="E7" s="103" t="s">
        <v>467</v>
      </c>
      <c r="F7" s="103" t="s">
        <v>468</v>
      </c>
      <c r="G7" s="103" t="s">
        <v>469</v>
      </c>
      <c r="H7" s="103" t="s">
        <v>470</v>
      </c>
      <c r="I7" s="103" t="s">
        <v>471</v>
      </c>
    </row>
    <row r="8" spans="1:9" s="7" customFormat="1" ht="78.75" customHeight="1" x14ac:dyDescent="0.2">
      <c r="A8" s="98"/>
      <c r="B8" s="98"/>
      <c r="C8" s="118"/>
      <c r="D8" s="105"/>
      <c r="E8" s="105"/>
      <c r="F8" s="105"/>
      <c r="G8" s="105"/>
      <c r="H8" s="105"/>
      <c r="I8" s="105"/>
    </row>
    <row r="9" spans="1:9" s="7" customFormat="1" ht="11.25" customHeight="1" x14ac:dyDescent="0.2">
      <c r="A9" s="96" t="s">
        <v>1</v>
      </c>
      <c r="B9" s="96"/>
      <c r="C9" s="72">
        <v>193931.96267283731</v>
      </c>
      <c r="D9" s="72">
        <v>164881.01076964659</v>
      </c>
      <c r="E9" s="72">
        <v>65172.29133881181</v>
      </c>
      <c r="F9" s="72">
        <v>30639.868807358231</v>
      </c>
      <c r="G9" s="72">
        <v>13993.30462120628</v>
      </c>
      <c r="H9" s="72">
        <v>11303.38990285054</v>
      </c>
      <c r="I9" s="72">
        <v>7343.1292456313622</v>
      </c>
    </row>
    <row r="10" spans="1:9" ht="11.25" customHeight="1" x14ac:dyDescent="0.2">
      <c r="A10" s="102" t="s">
        <v>31</v>
      </c>
      <c r="B10" s="102"/>
      <c r="C10" s="72">
        <v>10492.83204709153</v>
      </c>
      <c r="D10" s="73">
        <v>9092.9174589852992</v>
      </c>
      <c r="E10" s="73">
        <v>5612.7350883074751</v>
      </c>
      <c r="F10" s="73">
        <v>3913.9416398980802</v>
      </c>
      <c r="G10" s="73">
        <v>2957.5957025006542</v>
      </c>
      <c r="H10" s="73">
        <v>974.55984797080521</v>
      </c>
      <c r="I10" s="73">
        <v>681.81628357328873</v>
      </c>
    </row>
    <row r="11" spans="1:9" ht="11.25" customHeight="1" x14ac:dyDescent="0.2">
      <c r="A11" s="102" t="s">
        <v>32</v>
      </c>
      <c r="B11" s="102"/>
      <c r="C11" s="72">
        <v>16861.031757990881</v>
      </c>
      <c r="D11" s="73">
        <v>15554.32328722411</v>
      </c>
      <c r="E11" s="73">
        <v>6805.4749208844632</v>
      </c>
      <c r="F11" s="73">
        <v>3882.2577028405381</v>
      </c>
      <c r="G11" s="73">
        <v>2152.9639544238839</v>
      </c>
      <c r="H11" s="73">
        <v>1464.33629575026</v>
      </c>
      <c r="I11" s="73">
        <v>511.01830638644162</v>
      </c>
    </row>
    <row r="12" spans="1:9" ht="11.25" customHeight="1" x14ac:dyDescent="0.2">
      <c r="A12" s="102" t="s">
        <v>33</v>
      </c>
      <c r="B12" s="102"/>
      <c r="C12" s="72">
        <v>83274.525275741151</v>
      </c>
      <c r="D12" s="73">
        <v>71514.498294513105</v>
      </c>
      <c r="E12" s="73">
        <v>28249.133515847661</v>
      </c>
      <c r="F12" s="73">
        <v>12268.914150161439</v>
      </c>
      <c r="G12" s="73">
        <v>5899.5205365098182</v>
      </c>
      <c r="H12" s="73">
        <v>5104.0464960641248</v>
      </c>
      <c r="I12" s="73">
        <v>2737.13068620072</v>
      </c>
    </row>
    <row r="13" spans="1:9" ht="11.25" customHeight="1" x14ac:dyDescent="0.2">
      <c r="A13" s="95" t="s">
        <v>634</v>
      </c>
      <c r="B13" s="95"/>
      <c r="C13" s="77">
        <v>83303.573592015382</v>
      </c>
      <c r="D13" s="74">
        <v>68719.271728925072</v>
      </c>
      <c r="E13" s="74">
        <v>24504.947813772211</v>
      </c>
      <c r="F13" s="74">
        <v>10574.755314458111</v>
      </c>
      <c r="G13" s="74">
        <v>2983.2244277719142</v>
      </c>
      <c r="H13" s="74">
        <v>3760.4472630653408</v>
      </c>
      <c r="I13" s="74">
        <v>3413.1639694709088</v>
      </c>
    </row>
    <row r="14" spans="1:9" s="23" customFormat="1" ht="11.25" customHeight="1" x14ac:dyDescent="0.2">
      <c r="A14" s="9"/>
      <c r="B14" s="9"/>
    </row>
    <row r="15" spans="1:9" s="44" customFormat="1" ht="11.25" customHeight="1" x14ac:dyDescent="0.2">
      <c r="A15" s="59" t="s">
        <v>750</v>
      </c>
      <c r="B15" s="45"/>
    </row>
    <row r="16" spans="1:9" s="44" customFormat="1" ht="11.25" customHeight="1" x14ac:dyDescent="0.2">
      <c r="A16" s="10" t="s">
        <v>751</v>
      </c>
      <c r="B16" s="45"/>
    </row>
    <row r="17" spans="1:83" s="44" customFormat="1" ht="11.25" customHeight="1" x14ac:dyDescent="0.2">
      <c r="A17" s="45" t="s">
        <v>749</v>
      </c>
      <c r="B17" s="45"/>
    </row>
    <row r="18" spans="1:83" s="44" customFormat="1" ht="11.25" customHeight="1" x14ac:dyDescent="0.2">
      <c r="B18" s="45"/>
    </row>
    <row r="19" spans="1:83" s="44" customFormat="1" ht="11.25" customHeight="1" x14ac:dyDescent="0.2">
      <c r="A19" s="9"/>
      <c r="B19" s="45"/>
    </row>
    <row r="20" spans="1:83" s="44" customFormat="1" ht="11.25" customHeight="1" x14ac:dyDescent="0.2">
      <c r="A20" s="9"/>
      <c r="B20" s="45"/>
    </row>
    <row r="21" spans="1:83" s="17" customFormat="1" ht="11.25" customHeight="1" x14ac:dyDescent="0.25">
      <c r="D21" s="31" t="s">
        <v>559</v>
      </c>
    </row>
    <row r="22" spans="1:83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</row>
    <row r="23" spans="1:83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</row>
  </sheetData>
  <mergeCells count="14">
    <mergeCell ref="A6:B8"/>
    <mergeCell ref="C6:C8"/>
    <mergeCell ref="A12:B12"/>
    <mergeCell ref="A13:B13"/>
    <mergeCell ref="A10:B10"/>
    <mergeCell ref="A11:B11"/>
    <mergeCell ref="A9:B9"/>
    <mergeCell ref="D6:I6"/>
    <mergeCell ref="D7:D8"/>
    <mergeCell ref="E7:E8"/>
    <mergeCell ref="F7:F8"/>
    <mergeCell ref="G7:G8"/>
    <mergeCell ref="H7:H8"/>
    <mergeCell ref="I7:I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9"/>
  <dimension ref="A1:CL31"/>
  <sheetViews>
    <sheetView workbookViewId="0"/>
  </sheetViews>
  <sheetFormatPr baseColWidth="10" defaultColWidth="15.7109375" defaultRowHeight="11.25" customHeight="1" x14ac:dyDescent="0.2"/>
  <cols>
    <col min="1" max="1" width="10.7109375" style="9" customWidth="1"/>
    <col min="2" max="2" width="6.7109375" style="9" customWidth="1"/>
    <col min="3" max="3" width="8.28515625" style="55" customWidth="1"/>
    <col min="4" max="4" width="8.7109375" style="55" customWidth="1"/>
    <col min="5" max="5" width="11" style="55" customWidth="1"/>
    <col min="6" max="6" width="8.7109375" style="55" customWidth="1"/>
    <col min="7" max="7" width="11.7109375" style="55" customWidth="1"/>
    <col min="8" max="10" width="8.28515625" style="55" customWidth="1"/>
    <col min="11" max="16384" width="15.7109375" style="55"/>
  </cols>
  <sheetData>
    <row r="1" spans="1:10" ht="12.75" customHeight="1" x14ac:dyDescent="0.2">
      <c r="A1" s="1" t="s">
        <v>654</v>
      </c>
      <c r="B1" s="55"/>
      <c r="F1" s="5"/>
      <c r="J1" s="5" t="s">
        <v>343</v>
      </c>
    </row>
    <row r="2" spans="1:10" ht="12.75" customHeight="1" x14ac:dyDescent="0.2">
      <c r="A2" s="1" t="s">
        <v>765</v>
      </c>
    </row>
    <row r="3" spans="1:10" ht="12.75" customHeight="1" x14ac:dyDescent="0.2">
      <c r="A3" s="2" t="s">
        <v>735</v>
      </c>
    </row>
    <row r="4" spans="1:10" ht="12.75" customHeight="1" x14ac:dyDescent="0.2">
      <c r="A4" s="63"/>
    </row>
    <row r="5" spans="1:10" ht="12.75" customHeight="1" x14ac:dyDescent="0.2">
      <c r="A5" s="64"/>
    </row>
    <row r="6" spans="1:10" s="7" customFormat="1" ht="15" customHeight="1" x14ac:dyDescent="0.2">
      <c r="A6" s="96" t="s">
        <v>413</v>
      </c>
      <c r="B6" s="96"/>
      <c r="C6" s="99" t="s">
        <v>1</v>
      </c>
      <c r="D6" s="103" t="s">
        <v>473</v>
      </c>
      <c r="E6" s="103" t="s">
        <v>759</v>
      </c>
      <c r="F6" s="103" t="s">
        <v>474</v>
      </c>
      <c r="G6" s="103" t="s">
        <v>226</v>
      </c>
      <c r="H6" s="103" t="s">
        <v>475</v>
      </c>
      <c r="I6" s="103" t="s">
        <v>175</v>
      </c>
      <c r="J6" s="103" t="s">
        <v>45</v>
      </c>
    </row>
    <row r="7" spans="1:10" s="7" customFormat="1" ht="30" customHeight="1" x14ac:dyDescent="0.2">
      <c r="A7" s="97"/>
      <c r="B7" s="97"/>
      <c r="C7" s="100"/>
      <c r="D7" s="104"/>
      <c r="E7" s="104"/>
      <c r="F7" s="104"/>
      <c r="G7" s="104"/>
      <c r="H7" s="104"/>
      <c r="I7" s="104"/>
      <c r="J7" s="104"/>
    </row>
    <row r="8" spans="1:10" s="7" customFormat="1" ht="30" customHeight="1" x14ac:dyDescent="0.2">
      <c r="A8" s="98"/>
      <c r="B8" s="98"/>
      <c r="C8" s="101"/>
      <c r="D8" s="105"/>
      <c r="E8" s="105"/>
      <c r="F8" s="105"/>
      <c r="G8" s="105"/>
      <c r="H8" s="105"/>
      <c r="I8" s="105"/>
      <c r="J8" s="105"/>
    </row>
    <row r="9" spans="1:10" s="7" customFormat="1" ht="11.25" customHeight="1" x14ac:dyDescent="0.2">
      <c r="A9" s="96" t="s">
        <v>1</v>
      </c>
      <c r="B9" s="96"/>
      <c r="C9" s="72">
        <v>79977.457236239308</v>
      </c>
      <c r="D9" s="72">
        <v>31388.039594861111</v>
      </c>
      <c r="E9" s="72">
        <v>1453.759685983852</v>
      </c>
      <c r="F9" s="72">
        <v>4133.0444180164986</v>
      </c>
      <c r="G9" s="72">
        <v>6098.3232180611831</v>
      </c>
      <c r="H9" s="72">
        <v>21216.061693363081</v>
      </c>
      <c r="I9" s="72">
        <v>14587.80253267779</v>
      </c>
      <c r="J9" s="72">
        <v>1100.4260932756699</v>
      </c>
    </row>
    <row r="10" spans="1:10" ht="11.25" customHeight="1" x14ac:dyDescent="0.2">
      <c r="A10" s="102" t="s">
        <v>31</v>
      </c>
      <c r="B10" s="102"/>
      <c r="C10" s="72">
        <v>714.12686755684251</v>
      </c>
      <c r="D10" s="73">
        <v>92.654550975463906</v>
      </c>
      <c r="E10" s="73">
        <v>0</v>
      </c>
      <c r="F10" s="73">
        <v>0</v>
      </c>
      <c r="G10" s="73">
        <v>18.841200000000001</v>
      </c>
      <c r="H10" s="73">
        <v>378.21100764708621</v>
      </c>
      <c r="I10" s="73">
        <v>111.79535953599721</v>
      </c>
      <c r="J10" s="73">
        <v>112.62474939829519</v>
      </c>
    </row>
    <row r="11" spans="1:10" ht="11.25" customHeight="1" x14ac:dyDescent="0.2">
      <c r="A11" s="102" t="s">
        <v>32</v>
      </c>
      <c r="B11" s="102"/>
      <c r="C11" s="72">
        <v>1859.974342009102</v>
      </c>
      <c r="D11" s="73">
        <v>480.64296188914921</v>
      </c>
      <c r="E11" s="73">
        <v>37.647627027026999</v>
      </c>
      <c r="F11" s="73">
        <v>0</v>
      </c>
      <c r="G11" s="73">
        <v>16.860786666666701</v>
      </c>
      <c r="H11" s="73">
        <v>668.28264729342061</v>
      </c>
      <c r="I11" s="73">
        <v>526.89102105651068</v>
      </c>
      <c r="J11" s="73">
        <v>129.64929807632791</v>
      </c>
    </row>
    <row r="12" spans="1:10" ht="11.25" customHeight="1" x14ac:dyDescent="0.2">
      <c r="A12" s="102" t="s">
        <v>33</v>
      </c>
      <c r="B12" s="102"/>
      <c r="C12" s="72">
        <v>18880.466024258949</v>
      </c>
      <c r="D12" s="73">
        <v>7240.8405571864223</v>
      </c>
      <c r="E12" s="73">
        <v>368.80727868217099</v>
      </c>
      <c r="F12" s="73">
        <v>807.25443472037864</v>
      </c>
      <c r="G12" s="73">
        <v>1115.728650855639</v>
      </c>
      <c r="H12" s="73">
        <v>5172.1701346497139</v>
      </c>
      <c r="I12" s="73">
        <v>3851.37093948241</v>
      </c>
      <c r="J12" s="73">
        <v>324.29402868217102</v>
      </c>
    </row>
    <row r="13" spans="1:10" ht="11.25" customHeight="1" x14ac:dyDescent="0.2">
      <c r="A13" s="95" t="s">
        <v>34</v>
      </c>
      <c r="B13" s="95"/>
      <c r="C13" s="77">
        <v>58522.890002414373</v>
      </c>
      <c r="D13" s="74">
        <v>23573.901524810051</v>
      </c>
      <c r="E13" s="74">
        <v>1047.3047802746539</v>
      </c>
      <c r="F13" s="74">
        <v>3325.7899832961211</v>
      </c>
      <c r="G13" s="74">
        <v>4946.8925805388772</v>
      </c>
      <c r="H13" s="74">
        <v>14997.39790377285</v>
      </c>
      <c r="I13" s="74">
        <v>10097.745212602869</v>
      </c>
      <c r="J13" s="74">
        <v>533.85801711887586</v>
      </c>
    </row>
    <row r="14" spans="1:10" s="23" customFormat="1" ht="11.25" customHeight="1" x14ac:dyDescent="0.2">
      <c r="A14" s="9"/>
      <c r="B14" s="9"/>
    </row>
    <row r="15" spans="1:10" s="44" customFormat="1" ht="11.25" customHeight="1" x14ac:dyDescent="0.2">
      <c r="A15" s="10" t="s">
        <v>748</v>
      </c>
      <c r="B15" s="32"/>
    </row>
    <row r="16" spans="1:10" s="44" customFormat="1" ht="11.25" customHeight="1" x14ac:dyDescent="0.2">
      <c r="A16" s="45" t="s">
        <v>749</v>
      </c>
      <c r="B16" s="32"/>
    </row>
    <row r="17" spans="1:90" s="44" customFormat="1" ht="11.25" customHeight="1" x14ac:dyDescent="0.2">
      <c r="A17" s="9"/>
      <c r="B17" s="45"/>
    </row>
    <row r="18" spans="1:90" s="44" customFormat="1" ht="11.25" customHeight="1" x14ac:dyDescent="0.2">
      <c r="A18" s="9"/>
      <c r="B18" s="45"/>
    </row>
    <row r="19" spans="1:90" s="44" customFormat="1" ht="11.25" customHeight="1" x14ac:dyDescent="0.2">
      <c r="A19" s="9"/>
      <c r="B19" s="45"/>
    </row>
    <row r="20" spans="1:90" s="44" customFormat="1" ht="11.25" customHeight="1" x14ac:dyDescent="0.2">
      <c r="A20" s="9"/>
      <c r="B20" s="45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  <row r="25" spans="1:90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</row>
    <row r="26" spans="1:90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</row>
    <row r="27" spans="1:90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</row>
    <row r="28" spans="1:90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</row>
    <row r="29" spans="1:90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</row>
    <row r="30" spans="1:90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</row>
    <row r="31" spans="1:90" ht="11.25" customHeight="1" x14ac:dyDescent="0.2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</row>
  </sheetData>
  <mergeCells count="14">
    <mergeCell ref="A12:B12"/>
    <mergeCell ref="A13:B13"/>
    <mergeCell ref="A9:B9"/>
    <mergeCell ref="A10:B10"/>
    <mergeCell ref="A11:B11"/>
    <mergeCell ref="G6:G8"/>
    <mergeCell ref="H6:H8"/>
    <mergeCell ref="I6:I8"/>
    <mergeCell ref="J6:J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CL24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6.140625" style="9" customWidth="1"/>
    <col min="3" max="3" width="10.7109375" style="55" customWidth="1"/>
    <col min="4" max="6" width="15.7109375" style="55" customWidth="1"/>
    <col min="7" max="7" width="10.7109375" style="55" customWidth="1"/>
    <col min="8" max="16384" width="15.7109375" style="55"/>
  </cols>
  <sheetData>
    <row r="1" spans="1:7" ht="12.75" customHeight="1" x14ac:dyDescent="0.2">
      <c r="A1" s="1" t="s">
        <v>662</v>
      </c>
      <c r="B1" s="55"/>
      <c r="E1" s="5"/>
      <c r="G1" s="5" t="s">
        <v>13</v>
      </c>
    </row>
    <row r="2" spans="1:7" ht="12.75" customHeight="1" x14ac:dyDescent="0.2">
      <c r="A2" s="1" t="s">
        <v>569</v>
      </c>
    </row>
    <row r="3" spans="1:7" ht="12.75" customHeight="1" x14ac:dyDescent="0.2">
      <c r="A3" s="2" t="s">
        <v>735</v>
      </c>
    </row>
    <row r="4" spans="1:7" ht="12.75" customHeight="1" x14ac:dyDescent="0.2">
      <c r="A4" s="62"/>
    </row>
    <row r="5" spans="1:7" ht="12.75" customHeight="1" x14ac:dyDescent="0.2">
      <c r="A5" s="64"/>
    </row>
    <row r="6" spans="1:7" s="7" customFormat="1" ht="11.25" customHeight="1" x14ac:dyDescent="0.2">
      <c r="A6" s="96" t="s">
        <v>413</v>
      </c>
      <c r="B6" s="96"/>
      <c r="C6" s="103" t="s">
        <v>1</v>
      </c>
      <c r="D6" s="103" t="s">
        <v>87</v>
      </c>
      <c r="E6" s="103" t="s">
        <v>740</v>
      </c>
      <c r="F6" s="103" t="s">
        <v>741</v>
      </c>
      <c r="G6" s="103" t="s">
        <v>742</v>
      </c>
    </row>
    <row r="7" spans="1:7" s="7" customFormat="1" ht="36" customHeight="1" x14ac:dyDescent="0.2">
      <c r="A7" s="97"/>
      <c r="B7" s="97"/>
      <c r="C7" s="104"/>
      <c r="D7" s="104"/>
      <c r="E7" s="104"/>
      <c r="F7" s="104"/>
      <c r="G7" s="104"/>
    </row>
    <row r="8" spans="1:7" s="7" customFormat="1" ht="36" customHeight="1" x14ac:dyDescent="0.2">
      <c r="A8" s="98"/>
      <c r="B8" s="98"/>
      <c r="C8" s="105"/>
      <c r="D8" s="105"/>
      <c r="E8" s="105"/>
      <c r="F8" s="105"/>
      <c r="G8" s="105"/>
    </row>
    <row r="9" spans="1:7" s="7" customFormat="1" ht="11.25" customHeight="1" x14ac:dyDescent="0.2">
      <c r="A9" s="96" t="s">
        <v>1</v>
      </c>
      <c r="B9" s="96"/>
      <c r="C9" s="82">
        <v>273909.41990907508</v>
      </c>
      <c r="D9" s="82">
        <v>3013.6618972458132</v>
      </c>
      <c r="E9" s="82">
        <v>29029.578071613021</v>
      </c>
      <c r="F9" s="82">
        <v>54442.408987046379</v>
      </c>
      <c r="G9" s="82">
        <v>187423.77095317139</v>
      </c>
    </row>
    <row r="10" spans="1:7" ht="11.25" customHeight="1" x14ac:dyDescent="0.2">
      <c r="A10" s="102" t="s">
        <v>31</v>
      </c>
      <c r="B10" s="102"/>
      <c r="C10" s="82">
        <v>11206.95891464837</v>
      </c>
      <c r="D10" s="83">
        <v>0</v>
      </c>
      <c r="E10" s="83">
        <v>223.9265450034824</v>
      </c>
      <c r="F10" s="83">
        <v>638.28092930791081</v>
      </c>
      <c r="G10" s="83">
        <v>10344.75144033699</v>
      </c>
    </row>
    <row r="11" spans="1:7" ht="11.25" customHeight="1" x14ac:dyDescent="0.2">
      <c r="A11" s="102" t="s">
        <v>32</v>
      </c>
      <c r="B11" s="102"/>
      <c r="C11" s="82">
        <v>18721.00610000001</v>
      </c>
      <c r="D11" s="83">
        <v>239.37649784201801</v>
      </c>
      <c r="E11" s="83">
        <v>859.31804204989362</v>
      </c>
      <c r="F11" s="83">
        <v>2388.2122895391358</v>
      </c>
      <c r="G11" s="83">
        <v>15234.09927056893</v>
      </c>
    </row>
    <row r="12" spans="1:7" ht="11.25" customHeight="1" x14ac:dyDescent="0.2">
      <c r="A12" s="102" t="s">
        <v>33</v>
      </c>
      <c r="B12" s="102"/>
      <c r="C12" s="82">
        <v>102154.99129999999</v>
      </c>
      <c r="D12" s="83">
        <v>743.57340429192709</v>
      </c>
      <c r="E12" s="83">
        <v>7325.4051015693667</v>
      </c>
      <c r="F12" s="83">
        <v>15902.57738421154</v>
      </c>
      <c r="G12" s="83">
        <v>78183.435409927275</v>
      </c>
    </row>
    <row r="13" spans="1:7" ht="11.25" customHeight="1" x14ac:dyDescent="0.2">
      <c r="A13" s="95" t="s">
        <v>635</v>
      </c>
      <c r="B13" s="95"/>
      <c r="C13" s="87">
        <v>141826.46359443021</v>
      </c>
      <c r="D13" s="84">
        <v>2030.711995111868</v>
      </c>
      <c r="E13" s="84">
        <v>20620.928382990231</v>
      </c>
      <c r="F13" s="84">
        <v>35513.338383987757</v>
      </c>
      <c r="G13" s="84">
        <v>83661.484832339906</v>
      </c>
    </row>
    <row r="14" spans="1:7" s="23" customFormat="1" ht="11.25" customHeight="1" x14ac:dyDescent="0.2">
      <c r="A14" s="9"/>
    </row>
    <row r="15" spans="1:7" s="44" customFormat="1" ht="11.25" customHeight="1" x14ac:dyDescent="0.2">
      <c r="A15" s="10" t="s">
        <v>748</v>
      </c>
    </row>
    <row r="16" spans="1:7" s="44" customFormat="1" ht="11.25" customHeight="1" x14ac:dyDescent="0.2">
      <c r="A16" s="9" t="s">
        <v>754</v>
      </c>
    </row>
    <row r="17" spans="1:90" s="44" customFormat="1" ht="11.25" customHeight="1" x14ac:dyDescent="0.2">
      <c r="A17" s="10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A24" s="5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</sheetData>
  <mergeCells count="11">
    <mergeCell ref="A12:B12"/>
    <mergeCell ref="A13:B13"/>
    <mergeCell ref="A9:B9"/>
    <mergeCell ref="A10:B10"/>
    <mergeCell ref="A11:B11"/>
    <mergeCell ref="G6:G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CL24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55"/>
  </cols>
  <sheetData>
    <row r="1" spans="1:3" ht="12.75" customHeight="1" x14ac:dyDescent="0.2">
      <c r="A1" s="1" t="s">
        <v>789</v>
      </c>
      <c r="B1" s="55"/>
      <c r="C1" s="5" t="s">
        <v>5</v>
      </c>
    </row>
    <row r="2" spans="1:3" ht="12.75" customHeight="1" x14ac:dyDescent="0.2">
      <c r="A2" s="1" t="s">
        <v>790</v>
      </c>
    </row>
    <row r="3" spans="1:3" ht="12.75" customHeight="1" x14ac:dyDescent="0.2">
      <c r="A3" s="2" t="s">
        <v>735</v>
      </c>
    </row>
    <row r="4" spans="1:3" ht="12.75" customHeight="1" x14ac:dyDescent="0.2">
      <c r="A4" s="67"/>
    </row>
    <row r="5" spans="1:3" ht="12.75" customHeight="1" x14ac:dyDescent="0.2">
      <c r="A5" s="64"/>
    </row>
    <row r="6" spans="1:3" s="7" customFormat="1" ht="11.25" customHeight="1" x14ac:dyDescent="0.2">
      <c r="A6" s="96" t="s">
        <v>413</v>
      </c>
      <c r="B6" s="96"/>
      <c r="C6" s="103" t="s">
        <v>1</v>
      </c>
    </row>
    <row r="7" spans="1:3" s="7" customFormat="1" ht="11.25" customHeight="1" x14ac:dyDescent="0.2">
      <c r="A7" s="97"/>
      <c r="B7" s="97"/>
      <c r="C7" s="104"/>
    </row>
    <row r="8" spans="1:3" s="7" customFormat="1" ht="11.25" customHeight="1" x14ac:dyDescent="0.2">
      <c r="A8" s="98"/>
      <c r="B8" s="98"/>
      <c r="C8" s="105"/>
    </row>
    <row r="9" spans="1:3" s="7" customFormat="1" ht="11.25" customHeight="1" x14ac:dyDescent="0.2">
      <c r="A9" s="96" t="s">
        <v>1</v>
      </c>
      <c r="B9" s="96"/>
      <c r="C9" s="78">
        <v>13.226973913798171</v>
      </c>
    </row>
    <row r="10" spans="1:3" ht="11.25" customHeight="1" x14ac:dyDescent="0.2">
      <c r="A10" s="102" t="s">
        <v>31</v>
      </c>
      <c r="B10" s="102"/>
      <c r="C10" s="79">
        <v>15.69675521251515</v>
      </c>
    </row>
    <row r="11" spans="1:3" ht="11.25" customHeight="1" x14ac:dyDescent="0.2">
      <c r="A11" s="102" t="s">
        <v>32</v>
      </c>
      <c r="B11" s="102"/>
      <c r="C11" s="79">
        <v>11.47460295691493</v>
      </c>
    </row>
    <row r="12" spans="1:3" ht="11.25" customHeight="1" x14ac:dyDescent="0.2">
      <c r="A12" s="102" t="s">
        <v>33</v>
      </c>
      <c r="B12" s="102"/>
      <c r="C12" s="79">
        <v>2.6587295985728709</v>
      </c>
    </row>
    <row r="13" spans="1:3" ht="11.25" customHeight="1" x14ac:dyDescent="0.2">
      <c r="A13" s="95" t="s">
        <v>34</v>
      </c>
      <c r="B13" s="95"/>
      <c r="C13" s="80">
        <v>2.0424147989018548</v>
      </c>
    </row>
    <row r="14" spans="1:3" s="23" customFormat="1" ht="11.25" customHeight="1" x14ac:dyDescent="0.2">
      <c r="A14" s="9"/>
    </row>
    <row r="15" spans="1:3" s="44" customFormat="1" ht="11.25" customHeight="1" x14ac:dyDescent="0.2">
      <c r="A15" s="10" t="s">
        <v>748</v>
      </c>
    </row>
    <row r="16" spans="1:3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</sheetData>
  <mergeCells count="7">
    <mergeCell ref="A13:B13"/>
    <mergeCell ref="A6:B8"/>
    <mergeCell ref="C6:C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2.42578125" style="9" customWidth="1"/>
    <col min="3" max="4" width="15.7109375" style="55" customWidth="1"/>
    <col min="5" max="5" width="20.7109375" style="55" customWidth="1"/>
    <col min="6" max="6" width="15.7109375" style="55" customWidth="1"/>
    <col min="7" max="7" width="20.7109375" style="55" customWidth="1"/>
    <col min="8" max="8" width="15.7109375" style="55" customWidth="1"/>
    <col min="9" max="16384" width="15.7109375" style="55"/>
  </cols>
  <sheetData>
    <row r="1" spans="1:8" ht="12.75" customHeight="1" x14ac:dyDescent="0.2">
      <c r="A1" s="1" t="s">
        <v>663</v>
      </c>
      <c r="B1" s="55"/>
      <c r="E1" s="5"/>
      <c r="H1" s="5" t="s">
        <v>14</v>
      </c>
    </row>
    <row r="2" spans="1:8" ht="12.75" customHeight="1" x14ac:dyDescent="0.2">
      <c r="A2" s="1" t="s">
        <v>644</v>
      </c>
    </row>
    <row r="3" spans="1:8" ht="12.75" customHeight="1" x14ac:dyDescent="0.2">
      <c r="A3" s="2" t="s">
        <v>735</v>
      </c>
    </row>
    <row r="4" spans="1:8" ht="12.75" customHeight="1" x14ac:dyDescent="0.2">
      <c r="A4" s="62"/>
    </row>
    <row r="5" spans="1:8" ht="12.75" customHeight="1" x14ac:dyDescent="0.2">
      <c r="A5" s="64"/>
    </row>
    <row r="6" spans="1:8" s="7" customFormat="1" ht="12.75" customHeight="1" x14ac:dyDescent="0.2">
      <c r="A6" s="96" t="s">
        <v>413</v>
      </c>
      <c r="B6" s="96"/>
      <c r="C6" s="103" t="s">
        <v>1</v>
      </c>
      <c r="D6" s="103" t="s">
        <v>89</v>
      </c>
      <c r="E6" s="103" t="s">
        <v>90</v>
      </c>
      <c r="F6" s="103" t="s">
        <v>91</v>
      </c>
      <c r="G6" s="103" t="s">
        <v>92</v>
      </c>
      <c r="H6" s="103" t="s">
        <v>93</v>
      </c>
    </row>
    <row r="7" spans="1:8" s="7" customFormat="1" ht="12.75" customHeight="1" x14ac:dyDescent="0.2">
      <c r="A7" s="97"/>
      <c r="B7" s="97"/>
      <c r="C7" s="104"/>
      <c r="D7" s="104"/>
      <c r="E7" s="104"/>
      <c r="F7" s="104"/>
      <c r="G7" s="104"/>
      <c r="H7" s="104"/>
    </row>
    <row r="8" spans="1:8" s="7" customFormat="1" ht="12.75" customHeight="1" x14ac:dyDescent="0.2">
      <c r="A8" s="98"/>
      <c r="B8" s="98"/>
      <c r="C8" s="105"/>
      <c r="D8" s="105"/>
      <c r="E8" s="105"/>
      <c r="F8" s="105"/>
      <c r="G8" s="105"/>
      <c r="H8" s="105"/>
    </row>
    <row r="9" spans="1:8" s="7" customFormat="1" ht="11.25" customHeight="1" x14ac:dyDescent="0.2">
      <c r="A9" s="96" t="s">
        <v>1</v>
      </c>
      <c r="B9" s="96"/>
      <c r="C9" s="82">
        <v>273909.41990907508</v>
      </c>
      <c r="D9" s="82">
        <v>241636.47086589001</v>
      </c>
      <c r="E9" s="78">
        <v>32.981437776584329</v>
      </c>
      <c r="F9" s="82">
        <v>23672.96696343107</v>
      </c>
      <c r="G9" s="78">
        <v>12.42738880812454</v>
      </c>
      <c r="H9" s="82">
        <v>8599.9820797543289</v>
      </c>
    </row>
    <row r="10" spans="1:8" ht="11.25" customHeight="1" x14ac:dyDescent="0.2">
      <c r="A10" s="102" t="s">
        <v>31</v>
      </c>
      <c r="B10" s="102"/>
      <c r="C10" s="82">
        <v>11206.95891464837</v>
      </c>
      <c r="D10" s="83">
        <v>10358.67436800802</v>
      </c>
      <c r="E10" s="79">
        <v>34.791199083055382</v>
      </c>
      <c r="F10" s="83">
        <v>393.1136052658058</v>
      </c>
      <c r="G10" s="79">
        <v>13.255830817670621</v>
      </c>
      <c r="H10" s="83">
        <v>455.17094137455069</v>
      </c>
    </row>
    <row r="11" spans="1:8" ht="11.25" customHeight="1" x14ac:dyDescent="0.2">
      <c r="A11" s="102" t="s">
        <v>32</v>
      </c>
      <c r="B11" s="102"/>
      <c r="C11" s="82">
        <v>18721.00610000001</v>
      </c>
      <c r="D11" s="83">
        <v>16624.81889482863</v>
      </c>
      <c r="E11" s="79">
        <v>28.881608506124898</v>
      </c>
      <c r="F11" s="83">
        <v>1450.4713361404749</v>
      </c>
      <c r="G11" s="79">
        <v>12.02100662551727</v>
      </c>
      <c r="H11" s="83">
        <v>645.71586903087825</v>
      </c>
    </row>
    <row r="12" spans="1:8" ht="11.25" customHeight="1" x14ac:dyDescent="0.2">
      <c r="A12" s="102" t="s">
        <v>33</v>
      </c>
      <c r="B12" s="102"/>
      <c r="C12" s="82">
        <v>102154.99129999999</v>
      </c>
      <c r="D12" s="83">
        <v>89087.676400057258</v>
      </c>
      <c r="E12" s="79">
        <v>28.147310407243172</v>
      </c>
      <c r="F12" s="83">
        <v>9523.4037750876232</v>
      </c>
      <c r="G12" s="79">
        <v>11.809503032200171</v>
      </c>
      <c r="H12" s="83">
        <v>3543.9111248552258</v>
      </c>
    </row>
    <row r="13" spans="1:8" ht="11.25" customHeight="1" x14ac:dyDescent="0.2">
      <c r="A13" s="95" t="s">
        <v>34</v>
      </c>
      <c r="B13" s="95"/>
      <c r="C13" s="87">
        <v>141826.46359443021</v>
      </c>
      <c r="D13" s="84">
        <v>125565.3012029995</v>
      </c>
      <c r="E13" s="80">
        <v>25.54201744444083</v>
      </c>
      <c r="F13" s="84">
        <v>12305.97824693714</v>
      </c>
      <c r="G13" s="80">
        <v>10.09418939338785</v>
      </c>
      <c r="H13" s="84">
        <v>3955.1841444936731</v>
      </c>
    </row>
    <row r="14" spans="1:8" s="23" customFormat="1" ht="11.25" customHeight="1" x14ac:dyDescent="0.2">
      <c r="A14" s="9"/>
    </row>
    <row r="15" spans="1:8" s="44" customFormat="1" ht="11.25" customHeight="1" x14ac:dyDescent="0.2">
      <c r="A15" s="10" t="s">
        <v>748</v>
      </c>
    </row>
    <row r="16" spans="1:8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2">
    <mergeCell ref="A12:B12"/>
    <mergeCell ref="A13:B13"/>
    <mergeCell ref="A9:B9"/>
    <mergeCell ref="A10:B10"/>
    <mergeCell ref="A11:B11"/>
    <mergeCell ref="G6:G8"/>
    <mergeCell ref="H6:H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CK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36.5703125" style="9" customWidth="1"/>
    <col min="3" max="3" width="16.85546875" style="55" customWidth="1"/>
    <col min="4" max="16384" width="15.7109375" style="55"/>
  </cols>
  <sheetData>
    <row r="1" spans="1:4" ht="12.75" customHeight="1" x14ac:dyDescent="0.2">
      <c r="A1" s="1" t="s">
        <v>791</v>
      </c>
      <c r="B1" s="55"/>
      <c r="D1" s="5" t="s">
        <v>6</v>
      </c>
    </row>
    <row r="2" spans="1:4" ht="12.75" customHeight="1" x14ac:dyDescent="0.2">
      <c r="A2" s="1" t="s">
        <v>570</v>
      </c>
    </row>
    <row r="3" spans="1:4" ht="12.75" customHeight="1" x14ac:dyDescent="0.2">
      <c r="A3" s="2" t="s">
        <v>735</v>
      </c>
    </row>
    <row r="4" spans="1:4" ht="12.75" customHeight="1" x14ac:dyDescent="0.2">
      <c r="A4" s="61"/>
    </row>
    <row r="5" spans="1:4" ht="12.75" customHeight="1" x14ac:dyDescent="0.2">
      <c r="A5" s="64"/>
    </row>
    <row r="6" spans="1:4" s="7" customFormat="1" ht="11.25" customHeight="1" x14ac:dyDescent="0.2">
      <c r="A6" s="96" t="s">
        <v>413</v>
      </c>
      <c r="B6" s="96"/>
      <c r="C6" s="114" t="s">
        <v>394</v>
      </c>
      <c r="D6" s="114"/>
    </row>
    <row r="7" spans="1:4" s="7" customFormat="1" ht="11.25" customHeight="1" x14ac:dyDescent="0.2">
      <c r="A7" s="97"/>
      <c r="B7" s="97"/>
      <c r="C7" s="115"/>
      <c r="D7" s="115"/>
    </row>
    <row r="8" spans="1:4" s="7" customFormat="1" ht="11.25" customHeight="1" x14ac:dyDescent="0.2">
      <c r="A8" s="98"/>
      <c r="B8" s="98"/>
      <c r="C8" s="90" t="s">
        <v>395</v>
      </c>
      <c r="D8" s="90" t="s">
        <v>396</v>
      </c>
    </row>
    <row r="9" spans="1:4" s="7" customFormat="1" ht="11.25" customHeight="1" x14ac:dyDescent="0.2">
      <c r="A9" s="96" t="s">
        <v>1</v>
      </c>
      <c r="B9" s="96"/>
      <c r="C9" s="78">
        <v>28.052881821166441</v>
      </c>
      <c r="D9" s="78">
        <v>25.59546406680105</v>
      </c>
    </row>
    <row r="10" spans="1:4" ht="11.25" customHeight="1" x14ac:dyDescent="0.2">
      <c r="A10" s="102" t="s">
        <v>31</v>
      </c>
      <c r="B10" s="102"/>
      <c r="C10" s="79">
        <v>30.271022019467239</v>
      </c>
      <c r="D10" s="79">
        <v>26.752040206794899</v>
      </c>
    </row>
    <row r="11" spans="1:4" ht="11.25" customHeight="1" x14ac:dyDescent="0.2">
      <c r="A11" s="102" t="s">
        <v>32</v>
      </c>
      <c r="B11" s="102"/>
      <c r="C11" s="79">
        <v>23.139898997861629</v>
      </c>
      <c r="D11" s="79">
        <v>23.89528740961093</v>
      </c>
    </row>
    <row r="12" spans="1:4" ht="11.25" customHeight="1" x14ac:dyDescent="0.2">
      <c r="A12" s="102" t="s">
        <v>33</v>
      </c>
      <c r="B12" s="102"/>
      <c r="C12" s="79">
        <v>20.53574342048298</v>
      </c>
      <c r="D12" s="79">
        <v>19.58863605364046</v>
      </c>
    </row>
    <row r="13" spans="1:4" ht="11.25" customHeight="1" x14ac:dyDescent="0.2">
      <c r="A13" s="95" t="s">
        <v>34</v>
      </c>
      <c r="B13" s="95"/>
      <c r="C13" s="80">
        <v>18.976224472375911</v>
      </c>
      <c r="D13" s="80">
        <v>22.275959339793189</v>
      </c>
    </row>
    <row r="14" spans="1:4" s="23" customFormat="1" ht="11.25" customHeight="1" x14ac:dyDescent="0.2">
      <c r="A14" s="9"/>
    </row>
    <row r="15" spans="1:4" s="44" customFormat="1" ht="11.25" customHeight="1" x14ac:dyDescent="0.2">
      <c r="A15" s="10" t="s">
        <v>748</v>
      </c>
    </row>
    <row r="16" spans="1:4" s="44" customFormat="1" ht="11.25" customHeight="1" x14ac:dyDescent="0.2">
      <c r="A16" s="9" t="s">
        <v>754</v>
      </c>
    </row>
    <row r="17" spans="1:89" s="44" customFormat="1" ht="11.25" customHeight="1" x14ac:dyDescent="0.2">
      <c r="A17" s="9"/>
    </row>
    <row r="18" spans="1:89" s="44" customFormat="1" ht="11.25" customHeight="1" x14ac:dyDescent="0.2">
      <c r="A18" s="9"/>
    </row>
    <row r="19" spans="1:89" s="44" customFormat="1" ht="11.25" customHeight="1" x14ac:dyDescent="0.2">
      <c r="A19" s="9"/>
    </row>
    <row r="20" spans="1:89" s="44" customFormat="1" ht="11.25" customHeight="1" x14ac:dyDescent="0.2">
      <c r="A20" s="9"/>
    </row>
    <row r="21" spans="1:89" s="17" customFormat="1" ht="11.25" customHeight="1" x14ac:dyDescent="0.25">
      <c r="D21" s="31" t="s">
        <v>559</v>
      </c>
    </row>
    <row r="22" spans="1:89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</row>
    <row r="23" spans="1:89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</row>
  </sheetData>
  <mergeCells count="7">
    <mergeCell ref="C6:D7"/>
    <mergeCell ref="A12:B12"/>
    <mergeCell ref="A13:B13"/>
    <mergeCell ref="A6:B8"/>
    <mergeCell ref="A9:B9"/>
    <mergeCell ref="A10:B10"/>
    <mergeCell ref="A11:B11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L22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55"/>
  </cols>
  <sheetData>
    <row r="1" spans="1:90" ht="12.75" customHeight="1" x14ac:dyDescent="0.2">
      <c r="A1" s="2" t="s">
        <v>560</v>
      </c>
      <c r="B1" s="55"/>
      <c r="C1" s="5" t="s">
        <v>0</v>
      </c>
    </row>
    <row r="2" spans="1:90" ht="12.75" customHeight="1" x14ac:dyDescent="0.2">
      <c r="A2" s="2" t="s">
        <v>735</v>
      </c>
    </row>
    <row r="3" spans="1:90" ht="12.75" customHeight="1" x14ac:dyDescent="0.2">
      <c r="A3" s="62"/>
    </row>
    <row r="4" spans="1:90" ht="12.75" customHeight="1" x14ac:dyDescent="0.2">
      <c r="A4" s="62"/>
    </row>
    <row r="5" spans="1:90" ht="12.75" customHeight="1" x14ac:dyDescent="0.2">
      <c r="A5" s="64"/>
    </row>
    <row r="6" spans="1:90" s="7" customFormat="1" ht="11.25" customHeight="1" x14ac:dyDescent="0.2">
      <c r="A6" s="96" t="s">
        <v>413</v>
      </c>
      <c r="B6" s="96"/>
      <c r="C6" s="99" t="s">
        <v>1</v>
      </c>
    </row>
    <row r="7" spans="1:90" s="7" customFormat="1" ht="11.25" customHeight="1" x14ac:dyDescent="0.2">
      <c r="A7" s="97"/>
      <c r="B7" s="97"/>
      <c r="C7" s="100"/>
    </row>
    <row r="8" spans="1:90" s="7" customFormat="1" ht="11.25" customHeight="1" x14ac:dyDescent="0.2">
      <c r="A8" s="98"/>
      <c r="B8" s="98"/>
      <c r="C8" s="101"/>
    </row>
    <row r="9" spans="1:90" ht="11.25" customHeight="1" x14ac:dyDescent="0.2">
      <c r="A9" s="96" t="s">
        <v>1</v>
      </c>
      <c r="B9" s="96"/>
      <c r="C9" s="82">
        <v>273909.41990907508</v>
      </c>
    </row>
    <row r="10" spans="1:90" ht="11.25" customHeight="1" x14ac:dyDescent="0.2">
      <c r="A10" s="102" t="s">
        <v>31</v>
      </c>
      <c r="B10" s="102"/>
      <c r="C10" s="83">
        <v>11206.95891464837</v>
      </c>
    </row>
    <row r="11" spans="1:90" ht="11.25" customHeight="1" x14ac:dyDescent="0.2">
      <c r="A11" s="102" t="s">
        <v>32</v>
      </c>
      <c r="B11" s="102"/>
      <c r="C11" s="83">
        <v>18721.00610000001</v>
      </c>
    </row>
    <row r="12" spans="1:90" ht="11.25" customHeight="1" x14ac:dyDescent="0.2">
      <c r="A12" s="102" t="s">
        <v>33</v>
      </c>
      <c r="B12" s="102"/>
      <c r="C12" s="83">
        <v>102154.99129999999</v>
      </c>
    </row>
    <row r="13" spans="1:90" ht="11.25" customHeight="1" x14ac:dyDescent="0.2">
      <c r="A13" s="95" t="s">
        <v>34</v>
      </c>
      <c r="B13" s="95"/>
      <c r="C13" s="84">
        <v>141826.46359443021</v>
      </c>
    </row>
    <row r="15" spans="1:90" ht="11.25" customHeight="1" x14ac:dyDescent="0.2">
      <c r="A15" s="10" t="s">
        <v>748</v>
      </c>
      <c r="C15" s="40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</row>
    <row r="16" spans="1:90" ht="11.25" customHeight="1" x14ac:dyDescent="0.2">
      <c r="A16" s="9" t="s">
        <v>754</v>
      </c>
      <c r="C16" s="41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</row>
    <row r="17" spans="3:90" ht="11.25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</row>
    <row r="18" spans="3:90" ht="11.25" customHeight="1" x14ac:dyDescent="0.2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</row>
    <row r="19" spans="3:90" ht="11.25" customHeight="1" x14ac:dyDescent="0.2"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</row>
    <row r="20" spans="3:90" ht="11.25" customHeight="1" x14ac:dyDescent="0.2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</row>
    <row r="21" spans="3:90" s="17" customFormat="1" ht="11.25" customHeight="1" x14ac:dyDescent="0.25">
      <c r="D21" s="31" t="s">
        <v>559</v>
      </c>
    </row>
    <row r="22" spans="3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</sheetData>
  <mergeCells count="7">
    <mergeCell ref="A13:B13"/>
    <mergeCell ref="A6:B8"/>
    <mergeCell ref="C6:C8"/>
    <mergeCell ref="A9:B9"/>
    <mergeCell ref="A10:B10"/>
    <mergeCell ref="A11:B11"/>
    <mergeCell ref="A12:B12"/>
  </mergeCells>
  <hyperlinks>
    <hyperlink ref="D21" location="Indice!A1" display="Regresar a índice"/>
  </hyperlinks>
  <pageMargins left="0.59055118110236227" right="0.78740157480314965" top="0.59055118110236227" bottom="0.59055118110236227" header="0.31496062992125984" footer="0.31496062992125984"/>
  <pageSetup orientation="portrait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2.7109375" style="9" customWidth="1"/>
    <col min="3" max="5" width="9.7109375" style="55" customWidth="1"/>
    <col min="6" max="7" width="10.7109375" style="55" customWidth="1"/>
    <col min="8" max="8" width="9.7109375" style="55" customWidth="1"/>
    <col min="9" max="9" width="10.7109375" style="55" customWidth="1"/>
    <col min="10" max="10" width="9.7109375" style="55" customWidth="1"/>
    <col min="11" max="11" width="10.7109375" style="55" customWidth="1"/>
    <col min="12" max="12" width="12.42578125" style="55" customWidth="1"/>
    <col min="13" max="16384" width="15.7109375" style="55"/>
  </cols>
  <sheetData>
    <row r="1" spans="1:12" ht="12.75" customHeight="1" x14ac:dyDescent="0.2">
      <c r="A1" s="1" t="s">
        <v>664</v>
      </c>
      <c r="B1" s="55"/>
      <c r="F1" s="5"/>
      <c r="L1" s="5" t="s">
        <v>15</v>
      </c>
    </row>
    <row r="2" spans="1:12" ht="12.75" customHeight="1" x14ac:dyDescent="0.2">
      <c r="A2" s="1" t="s">
        <v>571</v>
      </c>
    </row>
    <row r="3" spans="1:12" ht="12.75" customHeight="1" x14ac:dyDescent="0.2">
      <c r="A3" s="2" t="s">
        <v>735</v>
      </c>
    </row>
    <row r="4" spans="1:12" ht="12.75" customHeight="1" x14ac:dyDescent="0.2">
      <c r="A4" s="62"/>
    </row>
    <row r="5" spans="1:12" ht="12.75" customHeight="1" x14ac:dyDescent="0.2">
      <c r="A5" s="64"/>
    </row>
    <row r="6" spans="1:12" s="7" customFormat="1" ht="32.25" customHeight="1" x14ac:dyDescent="0.2">
      <c r="A6" s="96" t="s">
        <v>413</v>
      </c>
      <c r="B6" s="96"/>
      <c r="C6" s="103" t="s">
        <v>1</v>
      </c>
      <c r="D6" s="103" t="s">
        <v>263</v>
      </c>
      <c r="E6" s="103" t="s">
        <v>260</v>
      </c>
      <c r="F6" s="103" t="s">
        <v>94</v>
      </c>
      <c r="G6" s="103" t="s">
        <v>95</v>
      </c>
      <c r="H6" s="103" t="s">
        <v>96</v>
      </c>
      <c r="I6" s="103" t="s">
        <v>97</v>
      </c>
      <c r="J6" s="103" t="s">
        <v>261</v>
      </c>
      <c r="K6" s="103" t="s">
        <v>262</v>
      </c>
      <c r="L6" s="103" t="s">
        <v>434</v>
      </c>
    </row>
    <row r="7" spans="1:12" s="7" customFormat="1" ht="32.25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2" s="7" customFormat="1" ht="32.2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</row>
    <row r="9" spans="1:12" ht="11.25" customHeight="1" x14ac:dyDescent="0.2">
      <c r="A9" s="96" t="s">
        <v>1</v>
      </c>
      <c r="B9" s="96"/>
      <c r="C9" s="82">
        <v>263906.88538872299</v>
      </c>
      <c r="D9" s="82">
        <v>249862.72603969721</v>
      </c>
      <c r="E9" s="82">
        <v>144186.36186075781</v>
      </c>
      <c r="F9" s="82">
        <v>122166.5228400229</v>
      </c>
      <c r="G9" s="82">
        <v>100133.55762186809</v>
      </c>
      <c r="H9" s="82">
        <v>101628.90446724489</v>
      </c>
      <c r="I9" s="82">
        <v>81971.25027751617</v>
      </c>
      <c r="J9" s="82">
        <v>174635.8691028147</v>
      </c>
      <c r="K9" s="82">
        <v>188530.9039787715</v>
      </c>
      <c r="L9" s="82">
        <v>60966.114456661373</v>
      </c>
    </row>
    <row r="10" spans="1:12" ht="11.25" customHeight="1" x14ac:dyDescent="0.2">
      <c r="A10" s="102" t="s">
        <v>31</v>
      </c>
      <c r="B10" s="102"/>
      <c r="C10" s="82">
        <v>11012.27371740492</v>
      </c>
      <c r="D10" s="83">
        <v>10565.454839990611</v>
      </c>
      <c r="E10" s="83">
        <v>8206.32231391399</v>
      </c>
      <c r="F10" s="83">
        <v>8019.2467957945346</v>
      </c>
      <c r="G10" s="83">
        <v>6041.8273811523086</v>
      </c>
      <c r="H10" s="83">
        <v>6527.098238321134</v>
      </c>
      <c r="I10" s="83">
        <v>5165.392058121538</v>
      </c>
      <c r="J10" s="83">
        <v>9757.8754566126245</v>
      </c>
      <c r="K10" s="83">
        <v>9350.8705602455284</v>
      </c>
      <c r="L10" s="83">
        <v>4270.9389902620642</v>
      </c>
    </row>
    <row r="11" spans="1:12" ht="11.25" customHeight="1" x14ac:dyDescent="0.2">
      <c r="A11" s="102" t="s">
        <v>32</v>
      </c>
      <c r="B11" s="102"/>
      <c r="C11" s="82">
        <v>18471.049672315479</v>
      </c>
      <c r="D11" s="83">
        <v>17961.44270527214</v>
      </c>
      <c r="E11" s="83">
        <v>12309.4053709298</v>
      </c>
      <c r="F11" s="83">
        <v>11755.65808528378</v>
      </c>
      <c r="G11" s="83">
        <v>8433.3083459676818</v>
      </c>
      <c r="H11" s="83">
        <v>9450.5541203184312</v>
      </c>
      <c r="I11" s="83">
        <v>7153.2596592585796</v>
      </c>
      <c r="J11" s="83">
        <v>15311.662767285119</v>
      </c>
      <c r="K11" s="83">
        <v>15165.174957993169</v>
      </c>
      <c r="L11" s="83">
        <v>4861.7716857758769</v>
      </c>
    </row>
    <row r="12" spans="1:12" ht="11.25" customHeight="1" x14ac:dyDescent="0.2">
      <c r="A12" s="102" t="s">
        <v>33</v>
      </c>
      <c r="B12" s="102"/>
      <c r="C12" s="82">
        <v>99349.292044836926</v>
      </c>
      <c r="D12" s="83">
        <v>95153.717307670042</v>
      </c>
      <c r="E12" s="83">
        <v>59729.46443877164</v>
      </c>
      <c r="F12" s="83">
        <v>49795.472286612923</v>
      </c>
      <c r="G12" s="83">
        <v>39839.62585328205</v>
      </c>
      <c r="H12" s="83">
        <v>41484.628071241001</v>
      </c>
      <c r="I12" s="83">
        <v>32597.29240015936</v>
      </c>
      <c r="J12" s="83">
        <v>70385.649476307299</v>
      </c>
      <c r="K12" s="83">
        <v>74732.555180741605</v>
      </c>
      <c r="L12" s="83">
        <v>24577.74351870902</v>
      </c>
    </row>
    <row r="13" spans="1:12" ht="11.25" customHeight="1" x14ac:dyDescent="0.2">
      <c r="A13" s="95" t="s">
        <v>34</v>
      </c>
      <c r="B13" s="95"/>
      <c r="C13" s="87">
        <v>135074.26995416981</v>
      </c>
      <c r="D13" s="84">
        <v>126182.1111867681</v>
      </c>
      <c r="E13" s="84">
        <v>63941.169737143151</v>
      </c>
      <c r="F13" s="84">
        <v>52596.145672331797</v>
      </c>
      <c r="G13" s="84">
        <v>45818.796041466208</v>
      </c>
      <c r="H13" s="84">
        <v>44166.624037364469</v>
      </c>
      <c r="I13" s="84">
        <v>37055.306159976753</v>
      </c>
      <c r="J13" s="84">
        <v>79180.681402611066</v>
      </c>
      <c r="K13" s="84">
        <v>89282.303279792846</v>
      </c>
      <c r="L13" s="84">
        <v>27255.66026191444</v>
      </c>
    </row>
    <row r="14" spans="1:12" s="23" customFormat="1" ht="11.25" customHeight="1" x14ac:dyDescent="0.2">
      <c r="A14" s="9"/>
    </row>
    <row r="15" spans="1:12" s="44" customFormat="1" ht="11.25" customHeight="1" x14ac:dyDescent="0.2">
      <c r="A15" s="59" t="s">
        <v>752</v>
      </c>
    </row>
    <row r="16" spans="1:12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/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6">
    <mergeCell ref="A12:B12"/>
    <mergeCell ref="A13:B13"/>
    <mergeCell ref="A9:B9"/>
    <mergeCell ref="A10:B10"/>
    <mergeCell ref="A11:B11"/>
    <mergeCell ref="A6:B8"/>
    <mergeCell ref="C6:C8"/>
    <mergeCell ref="E6:E8"/>
    <mergeCell ref="F6:F8"/>
    <mergeCell ref="G6:G8"/>
    <mergeCell ref="D6:D8"/>
    <mergeCell ref="J6:J8"/>
    <mergeCell ref="K6:K8"/>
    <mergeCell ref="L6:L8"/>
    <mergeCell ref="H6:H8"/>
    <mergeCell ref="I6:I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5.140625" style="9" customWidth="1"/>
    <col min="3" max="3" width="8.42578125" style="55" customWidth="1"/>
    <col min="4" max="4" width="8.7109375" style="55" customWidth="1"/>
    <col min="5" max="5" width="9" style="55" customWidth="1"/>
    <col min="6" max="6" width="12.5703125" style="55" customWidth="1"/>
    <col min="7" max="7" width="13.7109375" style="55" customWidth="1"/>
    <col min="8" max="8" width="9.42578125" style="55" customWidth="1"/>
    <col min="9" max="9" width="11.28515625" style="55" customWidth="1"/>
    <col min="10" max="10" width="9" style="55" customWidth="1"/>
    <col min="11" max="11" width="13" style="55" customWidth="1"/>
    <col min="12" max="12" width="8.140625" style="55" customWidth="1"/>
    <col min="13" max="13" width="8.140625" style="55" bestFit="1" customWidth="1"/>
    <col min="14" max="16384" width="15.7109375" style="55"/>
  </cols>
  <sheetData>
    <row r="1" spans="1:13" ht="12.75" customHeight="1" x14ac:dyDescent="0.2">
      <c r="A1" s="1" t="s">
        <v>665</v>
      </c>
      <c r="B1" s="55"/>
      <c r="E1" s="5"/>
      <c r="F1" s="3"/>
      <c r="J1" s="5"/>
      <c r="K1" s="5"/>
      <c r="M1" s="5" t="s">
        <v>24</v>
      </c>
    </row>
    <row r="2" spans="1:13" ht="12.75" customHeight="1" x14ac:dyDescent="0.2">
      <c r="A2" s="1" t="s">
        <v>572</v>
      </c>
    </row>
    <row r="3" spans="1:13" ht="12.75" customHeight="1" x14ac:dyDescent="0.2">
      <c r="A3" s="2" t="s">
        <v>735</v>
      </c>
    </row>
    <row r="4" spans="1:13" ht="12.75" customHeight="1" x14ac:dyDescent="0.2">
      <c r="A4" s="62"/>
    </row>
    <row r="5" spans="1:13" ht="12.75" customHeight="1" x14ac:dyDescent="0.2">
      <c r="A5" s="64"/>
    </row>
    <row r="6" spans="1:13" s="7" customFormat="1" ht="27.75" customHeight="1" x14ac:dyDescent="0.2">
      <c r="A6" s="96" t="s">
        <v>413</v>
      </c>
      <c r="B6" s="96"/>
      <c r="C6" s="103" t="s">
        <v>1</v>
      </c>
      <c r="D6" s="103" t="s">
        <v>263</v>
      </c>
      <c r="E6" s="103" t="s">
        <v>260</v>
      </c>
      <c r="F6" s="103" t="s">
        <v>264</v>
      </c>
      <c r="G6" s="103" t="s">
        <v>265</v>
      </c>
      <c r="H6" s="103" t="s">
        <v>266</v>
      </c>
      <c r="I6" s="103" t="s">
        <v>230</v>
      </c>
      <c r="J6" s="103" t="s">
        <v>98</v>
      </c>
      <c r="K6" s="103" t="s">
        <v>433</v>
      </c>
      <c r="L6" s="103" t="s">
        <v>99</v>
      </c>
      <c r="M6" s="103" t="s">
        <v>45</v>
      </c>
    </row>
    <row r="7" spans="1:13" s="7" customFormat="1" ht="25.5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</row>
    <row r="8" spans="1:13" s="7" customFormat="1" ht="30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13" s="7" customFormat="1" ht="11.25" customHeight="1" x14ac:dyDescent="0.2">
      <c r="A9" s="96" t="s">
        <v>1</v>
      </c>
      <c r="B9" s="96"/>
      <c r="C9" s="82">
        <v>273909.41990907508</v>
      </c>
      <c r="D9" s="82">
        <v>169115.95859116799</v>
      </c>
      <c r="E9" s="82">
        <v>11639.191520337359</v>
      </c>
      <c r="F9" s="82">
        <v>6621.7690036553331</v>
      </c>
      <c r="G9" s="82">
        <v>2680.9476442829191</v>
      </c>
      <c r="H9" s="82">
        <v>7150.2095421589174</v>
      </c>
      <c r="I9" s="82">
        <v>18852.565298582791</v>
      </c>
      <c r="J9" s="82">
        <v>11159.156490586431</v>
      </c>
      <c r="K9" s="82">
        <v>1035.395841927751</v>
      </c>
      <c r="L9" s="82">
        <v>45240.760618874781</v>
      </c>
      <c r="M9" s="82">
        <v>413.4653575032911</v>
      </c>
    </row>
    <row r="10" spans="1:13" ht="11.25" customHeight="1" x14ac:dyDescent="0.2">
      <c r="A10" s="102" t="s">
        <v>31</v>
      </c>
      <c r="B10" s="102"/>
      <c r="C10" s="82">
        <v>11206.95891464837</v>
      </c>
      <c r="D10" s="83">
        <v>6912.6294859463314</v>
      </c>
      <c r="E10" s="83">
        <v>376.44430007937598</v>
      </c>
      <c r="F10" s="83">
        <v>404.23869906346931</v>
      </c>
      <c r="G10" s="83">
        <v>402.41714454489937</v>
      </c>
      <c r="H10" s="83">
        <v>91.847836393776106</v>
      </c>
      <c r="I10" s="83">
        <v>813.73321614223516</v>
      </c>
      <c r="J10" s="83">
        <v>56.230708218319798</v>
      </c>
      <c r="K10" s="83">
        <v>47.656225684532998</v>
      </c>
      <c r="L10" s="83">
        <v>2077.7479277388138</v>
      </c>
      <c r="M10" s="83">
        <v>24.0133708366244</v>
      </c>
    </row>
    <row r="11" spans="1:13" ht="11.25" customHeight="1" x14ac:dyDescent="0.2">
      <c r="A11" s="102" t="s">
        <v>32</v>
      </c>
      <c r="B11" s="102"/>
      <c r="C11" s="82">
        <v>18721.00610000001</v>
      </c>
      <c r="D11" s="83">
        <v>13044.192456680339</v>
      </c>
      <c r="E11" s="83">
        <v>783.18552242265218</v>
      </c>
      <c r="F11" s="83">
        <v>946.70178658676605</v>
      </c>
      <c r="G11" s="83">
        <v>261.606325304054</v>
      </c>
      <c r="H11" s="83">
        <v>154.45179614271939</v>
      </c>
      <c r="I11" s="83">
        <v>1014.3890517025191</v>
      </c>
      <c r="J11" s="83">
        <v>168.53805389011961</v>
      </c>
      <c r="K11" s="83">
        <v>37.830199999999998</v>
      </c>
      <c r="L11" s="83">
        <v>2256.5587206041582</v>
      </c>
      <c r="M11" s="83">
        <v>53.552186666666699</v>
      </c>
    </row>
    <row r="12" spans="1:13" ht="11.25" customHeight="1" x14ac:dyDescent="0.2">
      <c r="A12" s="102" t="s">
        <v>33</v>
      </c>
      <c r="B12" s="102"/>
      <c r="C12" s="82">
        <v>102154.99129999999</v>
      </c>
      <c r="D12" s="83">
        <v>68280.109738456042</v>
      </c>
      <c r="E12" s="83">
        <v>3576.318766926755</v>
      </c>
      <c r="F12" s="83">
        <v>2654.5957617924159</v>
      </c>
      <c r="G12" s="83">
        <v>1046.6150010221199</v>
      </c>
      <c r="H12" s="83">
        <v>2442.6273452082901</v>
      </c>
      <c r="I12" s="83">
        <v>7124.0861588065836</v>
      </c>
      <c r="J12" s="83">
        <v>2694.7027795261779</v>
      </c>
      <c r="K12" s="83">
        <v>459.00795794349273</v>
      </c>
      <c r="L12" s="83">
        <v>13739.098790318259</v>
      </c>
      <c r="M12" s="83">
        <v>137.82900000000001</v>
      </c>
    </row>
    <row r="13" spans="1:13" ht="11.25" customHeight="1" x14ac:dyDescent="0.2">
      <c r="A13" s="95" t="s">
        <v>34</v>
      </c>
      <c r="B13" s="95"/>
      <c r="C13" s="87">
        <v>141826.46359443021</v>
      </c>
      <c r="D13" s="84">
        <v>80879.026910086031</v>
      </c>
      <c r="E13" s="84">
        <v>6903.2429309085701</v>
      </c>
      <c r="F13" s="84">
        <v>2616.2327562126811</v>
      </c>
      <c r="G13" s="84">
        <v>970.30917341184397</v>
      </c>
      <c r="H13" s="84">
        <v>4461.2825644141312</v>
      </c>
      <c r="I13" s="84">
        <v>9900.3568719314317</v>
      </c>
      <c r="J13" s="84">
        <v>8239.6849489518154</v>
      </c>
      <c r="K13" s="84">
        <v>490.90145829972488</v>
      </c>
      <c r="L13" s="84">
        <v>27167.355180213472</v>
      </c>
      <c r="M13" s="84">
        <v>198.07079999999999</v>
      </c>
    </row>
    <row r="14" spans="1:13" s="23" customFormat="1" ht="11.25" customHeight="1" x14ac:dyDescent="0.2">
      <c r="A14" s="9"/>
    </row>
    <row r="15" spans="1:13" s="44" customFormat="1" ht="11.25" customHeight="1" x14ac:dyDescent="0.2">
      <c r="A15" s="10" t="s">
        <v>748</v>
      </c>
    </row>
    <row r="16" spans="1:13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7">
    <mergeCell ref="A12:B12"/>
    <mergeCell ref="A13:B13"/>
    <mergeCell ref="A10:B10"/>
    <mergeCell ref="A11:B11"/>
    <mergeCell ref="A9:B9"/>
    <mergeCell ref="L6:L8"/>
    <mergeCell ref="M6:M8"/>
    <mergeCell ref="J6:J8"/>
    <mergeCell ref="A6:B8"/>
    <mergeCell ref="C6:C8"/>
    <mergeCell ref="D6:D8"/>
    <mergeCell ref="E6:E8"/>
    <mergeCell ref="F6:F8"/>
    <mergeCell ref="G6:G8"/>
    <mergeCell ref="H6:H8"/>
    <mergeCell ref="I6:I8"/>
    <mergeCell ref="K6:K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2.5703125" style="9" customWidth="1"/>
    <col min="3" max="3" width="8.7109375" style="55" customWidth="1"/>
    <col min="4" max="7" width="13.7109375" style="9" customWidth="1"/>
    <col min="8" max="8" width="8.7109375" style="9" customWidth="1"/>
    <col min="9" max="16384" width="15.7109375" style="9"/>
  </cols>
  <sheetData>
    <row r="1" spans="1:8" ht="12.75" customHeight="1" x14ac:dyDescent="0.2">
      <c r="A1" s="1" t="s">
        <v>612</v>
      </c>
      <c r="B1" s="16"/>
      <c r="H1" s="3" t="s">
        <v>732</v>
      </c>
    </row>
    <row r="2" spans="1:8" ht="12.75" customHeight="1" x14ac:dyDescent="0.2">
      <c r="A2" s="2" t="s">
        <v>735</v>
      </c>
    </row>
    <row r="3" spans="1:8" ht="12.75" customHeight="1" x14ac:dyDescent="0.2">
      <c r="A3" s="1"/>
    </row>
    <row r="4" spans="1:8" ht="12.75" customHeight="1" x14ac:dyDescent="0.2">
      <c r="A4" s="1"/>
    </row>
    <row r="5" spans="1:8" ht="12.75" customHeight="1" x14ac:dyDescent="0.2">
      <c r="A5" s="62"/>
    </row>
    <row r="6" spans="1:8" s="18" customFormat="1" ht="15" customHeight="1" x14ac:dyDescent="0.2">
      <c r="A6" s="96" t="s">
        <v>413</v>
      </c>
      <c r="B6" s="96"/>
      <c r="C6" s="103" t="s">
        <v>1</v>
      </c>
      <c r="D6" s="103" t="s">
        <v>268</v>
      </c>
      <c r="E6" s="103" t="s">
        <v>269</v>
      </c>
      <c r="F6" s="103" t="s">
        <v>270</v>
      </c>
      <c r="G6" s="103" t="s">
        <v>271</v>
      </c>
      <c r="H6" s="103" t="s">
        <v>45</v>
      </c>
    </row>
    <row r="7" spans="1:8" s="18" customFormat="1" ht="15" customHeight="1" x14ac:dyDescent="0.2">
      <c r="A7" s="97"/>
      <c r="B7" s="97"/>
      <c r="C7" s="104"/>
      <c r="D7" s="104"/>
      <c r="E7" s="104"/>
      <c r="F7" s="104"/>
      <c r="G7" s="104"/>
      <c r="H7" s="104"/>
    </row>
    <row r="8" spans="1:8" s="18" customFormat="1" ht="15" customHeight="1" x14ac:dyDescent="0.2">
      <c r="A8" s="98"/>
      <c r="B8" s="98"/>
      <c r="C8" s="105"/>
      <c r="D8" s="105"/>
      <c r="E8" s="105"/>
      <c r="F8" s="105"/>
      <c r="G8" s="105"/>
      <c r="H8" s="105"/>
    </row>
    <row r="9" spans="1:8" ht="11.25" customHeight="1" x14ac:dyDescent="0.2">
      <c r="A9" s="96" t="s">
        <v>1</v>
      </c>
      <c r="B9" s="96"/>
      <c r="C9" s="82">
        <v>139344.39465511119</v>
      </c>
      <c r="D9" s="82">
        <v>119042.888551576</v>
      </c>
      <c r="E9" s="82">
        <v>7244.9576026555869</v>
      </c>
      <c r="F9" s="82">
        <v>5664.50484051479</v>
      </c>
      <c r="G9" s="82">
        <v>55896.105250244698</v>
      </c>
      <c r="H9" s="82">
        <v>0</v>
      </c>
    </row>
    <row r="10" spans="1:8" ht="11.25" customHeight="1" x14ac:dyDescent="0.2">
      <c r="A10" s="102" t="s">
        <v>31</v>
      </c>
      <c r="B10" s="102"/>
      <c r="C10" s="82">
        <v>7165.6054356703489</v>
      </c>
      <c r="D10" s="83">
        <v>6037.6991337725813</v>
      </c>
      <c r="E10" s="83">
        <v>1129.3555726206421</v>
      </c>
      <c r="F10" s="83">
        <v>1383.301276901972</v>
      </c>
      <c r="G10" s="83">
        <v>2510.080000398948</v>
      </c>
      <c r="H10" s="83">
        <v>0</v>
      </c>
    </row>
    <row r="11" spans="1:8" ht="11.25" customHeight="1" x14ac:dyDescent="0.2">
      <c r="A11" s="102" t="s">
        <v>32</v>
      </c>
      <c r="B11" s="102"/>
      <c r="C11" s="82">
        <v>14118.3748521464</v>
      </c>
      <c r="D11" s="83">
        <v>12705.602140576129</v>
      </c>
      <c r="E11" s="83">
        <v>1265.1943655031739</v>
      </c>
      <c r="F11" s="83">
        <v>1272.004111959081</v>
      </c>
      <c r="G11" s="83">
        <v>5382.5818675383052</v>
      </c>
      <c r="H11" s="83">
        <v>0</v>
      </c>
    </row>
    <row r="12" spans="1:8" ht="11.25" customHeight="1" x14ac:dyDescent="0.2">
      <c r="A12" s="102" t="s">
        <v>33</v>
      </c>
      <c r="B12" s="102"/>
      <c r="C12" s="82">
        <v>58323.994722300849</v>
      </c>
      <c r="D12" s="83">
        <v>50044.867085114798</v>
      </c>
      <c r="E12" s="83">
        <v>2694.3961924373471</v>
      </c>
      <c r="F12" s="83">
        <v>1928.130088982113</v>
      </c>
      <c r="G12" s="83">
        <v>24277.922550719239</v>
      </c>
      <c r="H12" s="83">
        <v>0</v>
      </c>
    </row>
    <row r="13" spans="1:8" ht="11.25" customHeight="1" x14ac:dyDescent="0.2">
      <c r="A13" s="95" t="s">
        <v>34</v>
      </c>
      <c r="B13" s="95"/>
      <c r="C13" s="87">
        <v>59736.419644993854</v>
      </c>
      <c r="D13" s="84">
        <v>50254.72019211256</v>
      </c>
      <c r="E13" s="84">
        <v>2156.0114720944212</v>
      </c>
      <c r="F13" s="84">
        <v>1081.0693626716229</v>
      </c>
      <c r="G13" s="84">
        <v>23725.520831588179</v>
      </c>
      <c r="H13" s="84">
        <v>0</v>
      </c>
    </row>
    <row r="14" spans="1:8" s="23" customFormat="1" ht="11.25" customHeight="1" x14ac:dyDescent="0.2">
      <c r="A14" s="9"/>
    </row>
    <row r="15" spans="1:8" s="44" customFormat="1" ht="11.25" customHeight="1" x14ac:dyDescent="0.2">
      <c r="A15" s="59" t="s">
        <v>752</v>
      </c>
    </row>
    <row r="16" spans="1:8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</row>
    <row r="23" spans="1:90" ht="11.25" customHeight="1" x14ac:dyDescent="0.2">
      <c r="C23" s="3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</row>
  </sheetData>
  <mergeCells count="12">
    <mergeCell ref="H6:H8"/>
    <mergeCell ref="A6:B8"/>
    <mergeCell ref="C6:C8"/>
    <mergeCell ref="A9:B9"/>
    <mergeCell ref="A10:B10"/>
    <mergeCell ref="A13:B13"/>
    <mergeCell ref="D6:D8"/>
    <mergeCell ref="E6:E8"/>
    <mergeCell ref="F6:F8"/>
    <mergeCell ref="G6:G8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9"/>
  </cols>
  <sheetData>
    <row r="1" spans="1:3" ht="12.75" customHeight="1" x14ac:dyDescent="0.2">
      <c r="A1" s="1" t="s">
        <v>814</v>
      </c>
      <c r="B1" s="16"/>
      <c r="C1" s="5" t="s">
        <v>267</v>
      </c>
    </row>
    <row r="2" spans="1:3" ht="12.75" customHeight="1" x14ac:dyDescent="0.2">
      <c r="A2" s="1" t="s">
        <v>792</v>
      </c>
    </row>
    <row r="3" spans="1:3" ht="12.75" customHeight="1" x14ac:dyDescent="0.2">
      <c r="A3" s="1" t="s">
        <v>613</v>
      </c>
    </row>
    <row r="4" spans="1:3" ht="12.75" customHeight="1" x14ac:dyDescent="0.2">
      <c r="A4" s="2" t="s">
        <v>735</v>
      </c>
    </row>
    <row r="5" spans="1:3" ht="12.75" customHeight="1" x14ac:dyDescent="0.2">
      <c r="A5" s="62"/>
    </row>
    <row r="6" spans="1:3" s="18" customFormat="1" ht="15" customHeight="1" x14ac:dyDescent="0.2">
      <c r="A6" s="96" t="s">
        <v>413</v>
      </c>
      <c r="B6" s="96"/>
      <c r="C6" s="103" t="s">
        <v>1</v>
      </c>
    </row>
    <row r="7" spans="1:3" s="18" customFormat="1" ht="15" customHeight="1" x14ac:dyDescent="0.2">
      <c r="A7" s="97"/>
      <c r="B7" s="97"/>
      <c r="C7" s="104"/>
    </row>
    <row r="8" spans="1:3" s="18" customFormat="1" ht="15" customHeight="1" x14ac:dyDescent="0.2">
      <c r="A8" s="98"/>
      <c r="B8" s="98"/>
      <c r="C8" s="105"/>
    </row>
    <row r="9" spans="1:3" ht="11.25" customHeight="1" x14ac:dyDescent="0.2">
      <c r="A9" s="96" t="s">
        <v>1</v>
      </c>
      <c r="B9" s="96"/>
      <c r="C9" s="82">
        <v>97198.299387428633</v>
      </c>
    </row>
    <row r="10" spans="1:3" ht="11.25" customHeight="1" x14ac:dyDescent="0.2">
      <c r="A10" s="102" t="s">
        <v>31</v>
      </c>
      <c r="B10" s="102"/>
      <c r="C10" s="83">
        <v>4296.8631010795461</v>
      </c>
    </row>
    <row r="11" spans="1:3" ht="11.25" customHeight="1" x14ac:dyDescent="0.2">
      <c r="A11" s="102" t="s">
        <v>32</v>
      </c>
      <c r="B11" s="102"/>
      <c r="C11" s="83">
        <v>6515.37615152951</v>
      </c>
    </row>
    <row r="12" spans="1:3" ht="11.25" customHeight="1" x14ac:dyDescent="0.2">
      <c r="A12" s="102" t="s">
        <v>33</v>
      </c>
      <c r="B12" s="102"/>
      <c r="C12" s="83">
        <v>36211.220965582077</v>
      </c>
    </row>
    <row r="13" spans="1:3" ht="11.25" customHeight="1" x14ac:dyDescent="0.2">
      <c r="A13" s="95" t="s">
        <v>34</v>
      </c>
      <c r="B13" s="95"/>
      <c r="C13" s="84">
        <v>50174.839169237428</v>
      </c>
    </row>
    <row r="14" spans="1:3" s="23" customFormat="1" ht="11.25" customHeight="1" x14ac:dyDescent="0.2">
      <c r="A14" s="9"/>
    </row>
    <row r="15" spans="1:3" s="44" customFormat="1" ht="11.25" customHeight="1" x14ac:dyDescent="0.2">
      <c r="A15" s="10" t="s">
        <v>748</v>
      </c>
    </row>
    <row r="16" spans="1:3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</row>
    <row r="23" spans="1:90" ht="11.25" customHeight="1" x14ac:dyDescent="0.2">
      <c r="C23" s="3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</row>
  </sheetData>
  <mergeCells count="7">
    <mergeCell ref="A13:B13"/>
    <mergeCell ref="A6:B8"/>
    <mergeCell ref="C6:C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CK26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23.85546875" style="9" customWidth="1"/>
    <col min="3" max="3" width="20.7109375" style="55" customWidth="1"/>
    <col min="4" max="4" width="30.7109375" style="55" customWidth="1"/>
    <col min="5" max="5" width="20.7109375" style="55" customWidth="1"/>
    <col min="6" max="6" width="15.7109375" style="55"/>
    <col min="7" max="7" width="15.7109375" style="55" customWidth="1"/>
    <col min="8" max="16384" width="15.7109375" style="55"/>
  </cols>
  <sheetData>
    <row r="1" spans="1:5" ht="12.75" customHeight="1" x14ac:dyDescent="0.2">
      <c r="A1" s="1" t="s">
        <v>766</v>
      </c>
      <c r="B1" s="16"/>
      <c r="C1" s="16"/>
      <c r="D1" s="16"/>
      <c r="E1" s="3" t="s">
        <v>276</v>
      </c>
    </row>
    <row r="2" spans="1:5" ht="12.75" customHeight="1" x14ac:dyDescent="0.2">
      <c r="A2" s="1" t="s">
        <v>767</v>
      </c>
    </row>
    <row r="3" spans="1:5" ht="12.75" customHeight="1" x14ac:dyDescent="0.2">
      <c r="A3" s="2" t="s">
        <v>735</v>
      </c>
    </row>
    <row r="4" spans="1:5" ht="12.75" customHeight="1" x14ac:dyDescent="0.2">
      <c r="A4" s="1"/>
    </row>
    <row r="5" spans="1:5" ht="12.75" customHeight="1" x14ac:dyDescent="0.2">
      <c r="A5" s="64"/>
    </row>
    <row r="6" spans="1:5" s="7" customFormat="1" ht="11.25" customHeight="1" x14ac:dyDescent="0.2">
      <c r="A6" s="96" t="s">
        <v>413</v>
      </c>
      <c r="B6" s="96"/>
      <c r="C6" s="103" t="s">
        <v>1</v>
      </c>
      <c r="D6" s="103" t="s">
        <v>100</v>
      </c>
      <c r="E6" s="103" t="s">
        <v>101</v>
      </c>
    </row>
    <row r="7" spans="1:5" s="7" customFormat="1" ht="11.25" customHeight="1" x14ac:dyDescent="0.2">
      <c r="A7" s="97"/>
      <c r="B7" s="97"/>
      <c r="C7" s="104"/>
      <c r="D7" s="104"/>
      <c r="E7" s="104"/>
    </row>
    <row r="8" spans="1:5" s="7" customFormat="1" ht="11.25" customHeight="1" x14ac:dyDescent="0.2">
      <c r="A8" s="98"/>
      <c r="B8" s="98"/>
      <c r="C8" s="105"/>
      <c r="D8" s="105"/>
      <c r="E8" s="105"/>
    </row>
    <row r="9" spans="1:5" s="7" customFormat="1" ht="11.25" customHeight="1" x14ac:dyDescent="0.2">
      <c r="A9" s="96" t="s">
        <v>1</v>
      </c>
      <c r="B9" s="96"/>
      <c r="C9" s="82">
        <v>64137.294153044793</v>
      </c>
      <c r="D9" s="72">
        <v>10.8514451244382</v>
      </c>
      <c r="E9" s="72">
        <v>3.2171955274596389</v>
      </c>
    </row>
    <row r="10" spans="1:5" s="7" customFormat="1" ht="11.25" customHeight="1" x14ac:dyDescent="0.2">
      <c r="A10" s="102" t="s">
        <v>31</v>
      </c>
      <c r="B10" s="102"/>
      <c r="C10" s="82">
        <v>2840.541242370462</v>
      </c>
      <c r="D10" s="75">
        <v>17.208848166305831</v>
      </c>
      <c r="E10" s="75">
        <v>3.377228866544153</v>
      </c>
    </row>
    <row r="11" spans="1:5" ht="11.25" customHeight="1" x14ac:dyDescent="0.2">
      <c r="A11" s="102" t="s">
        <v>32</v>
      </c>
      <c r="B11" s="102"/>
      <c r="C11" s="82">
        <v>4734.2064465675039</v>
      </c>
      <c r="D11" s="75">
        <v>15.494667285750859</v>
      </c>
      <c r="E11" s="75">
        <v>4.2571042918501236</v>
      </c>
    </row>
    <row r="12" spans="1:5" ht="11.25" customHeight="1" x14ac:dyDescent="0.2">
      <c r="A12" s="102" t="s">
        <v>33</v>
      </c>
      <c r="B12" s="102"/>
      <c r="C12" s="82">
        <v>23869.994072653441</v>
      </c>
      <c r="D12" s="75">
        <v>11.98423440177668</v>
      </c>
      <c r="E12" s="75">
        <v>2.7526020149401118</v>
      </c>
    </row>
    <row r="13" spans="1:5" ht="11.25" customHeight="1" x14ac:dyDescent="0.2">
      <c r="A13" s="95" t="s">
        <v>34</v>
      </c>
      <c r="B13" s="95"/>
      <c r="C13" s="87">
        <v>32692.552391453311</v>
      </c>
      <c r="D13" s="74">
        <v>8.7995982586395503</v>
      </c>
      <c r="E13" s="74">
        <v>3.39191789987022</v>
      </c>
    </row>
    <row r="14" spans="1:5" s="23" customFormat="1" ht="11.25" customHeight="1" x14ac:dyDescent="0.2">
      <c r="A14" s="9"/>
    </row>
    <row r="15" spans="1:5" s="44" customFormat="1" ht="11.25" customHeight="1" x14ac:dyDescent="0.2">
      <c r="A15" s="10" t="s">
        <v>748</v>
      </c>
    </row>
    <row r="16" spans="1:5" s="44" customFormat="1" ht="11.25" customHeight="1" x14ac:dyDescent="0.2">
      <c r="A16" s="9" t="s">
        <v>754</v>
      </c>
    </row>
    <row r="17" spans="1:89" s="44" customFormat="1" ht="11.25" customHeight="1" x14ac:dyDescent="0.2">
      <c r="A17" s="9"/>
    </row>
    <row r="18" spans="1:89" s="44" customFormat="1" ht="11.25" customHeight="1" x14ac:dyDescent="0.2">
      <c r="A18" s="9"/>
    </row>
    <row r="19" spans="1:89" s="44" customFormat="1" ht="11.25" customHeight="1" x14ac:dyDescent="0.2">
      <c r="A19" s="9"/>
    </row>
    <row r="20" spans="1:89" s="44" customFormat="1" ht="11.25" customHeight="1" x14ac:dyDescent="0.2">
      <c r="A20" s="9"/>
    </row>
    <row r="21" spans="1:89" s="17" customFormat="1" ht="11.25" customHeight="1" x14ac:dyDescent="0.25">
      <c r="D21" s="31" t="s">
        <v>559</v>
      </c>
    </row>
    <row r="22" spans="1:89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</row>
    <row r="23" spans="1:89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</row>
    <row r="24" spans="1:89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</row>
    <row r="25" spans="1:89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</row>
    <row r="26" spans="1:89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CK29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23.85546875" style="9" customWidth="1"/>
    <col min="3" max="3" width="20.7109375" style="55" customWidth="1"/>
    <col min="4" max="4" width="30.7109375" style="55" customWidth="1"/>
    <col min="5" max="5" width="20.7109375" style="55" customWidth="1"/>
    <col min="6" max="16384" width="15.7109375" style="55"/>
  </cols>
  <sheetData>
    <row r="1" spans="1:5" ht="12.75" customHeight="1" x14ac:dyDescent="0.2">
      <c r="A1" s="1" t="s">
        <v>793</v>
      </c>
      <c r="B1" s="16"/>
      <c r="C1" s="16"/>
      <c r="D1" s="16"/>
      <c r="E1" s="3" t="s">
        <v>275</v>
      </c>
    </row>
    <row r="2" spans="1:5" ht="12.75" customHeight="1" x14ac:dyDescent="0.2">
      <c r="A2" s="1" t="s">
        <v>767</v>
      </c>
    </row>
    <row r="3" spans="1:5" ht="12.75" customHeight="1" x14ac:dyDescent="0.2">
      <c r="A3" s="67" t="s">
        <v>735</v>
      </c>
    </row>
    <row r="4" spans="1:5" ht="12.75" customHeight="1" x14ac:dyDescent="0.2">
      <c r="A4" s="65"/>
    </row>
    <row r="5" spans="1:5" ht="12.75" customHeight="1" x14ac:dyDescent="0.2">
      <c r="A5" s="64"/>
    </row>
    <row r="6" spans="1:5" s="7" customFormat="1" ht="11.25" customHeight="1" x14ac:dyDescent="0.2">
      <c r="A6" s="96" t="s">
        <v>413</v>
      </c>
      <c r="B6" s="96"/>
      <c r="C6" s="103" t="s">
        <v>1</v>
      </c>
      <c r="D6" s="103" t="s">
        <v>100</v>
      </c>
      <c r="E6" s="103" t="s">
        <v>101</v>
      </c>
    </row>
    <row r="7" spans="1:5" s="7" customFormat="1" ht="11.25" customHeight="1" x14ac:dyDescent="0.2">
      <c r="A7" s="97"/>
      <c r="B7" s="97"/>
      <c r="C7" s="104"/>
      <c r="D7" s="104"/>
      <c r="E7" s="104"/>
    </row>
    <row r="8" spans="1:5" s="7" customFormat="1" ht="11.25" customHeight="1" x14ac:dyDescent="0.2">
      <c r="A8" s="98"/>
      <c r="B8" s="98"/>
      <c r="C8" s="105"/>
      <c r="D8" s="105"/>
      <c r="E8" s="105"/>
    </row>
    <row r="9" spans="1:5" s="7" customFormat="1" ht="11.25" customHeight="1" x14ac:dyDescent="0.2">
      <c r="A9" s="97" t="s">
        <v>1</v>
      </c>
      <c r="B9" s="97"/>
      <c r="C9" s="82">
        <v>11976.58191828137</v>
      </c>
      <c r="D9" s="72">
        <v>15.97340255781859</v>
      </c>
      <c r="E9" s="72">
        <v>2.1287172124051752</v>
      </c>
    </row>
    <row r="10" spans="1:5" s="7" customFormat="1" ht="11.25" customHeight="1" x14ac:dyDescent="0.2">
      <c r="A10" s="102" t="s">
        <v>31</v>
      </c>
      <c r="B10" s="102"/>
      <c r="C10" s="82">
        <v>830.76927316682156</v>
      </c>
      <c r="D10" s="73">
        <v>19.379057674388889</v>
      </c>
      <c r="E10" s="73">
        <v>2.846337910326783</v>
      </c>
    </row>
    <row r="11" spans="1:5" ht="11.25" customHeight="1" x14ac:dyDescent="0.2">
      <c r="A11" s="102" t="s">
        <v>32</v>
      </c>
      <c r="B11" s="102"/>
      <c r="C11" s="82">
        <v>985.86464466926157</v>
      </c>
      <c r="D11" s="73">
        <v>19.76359645424418</v>
      </c>
      <c r="E11" s="73">
        <v>2.8935676238594081</v>
      </c>
    </row>
    <row r="12" spans="1:5" ht="11.25" customHeight="1" x14ac:dyDescent="0.2">
      <c r="A12" s="102" t="s">
        <v>33</v>
      </c>
      <c r="B12" s="102"/>
      <c r="C12" s="82">
        <v>3877.7980388448068</v>
      </c>
      <c r="D12" s="73">
        <v>14.81251482936297</v>
      </c>
      <c r="E12" s="73">
        <v>1.718678257282509</v>
      </c>
    </row>
    <row r="13" spans="1:5" ht="11.25" customHeight="1" x14ac:dyDescent="0.2">
      <c r="A13" s="95" t="s">
        <v>34</v>
      </c>
      <c r="B13" s="95"/>
      <c r="C13" s="87">
        <v>6282.1499616004749</v>
      </c>
      <c r="D13" s="74">
        <v>15.644813835697891</v>
      </c>
      <c r="E13" s="74">
        <v>2.16689395965816</v>
      </c>
    </row>
    <row r="14" spans="1:5" s="23" customFormat="1" ht="11.25" customHeight="1" x14ac:dyDescent="0.2">
      <c r="A14" s="9"/>
    </row>
    <row r="15" spans="1:5" s="44" customFormat="1" ht="11.25" customHeight="1" x14ac:dyDescent="0.2">
      <c r="A15" s="10" t="s">
        <v>748</v>
      </c>
    </row>
    <row r="16" spans="1:5" s="44" customFormat="1" ht="11.25" customHeight="1" x14ac:dyDescent="0.2">
      <c r="A16" s="9" t="s">
        <v>754</v>
      </c>
    </row>
    <row r="17" spans="1:89" s="44" customFormat="1" ht="11.25" customHeight="1" x14ac:dyDescent="0.2">
      <c r="A17" s="9"/>
    </row>
    <row r="18" spans="1:89" s="44" customFormat="1" ht="11.25" customHeight="1" x14ac:dyDescent="0.2">
      <c r="A18" s="9"/>
    </row>
    <row r="19" spans="1:89" s="44" customFormat="1" ht="11.25" customHeight="1" x14ac:dyDescent="0.2">
      <c r="A19" s="9"/>
    </row>
    <row r="20" spans="1:89" s="44" customFormat="1" ht="11.25" customHeight="1" x14ac:dyDescent="0.2">
      <c r="A20" s="9"/>
    </row>
    <row r="21" spans="1:89" s="17" customFormat="1" ht="11.25" customHeight="1" x14ac:dyDescent="0.25">
      <c r="D21" s="31" t="s">
        <v>559</v>
      </c>
    </row>
    <row r="22" spans="1:89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</row>
    <row r="23" spans="1:89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</row>
    <row r="24" spans="1:89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</row>
    <row r="25" spans="1:89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</row>
    <row r="26" spans="1:89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</row>
    <row r="27" spans="1:89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</row>
    <row r="28" spans="1:89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</row>
    <row r="29" spans="1:89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CK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23.85546875" style="9" customWidth="1"/>
    <col min="3" max="3" width="20.7109375" style="55" customWidth="1"/>
    <col min="4" max="4" width="30.7109375" style="55" customWidth="1"/>
    <col min="5" max="5" width="20.7109375" style="55" customWidth="1"/>
    <col min="6" max="16384" width="15.7109375" style="9"/>
  </cols>
  <sheetData>
    <row r="1" spans="1:5" ht="12.75" customHeight="1" x14ac:dyDescent="0.2">
      <c r="A1" s="1" t="s">
        <v>795</v>
      </c>
      <c r="B1" s="16"/>
      <c r="C1" s="16"/>
      <c r="D1" s="16"/>
      <c r="E1" s="3" t="s">
        <v>274</v>
      </c>
    </row>
    <row r="2" spans="1:5" ht="12.75" customHeight="1" x14ac:dyDescent="0.2">
      <c r="A2" s="1" t="s">
        <v>794</v>
      </c>
    </row>
    <row r="3" spans="1:5" ht="12.75" customHeight="1" x14ac:dyDescent="0.2">
      <c r="A3" s="2">
        <v>2017</v>
      </c>
    </row>
    <row r="4" spans="1:5" ht="12.75" customHeight="1" x14ac:dyDescent="0.2">
      <c r="A4" s="67" t="s">
        <v>735</v>
      </c>
    </row>
    <row r="5" spans="1:5" ht="12.75" customHeight="1" x14ac:dyDescent="0.2">
      <c r="A5" s="62"/>
    </row>
    <row r="6" spans="1:5" s="18" customFormat="1" ht="11.25" customHeight="1" x14ac:dyDescent="0.2">
      <c r="A6" s="96" t="s">
        <v>413</v>
      </c>
      <c r="B6" s="96"/>
      <c r="C6" s="103" t="s">
        <v>1</v>
      </c>
      <c r="D6" s="103" t="s">
        <v>100</v>
      </c>
      <c r="E6" s="103" t="s">
        <v>101</v>
      </c>
    </row>
    <row r="7" spans="1:5" s="18" customFormat="1" ht="11.25" customHeight="1" x14ac:dyDescent="0.2">
      <c r="A7" s="97"/>
      <c r="B7" s="97"/>
      <c r="C7" s="104"/>
      <c r="D7" s="104"/>
      <c r="E7" s="104"/>
    </row>
    <row r="8" spans="1:5" s="18" customFormat="1" ht="11.25" customHeight="1" x14ac:dyDescent="0.2">
      <c r="A8" s="98"/>
      <c r="B8" s="98"/>
      <c r="C8" s="105"/>
      <c r="D8" s="105"/>
      <c r="E8" s="105"/>
    </row>
    <row r="9" spans="1:5" ht="11.25" customHeight="1" x14ac:dyDescent="0.2">
      <c r="A9" s="96" t="s">
        <v>1</v>
      </c>
      <c r="B9" s="96"/>
      <c r="C9" s="82">
        <v>34942.371125331163</v>
      </c>
      <c r="D9" s="72">
        <v>14.40145808564237</v>
      </c>
      <c r="E9" s="72">
        <v>2.7013394485186648</v>
      </c>
    </row>
    <row r="10" spans="1:5" ht="11.25" customHeight="1" x14ac:dyDescent="0.2">
      <c r="A10" s="102" t="s">
        <v>31</v>
      </c>
      <c r="B10" s="102"/>
      <c r="C10" s="82">
        <v>1315.6405091907311</v>
      </c>
      <c r="D10" s="73">
        <v>18.326942040672911</v>
      </c>
      <c r="E10" s="73">
        <v>3.7482766337215301</v>
      </c>
    </row>
    <row r="11" spans="1:5" ht="11.25" customHeight="1" x14ac:dyDescent="0.2">
      <c r="A11" s="102" t="s">
        <v>32</v>
      </c>
      <c r="B11" s="102"/>
      <c r="C11" s="82">
        <v>1730.011547635813</v>
      </c>
      <c r="D11" s="73">
        <v>17.198108525235391</v>
      </c>
      <c r="E11" s="73">
        <v>3.8086525913184142</v>
      </c>
    </row>
    <row r="12" spans="1:5" ht="11.25" customHeight="1" x14ac:dyDescent="0.2">
      <c r="A12" s="102" t="s">
        <v>33</v>
      </c>
      <c r="B12" s="102"/>
      <c r="C12" s="82">
        <v>14728.3978692043</v>
      </c>
      <c r="D12" s="73">
        <v>15.131359656492799</v>
      </c>
      <c r="E12" s="73">
        <v>2.9845353824805021</v>
      </c>
    </row>
    <row r="13" spans="1:5" ht="11.25" customHeight="1" x14ac:dyDescent="0.2">
      <c r="A13" s="95" t="s">
        <v>34</v>
      </c>
      <c r="B13" s="95"/>
      <c r="C13" s="87">
        <v>17168.321199300281</v>
      </c>
      <c r="D13" s="74">
        <v>13.19265940553024</v>
      </c>
      <c r="E13" s="74">
        <v>2.2665805807757629</v>
      </c>
    </row>
    <row r="14" spans="1:5" s="23" customFormat="1" ht="11.25" customHeight="1" x14ac:dyDescent="0.2">
      <c r="A14" s="9"/>
    </row>
    <row r="15" spans="1:5" s="44" customFormat="1" ht="11.25" customHeight="1" x14ac:dyDescent="0.2">
      <c r="A15" s="10" t="s">
        <v>748</v>
      </c>
    </row>
    <row r="16" spans="1:5" s="44" customFormat="1" ht="11.25" customHeight="1" x14ac:dyDescent="0.2">
      <c r="A16" s="9" t="s">
        <v>754</v>
      </c>
    </row>
    <row r="17" spans="1:89" s="44" customFormat="1" ht="11.25" customHeight="1" x14ac:dyDescent="0.2">
      <c r="A17" s="9"/>
    </row>
    <row r="18" spans="1:89" s="44" customFormat="1" ht="11.25" customHeight="1" x14ac:dyDescent="0.2">
      <c r="A18" s="9"/>
    </row>
    <row r="19" spans="1:89" s="44" customFormat="1" ht="11.25" customHeight="1" x14ac:dyDescent="0.2">
      <c r="A19" s="9"/>
    </row>
    <row r="20" spans="1:89" s="44" customFormat="1" ht="11.25" customHeight="1" x14ac:dyDescent="0.2">
      <c r="A20" s="9"/>
    </row>
    <row r="21" spans="1:89" s="17" customFormat="1" ht="11.25" customHeight="1" x14ac:dyDescent="0.25">
      <c r="D21" s="31" t="s">
        <v>559</v>
      </c>
    </row>
    <row r="22" spans="1:89" ht="11.25" customHeight="1" x14ac:dyDescent="0.2">
      <c r="C22" s="3"/>
      <c r="D22" s="3"/>
      <c r="E22" s="3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  <row r="23" spans="1:89" ht="11.25" customHeight="1" x14ac:dyDescent="0.2">
      <c r="C23" s="3"/>
      <c r="D23" s="3"/>
      <c r="E23" s="3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CK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23.85546875" style="9" customWidth="1"/>
    <col min="3" max="3" width="20.7109375" style="55" customWidth="1"/>
    <col min="4" max="4" width="30.7109375" style="55" customWidth="1"/>
    <col min="5" max="5" width="20.7109375" style="55" customWidth="1"/>
    <col min="6" max="16384" width="15.7109375" style="55"/>
  </cols>
  <sheetData>
    <row r="1" spans="1:5" ht="12.75" customHeight="1" x14ac:dyDescent="0.2">
      <c r="A1" s="1" t="s">
        <v>666</v>
      </c>
      <c r="B1" s="16"/>
      <c r="C1" s="16"/>
      <c r="D1" s="16"/>
      <c r="E1" s="3" t="s">
        <v>273</v>
      </c>
    </row>
    <row r="2" spans="1:5" ht="12.75" customHeight="1" x14ac:dyDescent="0.2">
      <c r="A2" s="1" t="s">
        <v>645</v>
      </c>
    </row>
    <row r="3" spans="1:5" ht="12.75" customHeight="1" x14ac:dyDescent="0.2">
      <c r="A3" s="2" t="s">
        <v>735</v>
      </c>
    </row>
    <row r="4" spans="1:5" ht="12.75" customHeight="1" x14ac:dyDescent="0.2">
      <c r="A4" s="65"/>
    </row>
    <row r="5" spans="1:5" ht="12.75" customHeight="1" x14ac:dyDescent="0.2">
      <c r="A5" s="64"/>
    </row>
    <row r="6" spans="1:5" s="7" customFormat="1" ht="11.25" customHeight="1" x14ac:dyDescent="0.2">
      <c r="A6" s="96" t="s">
        <v>413</v>
      </c>
      <c r="B6" s="96"/>
      <c r="C6" s="103" t="s">
        <v>1</v>
      </c>
      <c r="D6" s="103" t="s">
        <v>100</v>
      </c>
      <c r="E6" s="103" t="s">
        <v>101</v>
      </c>
    </row>
    <row r="7" spans="1:5" s="7" customFormat="1" ht="11.25" customHeight="1" x14ac:dyDescent="0.2">
      <c r="A7" s="97"/>
      <c r="B7" s="97"/>
      <c r="C7" s="104"/>
      <c r="D7" s="104"/>
      <c r="E7" s="104"/>
    </row>
    <row r="8" spans="1:5" s="7" customFormat="1" ht="11.25" customHeight="1" x14ac:dyDescent="0.2">
      <c r="A8" s="98"/>
      <c r="B8" s="98"/>
      <c r="C8" s="105"/>
      <c r="D8" s="105"/>
      <c r="E8" s="105"/>
    </row>
    <row r="9" spans="1:5" s="7" customFormat="1" ht="11.25" customHeight="1" x14ac:dyDescent="0.2">
      <c r="A9" s="96" t="s">
        <v>1</v>
      </c>
      <c r="B9" s="96"/>
      <c r="C9" s="82">
        <v>0</v>
      </c>
      <c r="D9" s="72">
        <v>0</v>
      </c>
      <c r="E9" s="72">
        <v>0</v>
      </c>
    </row>
    <row r="10" spans="1:5" s="7" customFormat="1" ht="11.25" customHeight="1" x14ac:dyDescent="0.2">
      <c r="A10" s="102" t="s">
        <v>31</v>
      </c>
      <c r="B10" s="102"/>
      <c r="C10" s="82">
        <v>0</v>
      </c>
      <c r="D10" s="73">
        <v>0</v>
      </c>
      <c r="E10" s="73">
        <v>0</v>
      </c>
    </row>
    <row r="11" spans="1:5" ht="11.25" customHeight="1" x14ac:dyDescent="0.2">
      <c r="A11" s="102" t="s">
        <v>32</v>
      </c>
      <c r="B11" s="102"/>
      <c r="C11" s="82">
        <v>0</v>
      </c>
      <c r="D11" s="73">
        <v>0</v>
      </c>
      <c r="E11" s="73">
        <v>0</v>
      </c>
    </row>
    <row r="12" spans="1:5" ht="11.25" customHeight="1" x14ac:dyDescent="0.2">
      <c r="A12" s="102" t="s">
        <v>33</v>
      </c>
      <c r="B12" s="102"/>
      <c r="C12" s="82">
        <v>0</v>
      </c>
      <c r="D12" s="73">
        <v>0</v>
      </c>
      <c r="E12" s="73">
        <v>0</v>
      </c>
    </row>
    <row r="13" spans="1:5" ht="11.25" customHeight="1" x14ac:dyDescent="0.2">
      <c r="A13" s="95" t="s">
        <v>34</v>
      </c>
      <c r="B13" s="95"/>
      <c r="C13" s="87">
        <v>0</v>
      </c>
      <c r="D13" s="74">
        <v>0</v>
      </c>
      <c r="E13" s="74">
        <v>0</v>
      </c>
    </row>
    <row r="14" spans="1:5" s="23" customFormat="1" ht="11.25" customHeight="1" x14ac:dyDescent="0.2">
      <c r="A14" s="9"/>
    </row>
    <row r="15" spans="1:5" s="44" customFormat="1" ht="11.25" customHeight="1" x14ac:dyDescent="0.2">
      <c r="A15" s="10" t="s">
        <v>748</v>
      </c>
    </row>
    <row r="16" spans="1:5" s="44" customFormat="1" ht="11.25" customHeight="1" x14ac:dyDescent="0.2">
      <c r="A16" s="9" t="s">
        <v>754</v>
      </c>
    </row>
    <row r="17" spans="1:89" s="44" customFormat="1" ht="11.25" customHeight="1" x14ac:dyDescent="0.2">
      <c r="A17" s="9"/>
    </row>
    <row r="18" spans="1:89" s="44" customFormat="1" ht="11.25" customHeight="1" x14ac:dyDescent="0.2">
      <c r="A18" s="9"/>
    </row>
    <row r="19" spans="1:89" s="44" customFormat="1" ht="11.25" customHeight="1" x14ac:dyDescent="0.2">
      <c r="A19" s="9"/>
    </row>
    <row r="20" spans="1:89" s="44" customFormat="1" ht="11.25" customHeight="1" x14ac:dyDescent="0.2">
      <c r="A20" s="9"/>
    </row>
    <row r="21" spans="1:89" s="17" customFormat="1" ht="11.25" customHeight="1" x14ac:dyDescent="0.25">
      <c r="D21" s="31" t="s">
        <v>559</v>
      </c>
    </row>
    <row r="22" spans="1:89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</row>
    <row r="23" spans="1:89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15" right="0.78740157480314965" top="0.59055118110236215" bottom="0.59055118110236215" header="0.31496062992125984" footer="0.31496062992125984"/>
  <pageSetup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35" customWidth="1"/>
    <col min="2" max="2" width="23.85546875" style="35" customWidth="1"/>
    <col min="3" max="5" width="17.7109375" style="35" customWidth="1"/>
    <col min="6" max="6" width="22" style="35" customWidth="1"/>
    <col min="7" max="7" width="17.7109375" style="35" customWidth="1"/>
    <col min="8" max="16384" width="15.7109375" style="35"/>
  </cols>
  <sheetData>
    <row r="1" spans="1:9" s="55" customFormat="1" ht="12.75" customHeight="1" x14ac:dyDescent="0.2">
      <c r="A1" s="1" t="s">
        <v>667</v>
      </c>
      <c r="B1" s="16"/>
      <c r="C1" s="16"/>
      <c r="D1" s="16"/>
      <c r="E1" s="16"/>
      <c r="F1" s="3"/>
      <c r="G1" s="3" t="s">
        <v>272</v>
      </c>
    </row>
    <row r="2" spans="1:9" s="55" customFormat="1" ht="12.75" customHeight="1" x14ac:dyDescent="0.2">
      <c r="A2" s="1" t="s">
        <v>646</v>
      </c>
      <c r="B2" s="9"/>
    </row>
    <row r="3" spans="1:9" s="55" customFormat="1" ht="12.75" customHeight="1" x14ac:dyDescent="0.2">
      <c r="A3" s="2" t="s">
        <v>735</v>
      </c>
      <c r="B3" s="9"/>
      <c r="I3" s="44"/>
    </row>
    <row r="4" spans="1:9" s="55" customFormat="1" ht="12.75" customHeight="1" x14ac:dyDescent="0.2">
      <c r="A4" s="1"/>
      <c r="B4" s="9"/>
      <c r="I4" s="88"/>
    </row>
    <row r="5" spans="1:9" s="55" customFormat="1" ht="12.75" customHeight="1" x14ac:dyDescent="0.2">
      <c r="A5" s="64"/>
      <c r="B5" s="9"/>
      <c r="I5" s="88"/>
    </row>
    <row r="6" spans="1:9" s="7" customFormat="1" ht="11.25" customHeight="1" x14ac:dyDescent="0.2">
      <c r="A6" s="96" t="s">
        <v>413</v>
      </c>
      <c r="B6" s="96"/>
      <c r="C6" s="103" t="s">
        <v>1</v>
      </c>
      <c r="D6" s="103" t="s">
        <v>227</v>
      </c>
      <c r="E6" s="103" t="s">
        <v>228</v>
      </c>
      <c r="F6" s="103" t="s">
        <v>229</v>
      </c>
      <c r="G6" s="103" t="s">
        <v>283</v>
      </c>
    </row>
    <row r="7" spans="1:9" s="7" customFormat="1" ht="11.25" customHeight="1" x14ac:dyDescent="0.2">
      <c r="A7" s="97"/>
      <c r="B7" s="97"/>
      <c r="C7" s="104"/>
      <c r="D7" s="104"/>
      <c r="E7" s="104"/>
      <c r="F7" s="104"/>
      <c r="G7" s="104"/>
    </row>
    <row r="8" spans="1:9" s="7" customFormat="1" ht="11.25" customHeight="1" x14ac:dyDescent="0.2">
      <c r="A8" s="97"/>
      <c r="B8" s="97"/>
      <c r="C8" s="105"/>
      <c r="D8" s="105"/>
      <c r="E8" s="105"/>
      <c r="F8" s="105"/>
      <c r="G8" s="105"/>
    </row>
    <row r="9" spans="1:9" s="7" customFormat="1" ht="11.25" customHeight="1" x14ac:dyDescent="0.2">
      <c r="A9" s="96" t="s">
        <v>1</v>
      </c>
      <c r="B9" s="96"/>
      <c r="C9" s="82">
        <v>97198.299387428633</v>
      </c>
      <c r="D9" s="82">
        <v>64137.294153044793</v>
      </c>
      <c r="E9" s="82">
        <v>11976.58191828137</v>
      </c>
      <c r="F9" s="82">
        <v>34942.371125331163</v>
      </c>
      <c r="G9" s="82">
        <v>0</v>
      </c>
    </row>
    <row r="10" spans="1:9" s="7" customFormat="1" ht="11.25" customHeight="1" x14ac:dyDescent="0.2">
      <c r="A10" s="102" t="s">
        <v>31</v>
      </c>
      <c r="B10" s="102"/>
      <c r="C10" s="82">
        <v>4296.8631010795461</v>
      </c>
      <c r="D10" s="83">
        <v>2840.541242370462</v>
      </c>
      <c r="E10" s="83">
        <v>830.76927316682156</v>
      </c>
      <c r="F10" s="83">
        <v>1315.6405091907311</v>
      </c>
      <c r="G10" s="83">
        <v>0</v>
      </c>
    </row>
    <row r="11" spans="1:9" s="55" customFormat="1" ht="11.25" customHeight="1" x14ac:dyDescent="0.2">
      <c r="A11" s="102" t="s">
        <v>32</v>
      </c>
      <c r="B11" s="102"/>
      <c r="C11" s="82">
        <v>6515.37615152951</v>
      </c>
      <c r="D11" s="83">
        <v>4734.2064465675039</v>
      </c>
      <c r="E11" s="83">
        <v>985.86464466926157</v>
      </c>
      <c r="F11" s="83">
        <v>1730.011547635813</v>
      </c>
      <c r="G11" s="83">
        <v>0</v>
      </c>
    </row>
    <row r="12" spans="1:9" s="55" customFormat="1" ht="11.25" customHeight="1" x14ac:dyDescent="0.2">
      <c r="A12" s="102" t="s">
        <v>33</v>
      </c>
      <c r="B12" s="102"/>
      <c r="C12" s="82">
        <v>36211.220965582077</v>
      </c>
      <c r="D12" s="83">
        <v>23869.994072653441</v>
      </c>
      <c r="E12" s="83">
        <v>3877.7980388448068</v>
      </c>
      <c r="F12" s="83">
        <v>14728.3978692043</v>
      </c>
      <c r="G12" s="83">
        <v>0</v>
      </c>
    </row>
    <row r="13" spans="1:9" s="55" customFormat="1" ht="11.25" customHeight="1" x14ac:dyDescent="0.2">
      <c r="A13" s="95" t="s">
        <v>34</v>
      </c>
      <c r="B13" s="95"/>
      <c r="C13" s="87">
        <v>50174.839169237428</v>
      </c>
      <c r="D13" s="84">
        <v>32692.552391453311</v>
      </c>
      <c r="E13" s="84">
        <v>6282.1499616004749</v>
      </c>
      <c r="F13" s="84">
        <v>17168.321199300281</v>
      </c>
      <c r="G13" s="84">
        <v>0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59" t="s">
        <v>638</v>
      </c>
    </row>
    <row r="16" spans="1:9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36" customFormat="1" ht="11.25" customHeight="1" x14ac:dyDescent="0.25">
      <c r="D21" s="31" t="s">
        <v>559</v>
      </c>
    </row>
    <row r="22" spans="1:90" ht="11.25" customHeight="1" x14ac:dyDescent="0.2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</row>
    <row r="23" spans="1:90" ht="11.25" customHeight="1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</row>
  </sheetData>
  <mergeCells count="11">
    <mergeCell ref="A13:B13"/>
    <mergeCell ref="G6:G8"/>
    <mergeCell ref="C6:C8"/>
    <mergeCell ref="D6:D8"/>
    <mergeCell ref="E6:E8"/>
    <mergeCell ref="F6:F8"/>
    <mergeCell ref="A6:B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37.7109375" style="9" customWidth="1"/>
    <col min="3" max="16384" width="15.7109375" style="55"/>
  </cols>
  <sheetData>
    <row r="1" spans="1:5" ht="12.75" customHeight="1" x14ac:dyDescent="0.2">
      <c r="A1" s="1" t="s">
        <v>668</v>
      </c>
      <c r="B1" s="55"/>
      <c r="E1" s="5" t="s">
        <v>7</v>
      </c>
    </row>
    <row r="2" spans="1:5" ht="12.75" customHeight="1" x14ac:dyDescent="0.2">
      <c r="A2" s="1" t="s">
        <v>573</v>
      </c>
    </row>
    <row r="3" spans="1:5" ht="12.75" customHeight="1" x14ac:dyDescent="0.2">
      <c r="A3" s="2" t="s">
        <v>735</v>
      </c>
    </row>
    <row r="4" spans="1:5" ht="12.75" customHeight="1" x14ac:dyDescent="0.2">
      <c r="A4" s="61"/>
    </row>
    <row r="5" spans="1:5" ht="12.75" customHeight="1" x14ac:dyDescent="0.2">
      <c r="A5" s="64"/>
    </row>
    <row r="6" spans="1:5" s="7" customFormat="1" ht="11.25" customHeight="1" x14ac:dyDescent="0.2">
      <c r="A6" s="96" t="s">
        <v>413</v>
      </c>
      <c r="B6" s="96"/>
      <c r="C6" s="103" t="s">
        <v>633</v>
      </c>
      <c r="D6" s="103" t="s">
        <v>277</v>
      </c>
      <c r="E6" s="103" t="s">
        <v>278</v>
      </c>
    </row>
    <row r="7" spans="1:5" s="7" customFormat="1" ht="11.25" customHeight="1" x14ac:dyDescent="0.2">
      <c r="A7" s="97"/>
      <c r="B7" s="97"/>
      <c r="C7" s="104"/>
      <c r="D7" s="104"/>
      <c r="E7" s="104"/>
    </row>
    <row r="8" spans="1:5" s="7" customFormat="1" ht="11.25" customHeight="1" x14ac:dyDescent="0.2">
      <c r="A8" s="98"/>
      <c r="B8" s="98"/>
      <c r="C8" s="105"/>
      <c r="D8" s="105"/>
      <c r="E8" s="105"/>
    </row>
    <row r="9" spans="1:5" s="7" customFormat="1" ht="11.25" customHeight="1" x14ac:dyDescent="0.2">
      <c r="A9" s="96" t="s">
        <v>1</v>
      </c>
      <c r="B9" s="96"/>
      <c r="C9" s="82">
        <v>273909.41990907508</v>
      </c>
      <c r="D9" s="82">
        <v>125621.8363999999</v>
      </c>
      <c r="E9" s="82">
        <v>115890.8606</v>
      </c>
    </row>
    <row r="10" spans="1:5" ht="11.25" customHeight="1" x14ac:dyDescent="0.2">
      <c r="A10" s="102" t="s">
        <v>31</v>
      </c>
      <c r="B10" s="102"/>
      <c r="C10" s="82">
        <v>11206.95891464837</v>
      </c>
      <c r="D10" s="83">
        <v>6438.0730999999951</v>
      </c>
      <c r="E10" s="83">
        <v>6176.4793999999974</v>
      </c>
    </row>
    <row r="11" spans="1:5" ht="11.25" customHeight="1" x14ac:dyDescent="0.2">
      <c r="A11" s="102" t="s">
        <v>32</v>
      </c>
      <c r="B11" s="102"/>
      <c r="C11" s="82">
        <v>18721.00610000001</v>
      </c>
      <c r="D11" s="83">
        <v>12845.738499999999</v>
      </c>
      <c r="E11" s="83">
        <v>12529.81649999999</v>
      </c>
    </row>
    <row r="12" spans="1:5" ht="11.25" customHeight="1" x14ac:dyDescent="0.2">
      <c r="A12" s="102" t="s">
        <v>33</v>
      </c>
      <c r="B12" s="102"/>
      <c r="C12" s="82">
        <v>102154.99129999999</v>
      </c>
      <c r="D12" s="83">
        <v>53490.893699999877</v>
      </c>
      <c r="E12" s="83">
        <v>50187.125099999917</v>
      </c>
    </row>
    <row r="13" spans="1:5" ht="11.25" customHeight="1" x14ac:dyDescent="0.2">
      <c r="A13" s="95" t="s">
        <v>634</v>
      </c>
      <c r="B13" s="95"/>
      <c r="C13" s="87">
        <v>141826.46359443021</v>
      </c>
      <c r="D13" s="84">
        <v>52847.131099999897</v>
      </c>
      <c r="E13" s="84">
        <v>46997.439599999932</v>
      </c>
    </row>
    <row r="14" spans="1:5" s="23" customFormat="1" ht="11.25" customHeight="1" x14ac:dyDescent="0.2">
      <c r="A14" s="9"/>
    </row>
    <row r="15" spans="1:5" s="23" customFormat="1" ht="11.25" customHeight="1" x14ac:dyDescent="0.2">
      <c r="A15" s="10" t="s">
        <v>753</v>
      </c>
      <c r="B15" s="9"/>
    </row>
    <row r="16" spans="1:5" s="44" customFormat="1" ht="11.25" customHeight="1" x14ac:dyDescent="0.2">
      <c r="A16" s="10" t="s">
        <v>751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10"/>
    </row>
    <row r="21" spans="1:90" s="44" customFormat="1" ht="11.25" customHeight="1" x14ac:dyDescent="0.2"/>
    <row r="22" spans="1:90" s="17" customFormat="1" ht="11.25" customHeight="1" x14ac:dyDescent="0.25">
      <c r="D22" s="31" t="s">
        <v>559</v>
      </c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9">
    <mergeCell ref="D6:D8"/>
    <mergeCell ref="E6:E8"/>
    <mergeCell ref="A13:B13"/>
    <mergeCell ref="A6:B8"/>
    <mergeCell ref="C6:C8"/>
    <mergeCell ref="A9:B9"/>
    <mergeCell ref="A10:B10"/>
    <mergeCell ref="A11:B11"/>
    <mergeCell ref="A12:B12"/>
  </mergeCells>
  <hyperlinks>
    <hyperlink ref="D22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L28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4.42578125" style="9" customWidth="1"/>
    <col min="3" max="8" width="11.7109375" style="55" customWidth="1"/>
    <col min="9" max="16384" width="15.7109375" style="55"/>
  </cols>
  <sheetData>
    <row r="1" spans="1:8" ht="12.75" customHeight="1" x14ac:dyDescent="0.2">
      <c r="A1" s="1" t="s">
        <v>786</v>
      </c>
      <c r="B1" s="55"/>
      <c r="E1" s="5"/>
      <c r="H1" s="5" t="s">
        <v>11</v>
      </c>
    </row>
    <row r="2" spans="1:8" ht="12.75" customHeight="1" x14ac:dyDescent="0.2">
      <c r="A2" s="2" t="s">
        <v>787</v>
      </c>
    </row>
    <row r="3" spans="1:8" ht="12.75" customHeight="1" x14ac:dyDescent="0.2">
      <c r="A3" s="2" t="s">
        <v>735</v>
      </c>
    </row>
    <row r="4" spans="1:8" ht="12.75" customHeight="1" x14ac:dyDescent="0.2">
      <c r="A4" s="62"/>
    </row>
    <row r="5" spans="1:8" ht="12.75" customHeight="1" x14ac:dyDescent="0.2">
      <c r="A5" s="64"/>
    </row>
    <row r="6" spans="1:8" s="7" customFormat="1" ht="11.25" customHeight="1" x14ac:dyDescent="0.2">
      <c r="A6" s="96" t="s">
        <v>413</v>
      </c>
      <c r="B6" s="96"/>
      <c r="C6" s="99" t="s">
        <v>1</v>
      </c>
      <c r="D6" s="99" t="s">
        <v>37</v>
      </c>
      <c r="E6" s="99" t="s">
        <v>38</v>
      </c>
      <c r="F6" s="99" t="s">
        <v>39</v>
      </c>
      <c r="G6" s="99" t="s">
        <v>40</v>
      </c>
      <c r="H6" s="103" t="s">
        <v>41</v>
      </c>
    </row>
    <row r="7" spans="1:8" s="7" customFormat="1" ht="11.25" customHeight="1" x14ac:dyDescent="0.2">
      <c r="A7" s="97"/>
      <c r="B7" s="97"/>
      <c r="C7" s="100"/>
      <c r="D7" s="100"/>
      <c r="E7" s="100"/>
      <c r="F7" s="100"/>
      <c r="G7" s="100"/>
      <c r="H7" s="104"/>
    </row>
    <row r="8" spans="1:8" s="7" customFormat="1" ht="11.25" customHeight="1" x14ac:dyDescent="0.2">
      <c r="A8" s="98"/>
      <c r="B8" s="98"/>
      <c r="C8" s="101"/>
      <c r="D8" s="101"/>
      <c r="E8" s="101"/>
      <c r="F8" s="101"/>
      <c r="G8" s="101"/>
      <c r="H8" s="105"/>
    </row>
    <row r="9" spans="1:8" s="7" customFormat="1" ht="11.25" customHeight="1" x14ac:dyDescent="0.2">
      <c r="A9" s="96" t="s">
        <v>1</v>
      </c>
      <c r="B9" s="96"/>
      <c r="C9" s="82">
        <v>273909.41990907508</v>
      </c>
      <c r="D9" s="82">
        <v>1377.6623851736649</v>
      </c>
      <c r="E9" s="82">
        <v>15408.22846200592</v>
      </c>
      <c r="F9" s="82">
        <v>57255.140323915497</v>
      </c>
      <c r="G9" s="82">
        <v>92714.942200492238</v>
      </c>
      <c r="H9" s="82">
        <v>107153.4465374908</v>
      </c>
    </row>
    <row r="10" spans="1:8" ht="11.25" customHeight="1" x14ac:dyDescent="0.2">
      <c r="A10" s="102" t="s">
        <v>31</v>
      </c>
      <c r="B10" s="102"/>
      <c r="C10" s="82">
        <v>11206.95891464837</v>
      </c>
      <c r="D10" s="83">
        <v>52.504448433152</v>
      </c>
      <c r="E10" s="83">
        <v>262.2272116559194</v>
      </c>
      <c r="F10" s="83">
        <v>1112.7870870991139</v>
      </c>
      <c r="G10" s="83">
        <v>2948.9023152259142</v>
      </c>
      <c r="H10" s="83">
        <v>6830.5378522342862</v>
      </c>
    </row>
    <row r="11" spans="1:8" ht="11.25" customHeight="1" x14ac:dyDescent="0.2">
      <c r="A11" s="102" t="s">
        <v>32</v>
      </c>
      <c r="B11" s="102"/>
      <c r="C11" s="82">
        <v>18721.00610000001</v>
      </c>
      <c r="D11" s="83">
        <v>79.733210297131194</v>
      </c>
      <c r="E11" s="83">
        <v>629.22902000224178</v>
      </c>
      <c r="F11" s="83">
        <v>2791.0821863244269</v>
      </c>
      <c r="G11" s="83">
        <v>6001.1198295564254</v>
      </c>
      <c r="H11" s="83">
        <v>9219.8418538197711</v>
      </c>
    </row>
    <row r="12" spans="1:8" ht="11.25" customHeight="1" x14ac:dyDescent="0.2">
      <c r="A12" s="102" t="s">
        <v>33</v>
      </c>
      <c r="B12" s="102"/>
      <c r="C12" s="82">
        <v>102154.99129999999</v>
      </c>
      <c r="D12" s="83">
        <v>594.68847891570613</v>
      </c>
      <c r="E12" s="83">
        <v>6408.8046118360053</v>
      </c>
      <c r="F12" s="83">
        <v>21233.945024451761</v>
      </c>
      <c r="G12" s="83">
        <v>33885.748676428528</v>
      </c>
      <c r="H12" s="83">
        <v>40031.804508368179</v>
      </c>
    </row>
    <row r="13" spans="1:8" ht="11.25" customHeight="1" x14ac:dyDescent="0.2">
      <c r="A13" s="95" t="s">
        <v>34</v>
      </c>
      <c r="B13" s="95"/>
      <c r="C13" s="87">
        <v>141826.46359443021</v>
      </c>
      <c r="D13" s="84">
        <v>650.73624752767591</v>
      </c>
      <c r="E13" s="84">
        <v>8107.967618511746</v>
      </c>
      <c r="F13" s="84">
        <v>32117.326026040151</v>
      </c>
      <c r="G13" s="84">
        <v>49879.17137928131</v>
      </c>
      <c r="H13" s="84">
        <v>51071.262323068833</v>
      </c>
    </row>
    <row r="14" spans="1:8" s="23" customFormat="1" ht="11.25" customHeight="1" x14ac:dyDescent="0.2">
      <c r="A14" s="9"/>
    </row>
    <row r="15" spans="1:8" s="44" customFormat="1" ht="11.25" customHeight="1" x14ac:dyDescent="0.2">
      <c r="A15" s="10" t="s">
        <v>748</v>
      </c>
    </row>
    <row r="16" spans="1:8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  <row r="25" spans="1:90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</row>
    <row r="26" spans="1:90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</row>
    <row r="27" spans="1:90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</row>
    <row r="28" spans="1:90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</row>
  </sheetData>
  <mergeCells count="12">
    <mergeCell ref="A12:B12"/>
    <mergeCell ref="A13:B13"/>
    <mergeCell ref="A9:B9"/>
    <mergeCell ref="A10:B10"/>
    <mergeCell ref="A11:B11"/>
    <mergeCell ref="G6:G8"/>
    <mergeCell ref="H6:H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9.7109375" style="9" customWidth="1"/>
    <col min="3" max="5" width="21.7109375" style="55" customWidth="1"/>
    <col min="6" max="16384" width="15.7109375" style="55"/>
  </cols>
  <sheetData>
    <row r="1" spans="1:6" ht="12.75" customHeight="1" x14ac:dyDescent="0.2">
      <c r="A1" s="1" t="s">
        <v>669</v>
      </c>
      <c r="B1" s="55"/>
      <c r="E1" s="5" t="s">
        <v>279</v>
      </c>
    </row>
    <row r="2" spans="1:6" ht="12.75" customHeight="1" x14ac:dyDescent="0.2">
      <c r="A2" s="1" t="s">
        <v>574</v>
      </c>
    </row>
    <row r="3" spans="1:6" ht="12.75" customHeight="1" x14ac:dyDescent="0.2">
      <c r="A3" s="2" t="s">
        <v>735</v>
      </c>
    </row>
    <row r="4" spans="1:6" ht="12.75" customHeight="1" x14ac:dyDescent="0.2">
      <c r="A4" s="61"/>
    </row>
    <row r="5" spans="1:6" ht="12.75" customHeight="1" x14ac:dyDescent="0.2">
      <c r="A5" s="64"/>
    </row>
    <row r="6" spans="1:6" s="7" customFormat="1" ht="11.25" customHeight="1" x14ac:dyDescent="0.2">
      <c r="A6" s="96" t="s">
        <v>413</v>
      </c>
      <c r="B6" s="96"/>
      <c r="C6" s="116" t="s">
        <v>1</v>
      </c>
      <c r="D6" s="114" t="s">
        <v>397</v>
      </c>
      <c r="E6" s="114"/>
    </row>
    <row r="7" spans="1:6" s="7" customFormat="1" ht="11.25" customHeight="1" x14ac:dyDescent="0.2">
      <c r="A7" s="97"/>
      <c r="B7" s="97"/>
      <c r="C7" s="117"/>
      <c r="D7" s="115"/>
      <c r="E7" s="115"/>
    </row>
    <row r="8" spans="1:6" s="7" customFormat="1" ht="11.25" customHeight="1" x14ac:dyDescent="0.2">
      <c r="A8" s="98"/>
      <c r="B8" s="98"/>
      <c r="C8" s="118"/>
      <c r="D8" s="89" t="s">
        <v>399</v>
      </c>
      <c r="E8" s="89" t="s">
        <v>398</v>
      </c>
    </row>
    <row r="9" spans="1:6" s="7" customFormat="1" ht="11.25" customHeight="1" x14ac:dyDescent="0.2">
      <c r="A9" s="96" t="s">
        <v>1</v>
      </c>
      <c r="B9" s="96"/>
      <c r="C9" s="82">
        <v>115890.8606</v>
      </c>
      <c r="D9" s="82">
        <v>108047.7213951913</v>
      </c>
      <c r="E9" s="82">
        <v>7843.1392048086391</v>
      </c>
    </row>
    <row r="10" spans="1:6" ht="11.25" customHeight="1" x14ac:dyDescent="0.2">
      <c r="A10" s="102" t="s">
        <v>31</v>
      </c>
      <c r="B10" s="102"/>
      <c r="C10" s="82">
        <v>6176.4793999999974</v>
      </c>
      <c r="D10" s="83">
        <v>5988.2749463427363</v>
      </c>
      <c r="E10" s="83">
        <v>188.20445365726241</v>
      </c>
      <c r="F10" s="12"/>
    </row>
    <row r="11" spans="1:6" ht="11.25" customHeight="1" x14ac:dyDescent="0.2">
      <c r="A11" s="102" t="s">
        <v>32</v>
      </c>
      <c r="B11" s="102"/>
      <c r="C11" s="82">
        <v>12529.81649999999</v>
      </c>
      <c r="D11" s="83">
        <v>11888.228652654059</v>
      </c>
      <c r="E11" s="83">
        <v>641.58784734593826</v>
      </c>
    </row>
    <row r="12" spans="1:6" ht="11.25" customHeight="1" x14ac:dyDescent="0.2">
      <c r="A12" s="102" t="s">
        <v>33</v>
      </c>
      <c r="B12" s="102"/>
      <c r="C12" s="82">
        <v>50187.125099999917</v>
      </c>
      <c r="D12" s="83">
        <v>45722.797148099256</v>
      </c>
      <c r="E12" s="83">
        <v>4464.3279519006746</v>
      </c>
    </row>
    <row r="13" spans="1:6" ht="11.25" customHeight="1" x14ac:dyDescent="0.2">
      <c r="A13" s="95" t="s">
        <v>34</v>
      </c>
      <c r="B13" s="95"/>
      <c r="C13" s="87">
        <v>46997.439599999932</v>
      </c>
      <c r="D13" s="84">
        <v>44448.420648095169</v>
      </c>
      <c r="E13" s="84">
        <v>2549.0189519047622</v>
      </c>
    </row>
    <row r="14" spans="1:6" s="23" customFormat="1" ht="11.25" customHeight="1" x14ac:dyDescent="0.2">
      <c r="A14" s="9"/>
    </row>
    <row r="15" spans="1:6" s="44" customFormat="1" ht="11.25" customHeight="1" x14ac:dyDescent="0.2">
      <c r="A15" s="10" t="s">
        <v>748</v>
      </c>
    </row>
    <row r="16" spans="1:6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8">
    <mergeCell ref="D6:E7"/>
    <mergeCell ref="A13:B13"/>
    <mergeCell ref="A6:B8"/>
    <mergeCell ref="C6:C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1" style="9" customWidth="1"/>
    <col min="3" max="3" width="9.140625" style="55" bestFit="1" customWidth="1"/>
    <col min="4" max="4" width="8.7109375" style="55" customWidth="1"/>
    <col min="5" max="5" width="9" style="55" customWidth="1"/>
    <col min="6" max="7" width="14.7109375" style="55" customWidth="1"/>
    <col min="8" max="8" width="11.5703125" style="55" customWidth="1"/>
    <col min="9" max="9" width="11.28515625" style="55" customWidth="1"/>
    <col min="10" max="10" width="14.7109375" style="55" customWidth="1"/>
    <col min="11" max="11" width="13" style="55" customWidth="1"/>
    <col min="12" max="12" width="7.5703125" style="55" customWidth="1"/>
    <col min="13" max="13" width="8.140625" style="55" bestFit="1" customWidth="1"/>
    <col min="14" max="16384" width="15.7109375" style="55"/>
  </cols>
  <sheetData>
    <row r="1" spans="1:11" ht="12.75" customHeight="1" x14ac:dyDescent="0.2">
      <c r="A1" s="1" t="s">
        <v>670</v>
      </c>
      <c r="B1" s="55"/>
      <c r="K1" s="3" t="s">
        <v>280</v>
      </c>
    </row>
    <row r="2" spans="1:11" ht="12.75" customHeight="1" x14ac:dyDescent="0.2">
      <c r="A2" s="1" t="s">
        <v>575</v>
      </c>
    </row>
    <row r="3" spans="1:11" ht="12.75" customHeight="1" x14ac:dyDescent="0.2">
      <c r="A3" s="2" t="s">
        <v>735</v>
      </c>
    </row>
    <row r="4" spans="1:11" ht="12.75" customHeight="1" x14ac:dyDescent="0.2">
      <c r="A4" s="61"/>
    </row>
    <row r="5" spans="1:11" ht="12.75" customHeight="1" x14ac:dyDescent="0.2">
      <c r="A5" s="64"/>
    </row>
    <row r="6" spans="1:11" s="7" customFormat="1" ht="11.25" customHeight="1" x14ac:dyDescent="0.2">
      <c r="A6" s="96" t="s">
        <v>413</v>
      </c>
      <c r="B6" s="96"/>
      <c r="C6" s="103" t="s">
        <v>1</v>
      </c>
      <c r="D6" s="103" t="s">
        <v>233</v>
      </c>
      <c r="E6" s="103" t="s">
        <v>260</v>
      </c>
      <c r="F6" s="103" t="s">
        <v>281</v>
      </c>
      <c r="G6" s="103" t="s">
        <v>282</v>
      </c>
      <c r="H6" s="103" t="s">
        <v>230</v>
      </c>
      <c r="I6" s="103" t="s">
        <v>98</v>
      </c>
      <c r="J6" s="103" t="s">
        <v>433</v>
      </c>
      <c r="K6" s="103" t="s">
        <v>283</v>
      </c>
    </row>
    <row r="7" spans="1:11" s="7" customFormat="1" ht="11.25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  <c r="K7" s="104"/>
    </row>
    <row r="8" spans="1:11" s="7" customFormat="1" ht="11.2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</row>
    <row r="9" spans="1:11" s="7" customFormat="1" ht="11.25" customHeight="1" x14ac:dyDescent="0.2">
      <c r="A9" s="96" t="s">
        <v>1</v>
      </c>
      <c r="B9" s="96"/>
      <c r="C9" s="82">
        <v>125621.8363999999</v>
      </c>
      <c r="D9" s="82">
        <v>96821.353259621465</v>
      </c>
      <c r="E9" s="82">
        <v>844.52800000000002</v>
      </c>
      <c r="F9" s="82">
        <v>4350.2431571428569</v>
      </c>
      <c r="G9" s="82">
        <v>2403.7141000000001</v>
      </c>
      <c r="H9" s="82">
        <v>16582.40893114774</v>
      </c>
      <c r="I9" s="82">
        <v>3657.316852087913</v>
      </c>
      <c r="J9" s="82">
        <v>1</v>
      </c>
      <c r="K9" s="82">
        <v>961.27209999999957</v>
      </c>
    </row>
    <row r="10" spans="1:11" ht="11.25" customHeight="1" x14ac:dyDescent="0.2">
      <c r="A10" s="102" t="s">
        <v>31</v>
      </c>
      <c r="B10" s="102"/>
      <c r="C10" s="82">
        <v>6438.0730999999951</v>
      </c>
      <c r="D10" s="83">
        <v>5025.2192428571407</v>
      </c>
      <c r="E10" s="83">
        <v>80.222099999999998</v>
      </c>
      <c r="F10" s="83">
        <v>303.1689571428571</v>
      </c>
      <c r="G10" s="83">
        <v>0</v>
      </c>
      <c r="H10" s="83">
        <v>853.11949999999956</v>
      </c>
      <c r="I10" s="83">
        <v>54.086199999999998</v>
      </c>
      <c r="J10" s="83">
        <v>0</v>
      </c>
      <c r="K10" s="83">
        <v>122.25709999999999</v>
      </c>
    </row>
    <row r="11" spans="1:11" ht="11.25" customHeight="1" x14ac:dyDescent="0.2">
      <c r="A11" s="102" t="s">
        <v>32</v>
      </c>
      <c r="B11" s="102"/>
      <c r="C11" s="82">
        <v>12845.738499999999</v>
      </c>
      <c r="D11" s="83">
        <v>10832.425234285711</v>
      </c>
      <c r="E11" s="83">
        <v>73.382800000000003</v>
      </c>
      <c r="F11" s="83">
        <v>643.54629999999997</v>
      </c>
      <c r="G11" s="83">
        <v>0</v>
      </c>
      <c r="H11" s="83">
        <v>1100.2871828571431</v>
      </c>
      <c r="I11" s="83">
        <v>160.9008828571429</v>
      </c>
      <c r="J11" s="83">
        <v>0</v>
      </c>
      <c r="K11" s="83">
        <v>35.196100000000001</v>
      </c>
    </row>
    <row r="12" spans="1:11" ht="11.25" customHeight="1" x14ac:dyDescent="0.2">
      <c r="A12" s="102" t="s">
        <v>33</v>
      </c>
      <c r="B12" s="102"/>
      <c r="C12" s="82">
        <v>53490.893699999877</v>
      </c>
      <c r="D12" s="83">
        <v>43168.303914529854</v>
      </c>
      <c r="E12" s="83">
        <v>190.76750000000001</v>
      </c>
      <c r="F12" s="83">
        <v>1184.6380999999999</v>
      </c>
      <c r="G12" s="83">
        <v>1190.7705000000001</v>
      </c>
      <c r="H12" s="83">
        <v>6018.960416239318</v>
      </c>
      <c r="I12" s="83">
        <v>1151.639569230769</v>
      </c>
      <c r="J12" s="83">
        <v>0</v>
      </c>
      <c r="K12" s="83">
        <v>585.81369999999993</v>
      </c>
    </row>
    <row r="13" spans="1:11" ht="11.25" customHeight="1" x14ac:dyDescent="0.2">
      <c r="A13" s="95" t="s">
        <v>34</v>
      </c>
      <c r="B13" s="95"/>
      <c r="C13" s="87">
        <v>52847.131099999897</v>
      </c>
      <c r="D13" s="84">
        <v>37795.404867948673</v>
      </c>
      <c r="E13" s="84">
        <v>500.15559999999999</v>
      </c>
      <c r="F13" s="84">
        <v>2218.8897999999999</v>
      </c>
      <c r="G13" s="84">
        <v>1212.9436000000001</v>
      </c>
      <c r="H13" s="84">
        <v>8610.0418320512799</v>
      </c>
      <c r="I13" s="84">
        <v>2290.6902</v>
      </c>
      <c r="J13" s="84">
        <v>1</v>
      </c>
      <c r="K13" s="84">
        <v>218.0052</v>
      </c>
    </row>
    <row r="14" spans="1:11" s="23" customFormat="1" ht="11.25" customHeight="1" x14ac:dyDescent="0.2">
      <c r="A14" s="9"/>
    </row>
    <row r="15" spans="1:11" s="44" customFormat="1" ht="11.25" customHeight="1" x14ac:dyDescent="0.2">
      <c r="A15" s="10" t="s">
        <v>748</v>
      </c>
    </row>
    <row r="16" spans="1:11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5">
    <mergeCell ref="I6:I8"/>
    <mergeCell ref="J6:J8"/>
    <mergeCell ref="K6:K8"/>
    <mergeCell ref="A11:B11"/>
    <mergeCell ref="A12:B12"/>
    <mergeCell ref="A13:B13"/>
    <mergeCell ref="F6:F8"/>
    <mergeCell ref="G6:G8"/>
    <mergeCell ref="H6:H8"/>
    <mergeCell ref="A6:B8"/>
    <mergeCell ref="C6:C8"/>
    <mergeCell ref="D6:D8"/>
    <mergeCell ref="E6:E8"/>
    <mergeCell ref="A9:B9"/>
    <mergeCell ref="A10:B10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1" style="9" customWidth="1"/>
    <col min="3" max="4" width="11.28515625" style="55" customWidth="1"/>
    <col min="5" max="6" width="16.7109375" style="9" customWidth="1"/>
    <col min="7" max="7" width="11.28515625" style="9" customWidth="1"/>
    <col min="8" max="8" width="10.7109375" style="9" customWidth="1"/>
    <col min="9" max="9" width="16.7109375" style="9" customWidth="1"/>
    <col min="10" max="10" width="10.7109375" style="9" customWidth="1"/>
    <col min="11" max="11" width="13" style="9" customWidth="1"/>
    <col min="12" max="16384" width="15.7109375" style="9"/>
  </cols>
  <sheetData>
    <row r="1" spans="1:10" ht="12.75" customHeight="1" x14ac:dyDescent="0.2">
      <c r="A1" s="1" t="s">
        <v>671</v>
      </c>
      <c r="B1" s="55"/>
      <c r="C1" s="5"/>
      <c r="J1" s="5" t="s">
        <v>284</v>
      </c>
    </row>
    <row r="2" spans="1:10" ht="12.75" customHeight="1" x14ac:dyDescent="0.2">
      <c r="A2" s="1" t="s">
        <v>745</v>
      </c>
    </row>
    <row r="3" spans="1:10" ht="12.75" customHeight="1" x14ac:dyDescent="0.2">
      <c r="A3" s="2" t="s">
        <v>735</v>
      </c>
    </row>
    <row r="4" spans="1:10" ht="12.75" customHeight="1" x14ac:dyDescent="0.2">
      <c r="A4" s="61"/>
    </row>
    <row r="5" spans="1:10" ht="12.75" customHeight="1" x14ac:dyDescent="0.2">
      <c r="A5" s="62"/>
    </row>
    <row r="6" spans="1:10" s="18" customFormat="1" ht="11.25" customHeight="1" x14ac:dyDescent="0.2">
      <c r="A6" s="96" t="s">
        <v>413</v>
      </c>
      <c r="B6" s="96"/>
      <c r="C6" s="103" t="s">
        <v>233</v>
      </c>
      <c r="D6" s="103" t="s">
        <v>260</v>
      </c>
      <c r="E6" s="103" t="s">
        <v>281</v>
      </c>
      <c r="F6" s="103" t="s">
        <v>282</v>
      </c>
      <c r="G6" s="103" t="s">
        <v>230</v>
      </c>
      <c r="H6" s="103" t="s">
        <v>98</v>
      </c>
      <c r="I6" s="103" t="s">
        <v>433</v>
      </c>
      <c r="J6" s="103" t="s">
        <v>283</v>
      </c>
    </row>
    <row r="7" spans="1:10" s="18" customFormat="1" ht="11.25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</row>
    <row r="8" spans="1:10" s="18" customFormat="1" ht="11.2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</row>
    <row r="9" spans="1:10" ht="11.25" customHeight="1" x14ac:dyDescent="0.2">
      <c r="A9" s="96" t="s">
        <v>1</v>
      </c>
      <c r="B9" s="96"/>
      <c r="C9" s="82">
        <v>12.279013741288381</v>
      </c>
      <c r="D9" s="82">
        <v>11.40156720527933</v>
      </c>
      <c r="E9" s="82">
        <v>11.477570040013569</v>
      </c>
      <c r="F9" s="82">
        <v>9.3043552612313256</v>
      </c>
      <c r="G9" s="82">
        <v>6.3399567392450216</v>
      </c>
      <c r="H9" s="82">
        <v>7.5322506880547682</v>
      </c>
      <c r="I9" s="82">
        <v>9.4245886195602875</v>
      </c>
      <c r="J9" s="82">
        <v>13.62908357478522</v>
      </c>
    </row>
    <row r="10" spans="1:10" ht="11.25" customHeight="1" x14ac:dyDescent="0.2">
      <c r="A10" s="102" t="s">
        <v>31</v>
      </c>
      <c r="B10" s="102"/>
      <c r="C10" s="82">
        <v>15.96622697836195</v>
      </c>
      <c r="D10" s="83">
        <v>16.455922796780431</v>
      </c>
      <c r="E10" s="83">
        <v>11.72938326192134</v>
      </c>
      <c r="F10" s="83">
        <v>14.26325517308312</v>
      </c>
      <c r="G10" s="83">
        <v>5.7656855551572477</v>
      </c>
      <c r="H10" s="83">
        <v>13.159084817887541</v>
      </c>
      <c r="I10" s="83">
        <v>12.832103498828239</v>
      </c>
      <c r="J10" s="83">
        <v>25.626716555278371</v>
      </c>
    </row>
    <row r="11" spans="1:10" ht="11.25" customHeight="1" x14ac:dyDescent="0.2">
      <c r="A11" s="102" t="s">
        <v>32</v>
      </c>
      <c r="B11" s="102"/>
      <c r="C11" s="82">
        <v>12.959449318000379</v>
      </c>
      <c r="D11" s="83">
        <v>3.4358137143040679</v>
      </c>
      <c r="E11" s="83">
        <v>10.38779531222511</v>
      </c>
      <c r="F11" s="83">
        <v>4.102516645271864</v>
      </c>
      <c r="G11" s="83">
        <v>3.2537828650498981</v>
      </c>
      <c r="H11" s="83">
        <v>7.7685583026412743</v>
      </c>
      <c r="I11" s="83">
        <v>4.1608723086272592</v>
      </c>
      <c r="J11" s="83">
        <v>8.9696693646385963</v>
      </c>
    </row>
    <row r="12" spans="1:10" ht="11.25" customHeight="1" x14ac:dyDescent="0.2">
      <c r="A12" s="102" t="s">
        <v>33</v>
      </c>
      <c r="B12" s="102"/>
      <c r="C12" s="82">
        <v>12.52992853612027</v>
      </c>
      <c r="D12" s="83">
        <v>15.290690426883</v>
      </c>
      <c r="E12" s="83">
        <v>12.54132508245346</v>
      </c>
      <c r="F12" s="83">
        <v>10.9622560120374</v>
      </c>
      <c r="G12" s="83">
        <v>7.9050911681302232</v>
      </c>
      <c r="H12" s="83">
        <v>9.6662350083121975</v>
      </c>
      <c r="I12" s="83">
        <v>10.749103448034839</v>
      </c>
      <c r="J12" s="83">
        <v>7.2818136343295921</v>
      </c>
    </row>
    <row r="13" spans="1:10" ht="11.25" customHeight="1" x14ac:dyDescent="0.2">
      <c r="A13" s="95" t="s">
        <v>34</v>
      </c>
      <c r="B13" s="95"/>
      <c r="C13" s="87">
        <v>11.24967248201167</v>
      </c>
      <c r="D13" s="84">
        <v>9.4869275682101275</v>
      </c>
      <c r="E13" s="84">
        <v>10.983155161780269</v>
      </c>
      <c r="F13" s="84">
        <v>8.7688823783225125</v>
      </c>
      <c r="G13" s="84">
        <v>5.8166641911170451</v>
      </c>
      <c r="H13" s="84">
        <v>5.1840736649811916</v>
      </c>
      <c r="I13" s="84">
        <v>9.7565743795111661</v>
      </c>
      <c r="J13" s="84">
        <v>17.76223301643163</v>
      </c>
    </row>
    <row r="14" spans="1:10" s="23" customFormat="1" ht="11.25" customHeight="1" x14ac:dyDescent="0.2">
      <c r="A14" s="9"/>
    </row>
    <row r="15" spans="1:10" s="44" customFormat="1" ht="11.25" customHeight="1" x14ac:dyDescent="0.2">
      <c r="A15" s="10" t="s">
        <v>748</v>
      </c>
    </row>
    <row r="16" spans="1:10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C21" s="36"/>
      <c r="D21" s="31" t="s">
        <v>559</v>
      </c>
    </row>
    <row r="22" spans="1:90" ht="11.25" customHeight="1" x14ac:dyDescent="0.2">
      <c r="C22" s="34"/>
      <c r="D22" s="3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</row>
    <row r="23" spans="1:90" ht="11.25" customHeight="1" x14ac:dyDescent="0.2">
      <c r="A23" s="1"/>
      <c r="C23" s="34"/>
      <c r="D23" s="3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</row>
  </sheetData>
  <mergeCells count="14">
    <mergeCell ref="J6:J8"/>
    <mergeCell ref="D6:D8"/>
    <mergeCell ref="E6:E8"/>
    <mergeCell ref="F6:F8"/>
    <mergeCell ref="G6:G8"/>
    <mergeCell ref="H6:H8"/>
    <mergeCell ref="I6:I8"/>
    <mergeCell ref="C6:C8"/>
    <mergeCell ref="A13:B13"/>
    <mergeCell ref="A6:B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1" style="9" customWidth="1"/>
    <col min="3" max="4" width="11.28515625" style="55" customWidth="1"/>
    <col min="5" max="6" width="16.7109375" style="9" customWidth="1"/>
    <col min="7" max="7" width="11.28515625" style="9" customWidth="1"/>
    <col min="8" max="8" width="10.7109375" style="9" customWidth="1"/>
    <col min="9" max="9" width="16.7109375" style="9" customWidth="1"/>
    <col min="10" max="10" width="10.7109375" style="9" customWidth="1"/>
    <col min="11" max="16384" width="15.7109375" style="9"/>
  </cols>
  <sheetData>
    <row r="1" spans="1:10" ht="12.75" customHeight="1" x14ac:dyDescent="0.2">
      <c r="A1" s="1" t="s">
        <v>672</v>
      </c>
      <c r="B1" s="55"/>
      <c r="C1" s="5"/>
      <c r="J1" s="5" t="s">
        <v>285</v>
      </c>
    </row>
    <row r="2" spans="1:10" ht="12.75" customHeight="1" x14ac:dyDescent="0.2">
      <c r="A2" s="1" t="s">
        <v>745</v>
      </c>
    </row>
    <row r="3" spans="1:10" ht="12.75" customHeight="1" x14ac:dyDescent="0.2">
      <c r="A3" s="2" t="s">
        <v>735</v>
      </c>
    </row>
    <row r="4" spans="1:10" ht="12.75" customHeight="1" x14ac:dyDescent="0.2">
      <c r="A4" s="61"/>
    </row>
    <row r="5" spans="1:10" ht="12.75" customHeight="1" x14ac:dyDescent="0.2">
      <c r="A5" s="62"/>
    </row>
    <row r="6" spans="1:10" s="18" customFormat="1" ht="11.25" customHeight="1" x14ac:dyDescent="0.2">
      <c r="A6" s="96" t="s">
        <v>413</v>
      </c>
      <c r="B6" s="96"/>
      <c r="C6" s="103" t="s">
        <v>233</v>
      </c>
      <c r="D6" s="103" t="s">
        <v>260</v>
      </c>
      <c r="E6" s="103" t="s">
        <v>281</v>
      </c>
      <c r="F6" s="103" t="s">
        <v>282</v>
      </c>
      <c r="G6" s="103" t="s">
        <v>230</v>
      </c>
      <c r="H6" s="103" t="s">
        <v>98</v>
      </c>
      <c r="I6" s="103" t="s">
        <v>433</v>
      </c>
      <c r="J6" s="103" t="s">
        <v>283</v>
      </c>
    </row>
    <row r="7" spans="1:10" s="18" customFormat="1" ht="11.25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</row>
    <row r="8" spans="1:10" s="18" customFormat="1" ht="11.2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</row>
    <row r="9" spans="1:10" ht="11.25" customHeight="1" x14ac:dyDescent="0.2">
      <c r="A9" s="96" t="s">
        <v>1</v>
      </c>
      <c r="B9" s="96"/>
      <c r="C9" s="82">
        <v>12.52583554821414</v>
      </c>
      <c r="D9" s="82">
        <v>12.953064083935169</v>
      </c>
      <c r="E9" s="82">
        <v>11.575317751841929</v>
      </c>
      <c r="F9" s="82">
        <v>8.3224195354939514</v>
      </c>
      <c r="G9" s="82">
        <v>6.2334070833144599</v>
      </c>
      <c r="H9" s="82">
        <v>9.1092968806802528</v>
      </c>
      <c r="I9" s="82">
        <v>8.9647059706409227</v>
      </c>
      <c r="J9" s="82">
        <v>13.62652714188093</v>
      </c>
    </row>
    <row r="10" spans="1:10" ht="11.25" customHeight="1" x14ac:dyDescent="0.2">
      <c r="A10" s="102" t="s">
        <v>31</v>
      </c>
      <c r="B10" s="102"/>
      <c r="C10" s="82">
        <v>15.93438991049814</v>
      </c>
      <c r="D10" s="83">
        <v>19.960994862945661</v>
      </c>
      <c r="E10" s="83">
        <v>12.74303551542695</v>
      </c>
      <c r="F10" s="83">
        <v>12.85323622573523</v>
      </c>
      <c r="G10" s="83">
        <v>5.9837030772142024</v>
      </c>
      <c r="H10" s="83">
        <v>12.777346176699639</v>
      </c>
      <c r="I10" s="83">
        <v>15.38660285758008</v>
      </c>
      <c r="J10" s="83">
        <v>23.06781840018164</v>
      </c>
    </row>
    <row r="11" spans="1:10" ht="11.25" customHeight="1" x14ac:dyDescent="0.2">
      <c r="A11" s="102" t="s">
        <v>32</v>
      </c>
      <c r="B11" s="102"/>
      <c r="C11" s="82">
        <v>13.35956659229547</v>
      </c>
      <c r="D11" s="83">
        <v>6.5443573344783124</v>
      </c>
      <c r="E11" s="83">
        <v>9.9705859242746957</v>
      </c>
      <c r="F11" s="83">
        <v>3.3348840042260659</v>
      </c>
      <c r="G11" s="83">
        <v>3.2333074927709209</v>
      </c>
      <c r="H11" s="83">
        <v>7.7098892380296178</v>
      </c>
      <c r="I11" s="83">
        <v>4.2778430018816698</v>
      </c>
      <c r="J11" s="83">
        <v>10.830039599174549</v>
      </c>
    </row>
    <row r="12" spans="1:10" ht="11.25" customHeight="1" x14ac:dyDescent="0.2">
      <c r="A12" s="102" t="s">
        <v>33</v>
      </c>
      <c r="B12" s="102"/>
      <c r="C12" s="82">
        <v>12.844232689577529</v>
      </c>
      <c r="D12" s="83">
        <v>14.949681637839459</v>
      </c>
      <c r="E12" s="83">
        <v>12.69371216569871</v>
      </c>
      <c r="F12" s="83">
        <v>10.6316937099093</v>
      </c>
      <c r="G12" s="83">
        <v>7.3392635518496014</v>
      </c>
      <c r="H12" s="83">
        <v>11.454287225984761</v>
      </c>
      <c r="I12" s="83">
        <v>10.91209196001499</v>
      </c>
      <c r="J12" s="83">
        <v>7.2818136343295921</v>
      </c>
    </row>
    <row r="13" spans="1:10" ht="11.25" customHeight="1" x14ac:dyDescent="0.2">
      <c r="A13" s="95" t="s">
        <v>34</v>
      </c>
      <c r="B13" s="95"/>
      <c r="C13" s="87">
        <v>11.415508599705429</v>
      </c>
      <c r="D13" s="84">
        <v>12.211087108665581</v>
      </c>
      <c r="E13" s="84">
        <v>11.06637847952496</v>
      </c>
      <c r="F13" s="84">
        <v>7.35388841780708</v>
      </c>
      <c r="G13" s="84">
        <v>6.1010431917212076</v>
      </c>
      <c r="H13" s="84">
        <v>6.931459567649755</v>
      </c>
      <c r="I13" s="84">
        <v>8.5056081550569704</v>
      </c>
      <c r="J13" s="84">
        <v>17.76223301643163</v>
      </c>
    </row>
    <row r="14" spans="1:10" s="23" customFormat="1" ht="11.25" customHeight="1" x14ac:dyDescent="0.2">
      <c r="A14" s="9"/>
    </row>
    <row r="15" spans="1:10" s="44" customFormat="1" ht="11.25" customHeight="1" x14ac:dyDescent="0.2">
      <c r="A15" s="10" t="s">
        <v>748</v>
      </c>
    </row>
    <row r="16" spans="1:10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C21" s="36"/>
      <c r="D21" s="31" t="s">
        <v>559</v>
      </c>
    </row>
    <row r="22" spans="1:90" ht="11.25" customHeight="1" x14ac:dyDescent="0.2">
      <c r="C22" s="34"/>
      <c r="D22" s="3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</row>
    <row r="23" spans="1:90" ht="11.25" customHeight="1" x14ac:dyDescent="0.2">
      <c r="C23" s="34"/>
      <c r="D23" s="3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</row>
  </sheetData>
  <mergeCells count="14">
    <mergeCell ref="A12:B12"/>
    <mergeCell ref="A13:B13"/>
    <mergeCell ref="H6:H8"/>
    <mergeCell ref="I6:I8"/>
    <mergeCell ref="J6:J8"/>
    <mergeCell ref="A9:B9"/>
    <mergeCell ref="A10:B10"/>
    <mergeCell ref="A11:B11"/>
    <mergeCell ref="A6:B8"/>
    <mergeCell ref="C6:C8"/>
    <mergeCell ref="D6:D8"/>
    <mergeCell ref="E6:E8"/>
    <mergeCell ref="F6:F8"/>
    <mergeCell ref="G6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9"/>
  </cols>
  <sheetData>
    <row r="1" spans="1:3" ht="12.75" customHeight="1" x14ac:dyDescent="0.2">
      <c r="A1" s="1" t="s">
        <v>673</v>
      </c>
      <c r="B1" s="16"/>
      <c r="C1" s="3" t="s">
        <v>647</v>
      </c>
    </row>
    <row r="2" spans="1:3" ht="12.75" customHeight="1" x14ac:dyDescent="0.2">
      <c r="A2" s="1" t="s">
        <v>576</v>
      </c>
    </row>
    <row r="3" spans="1:3" ht="12.75" customHeight="1" x14ac:dyDescent="0.2">
      <c r="A3" s="2" t="s">
        <v>735</v>
      </c>
    </row>
    <row r="4" spans="1:3" ht="12.75" customHeight="1" x14ac:dyDescent="0.2">
      <c r="A4" s="1"/>
    </row>
    <row r="5" spans="1:3" ht="12.75" customHeight="1" x14ac:dyDescent="0.2">
      <c r="A5" s="62"/>
    </row>
    <row r="6" spans="1:3" s="18" customFormat="1" ht="11.25" customHeight="1" x14ac:dyDescent="0.2">
      <c r="A6" s="96" t="s">
        <v>413</v>
      </c>
      <c r="B6" s="96"/>
      <c r="C6" s="103" t="s">
        <v>1</v>
      </c>
    </row>
    <row r="7" spans="1:3" s="18" customFormat="1" ht="11.25" customHeight="1" x14ac:dyDescent="0.2">
      <c r="A7" s="97"/>
      <c r="B7" s="97"/>
      <c r="C7" s="104"/>
    </row>
    <row r="8" spans="1:3" s="18" customFormat="1" ht="11.25" customHeight="1" x14ac:dyDescent="0.2">
      <c r="A8" s="98"/>
      <c r="B8" s="98"/>
      <c r="C8" s="105"/>
    </row>
    <row r="9" spans="1:3" ht="11.25" customHeight="1" x14ac:dyDescent="0.2">
      <c r="A9" s="96" t="s">
        <v>1</v>
      </c>
      <c r="B9" s="96"/>
      <c r="C9" s="82">
        <v>59321.790872527767</v>
      </c>
    </row>
    <row r="10" spans="1:3" ht="11.25" customHeight="1" x14ac:dyDescent="0.2">
      <c r="A10" s="102" t="s">
        <v>31</v>
      </c>
      <c r="B10" s="102"/>
      <c r="C10" s="83">
        <v>4292.1361611757966</v>
      </c>
    </row>
    <row r="11" spans="1:3" ht="11.25" customHeight="1" x14ac:dyDescent="0.2">
      <c r="A11" s="102" t="s">
        <v>32</v>
      </c>
      <c r="B11" s="102"/>
      <c r="C11" s="83">
        <v>8121.6557789345043</v>
      </c>
    </row>
    <row r="12" spans="1:3" ht="11.25" customHeight="1" x14ac:dyDescent="0.2">
      <c r="A12" s="102" t="s">
        <v>33</v>
      </c>
      <c r="B12" s="102"/>
      <c r="C12" s="83">
        <v>26230.465712435889</v>
      </c>
    </row>
    <row r="13" spans="1:3" ht="11.25" customHeight="1" x14ac:dyDescent="0.2">
      <c r="A13" s="95" t="s">
        <v>34</v>
      </c>
      <c r="B13" s="95"/>
      <c r="C13" s="84">
        <v>20677.53321998168</v>
      </c>
    </row>
    <row r="14" spans="1:3" s="23" customFormat="1" ht="11.25" customHeight="1" x14ac:dyDescent="0.2">
      <c r="A14" s="9"/>
    </row>
    <row r="15" spans="1:3" s="44" customFormat="1" ht="11.25" customHeight="1" x14ac:dyDescent="0.2">
      <c r="A15" s="10" t="s">
        <v>748</v>
      </c>
    </row>
    <row r="16" spans="1:3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</row>
    <row r="23" spans="1:90" ht="11.25" customHeight="1" x14ac:dyDescent="0.2">
      <c r="C23" s="3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</row>
  </sheetData>
  <mergeCells count="7">
    <mergeCell ref="A13:B13"/>
    <mergeCell ref="A6:B8"/>
    <mergeCell ref="C6:C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1" style="9" customWidth="1"/>
    <col min="3" max="4" width="11.28515625" style="55" customWidth="1"/>
    <col min="5" max="5" width="10.7109375" style="55" customWidth="1"/>
    <col min="6" max="6" width="12.28515625" style="55" customWidth="1"/>
    <col min="7" max="7" width="14.7109375" style="55" customWidth="1"/>
    <col min="8" max="8" width="11.140625" style="55" customWidth="1"/>
    <col min="9" max="9" width="10.7109375" style="55" customWidth="1"/>
    <col min="10" max="10" width="13.140625" style="55" customWidth="1"/>
    <col min="11" max="11" width="10.28515625" style="55" customWidth="1"/>
    <col min="12" max="16384" width="15.7109375" style="55"/>
  </cols>
  <sheetData>
    <row r="1" spans="1:11" ht="12.75" customHeight="1" x14ac:dyDescent="0.2">
      <c r="A1" s="1" t="s">
        <v>674</v>
      </c>
      <c r="B1" s="55"/>
      <c r="K1" s="5" t="s">
        <v>286</v>
      </c>
    </row>
    <row r="2" spans="1:11" ht="12.75" customHeight="1" x14ac:dyDescent="0.2">
      <c r="A2" s="1" t="s">
        <v>577</v>
      </c>
    </row>
    <row r="3" spans="1:11" ht="12.75" customHeight="1" x14ac:dyDescent="0.2">
      <c r="A3" s="2" t="s">
        <v>735</v>
      </c>
    </row>
    <row r="4" spans="1:11" ht="12.75" customHeight="1" x14ac:dyDescent="0.2">
      <c r="A4" s="61"/>
    </row>
    <row r="5" spans="1:11" ht="12.75" customHeight="1" x14ac:dyDescent="0.2">
      <c r="A5" s="64"/>
    </row>
    <row r="6" spans="1:11" s="7" customFormat="1" ht="11.25" customHeight="1" x14ac:dyDescent="0.2">
      <c r="A6" s="96" t="s">
        <v>413</v>
      </c>
      <c r="B6" s="96"/>
      <c r="C6" s="103" t="s">
        <v>1</v>
      </c>
      <c r="D6" s="103" t="s">
        <v>233</v>
      </c>
      <c r="E6" s="103" t="s">
        <v>260</v>
      </c>
      <c r="F6" s="103" t="s">
        <v>281</v>
      </c>
      <c r="G6" s="103" t="s">
        <v>282</v>
      </c>
      <c r="H6" s="103" t="s">
        <v>230</v>
      </c>
      <c r="I6" s="103" t="s">
        <v>98</v>
      </c>
      <c r="J6" s="103" t="s">
        <v>433</v>
      </c>
      <c r="K6" s="103" t="s">
        <v>283</v>
      </c>
    </row>
    <row r="7" spans="1:11" s="7" customFormat="1" ht="11.25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  <c r="K7" s="104"/>
    </row>
    <row r="8" spans="1:11" s="7" customFormat="1" ht="11.2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</row>
    <row r="9" spans="1:11" s="7" customFormat="1" ht="11.25" customHeight="1" x14ac:dyDescent="0.2">
      <c r="A9" s="96" t="s">
        <v>1</v>
      </c>
      <c r="B9" s="96"/>
      <c r="C9" s="82">
        <v>59321.790872527767</v>
      </c>
      <c r="D9" s="82">
        <v>44743.226704476147</v>
      </c>
      <c r="E9" s="82">
        <v>592.36340260432314</v>
      </c>
      <c r="F9" s="82">
        <v>4393.628750252311</v>
      </c>
      <c r="G9" s="82">
        <v>770.81203043478297</v>
      </c>
      <c r="H9" s="82">
        <v>18058.47877262743</v>
      </c>
      <c r="I9" s="82">
        <v>6941.1273607766634</v>
      </c>
      <c r="J9" s="82">
        <v>121.3882</v>
      </c>
      <c r="K9" s="82">
        <v>1727.952540878133</v>
      </c>
    </row>
    <row r="10" spans="1:11" ht="11.25" customHeight="1" x14ac:dyDescent="0.2">
      <c r="A10" s="102" t="s">
        <v>31</v>
      </c>
      <c r="B10" s="102"/>
      <c r="C10" s="82">
        <v>4292.1361611757966</v>
      </c>
      <c r="D10" s="83">
        <v>3397.680511872421</v>
      </c>
      <c r="E10" s="83">
        <v>118.2686275862069</v>
      </c>
      <c r="F10" s="83">
        <v>539.91631438274396</v>
      </c>
      <c r="G10" s="83">
        <v>14.573</v>
      </c>
      <c r="H10" s="83">
        <v>1409.874441871922</v>
      </c>
      <c r="I10" s="83">
        <v>259.68230952380958</v>
      </c>
      <c r="J10" s="83">
        <v>0</v>
      </c>
      <c r="K10" s="83">
        <v>214.95442758620689</v>
      </c>
    </row>
    <row r="11" spans="1:11" ht="11.25" customHeight="1" x14ac:dyDescent="0.2">
      <c r="A11" s="102" t="s">
        <v>32</v>
      </c>
      <c r="B11" s="102"/>
      <c r="C11" s="82">
        <v>8121.6557789345043</v>
      </c>
      <c r="D11" s="83">
        <v>6912.5880960773611</v>
      </c>
      <c r="E11" s="83">
        <v>155.74736333333331</v>
      </c>
      <c r="F11" s="83">
        <v>854.9974000000002</v>
      </c>
      <c r="G11" s="83">
        <v>0</v>
      </c>
      <c r="H11" s="83">
        <v>2615.7644673879549</v>
      </c>
      <c r="I11" s="83">
        <v>251.0942133333333</v>
      </c>
      <c r="J11" s="83">
        <v>0</v>
      </c>
      <c r="K11" s="83">
        <v>198.66478285714291</v>
      </c>
    </row>
    <row r="12" spans="1:11" ht="11.25" customHeight="1" x14ac:dyDescent="0.2">
      <c r="A12" s="102" t="s">
        <v>33</v>
      </c>
      <c r="B12" s="102"/>
      <c r="C12" s="82">
        <v>26230.465712435889</v>
      </c>
      <c r="D12" s="83">
        <v>19828.544722973329</v>
      </c>
      <c r="E12" s="83">
        <v>318.34741168478303</v>
      </c>
      <c r="F12" s="83">
        <v>1306.425560869566</v>
      </c>
      <c r="G12" s="83">
        <v>433.85383043478299</v>
      </c>
      <c r="H12" s="83">
        <v>6711.4690528913607</v>
      </c>
      <c r="I12" s="83">
        <v>3712.39972744333</v>
      </c>
      <c r="J12" s="83">
        <v>119.3882</v>
      </c>
      <c r="K12" s="83">
        <v>917.19173043478304</v>
      </c>
    </row>
    <row r="13" spans="1:11" ht="11.25" customHeight="1" x14ac:dyDescent="0.2">
      <c r="A13" s="95" t="s">
        <v>34</v>
      </c>
      <c r="B13" s="95"/>
      <c r="C13" s="87">
        <v>20677.53321998168</v>
      </c>
      <c r="D13" s="84">
        <v>14604.4133735531</v>
      </c>
      <c r="E13" s="84">
        <v>0</v>
      </c>
      <c r="F13" s="84">
        <v>1692.289475</v>
      </c>
      <c r="G13" s="84">
        <v>322.3852</v>
      </c>
      <c r="H13" s="84">
        <v>7321.370810476189</v>
      </c>
      <c r="I13" s="84">
        <v>2717.9511104761918</v>
      </c>
      <c r="J13" s="84">
        <v>2</v>
      </c>
      <c r="K13" s="84">
        <v>397.14159999999998</v>
      </c>
    </row>
    <row r="14" spans="1:11" s="23" customFormat="1" ht="11.25" customHeight="1" x14ac:dyDescent="0.2">
      <c r="A14" s="9"/>
    </row>
    <row r="15" spans="1:11" s="44" customFormat="1" ht="11.25" customHeight="1" x14ac:dyDescent="0.2">
      <c r="A15" s="59" t="s">
        <v>752</v>
      </c>
    </row>
    <row r="16" spans="1:11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5">
    <mergeCell ref="A11:B11"/>
    <mergeCell ref="A12:B12"/>
    <mergeCell ref="A13:B13"/>
    <mergeCell ref="H6:H8"/>
    <mergeCell ref="I6:I8"/>
    <mergeCell ref="J6:J8"/>
    <mergeCell ref="K6:K8"/>
    <mergeCell ref="A9:B9"/>
    <mergeCell ref="A10:B10"/>
    <mergeCell ref="A6:B8"/>
    <mergeCell ref="C6:C8"/>
    <mergeCell ref="D6:D8"/>
    <mergeCell ref="E6:E8"/>
    <mergeCell ref="F6:F8"/>
    <mergeCell ref="G6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52.7109375" style="9" customWidth="1"/>
    <col min="3" max="5" width="10.7109375" style="55" customWidth="1"/>
    <col min="6" max="16384" width="15.7109375" style="55"/>
  </cols>
  <sheetData>
    <row r="1" spans="1:7" ht="12.75" customHeight="1" x14ac:dyDescent="0.2">
      <c r="A1" s="1" t="s">
        <v>675</v>
      </c>
      <c r="B1" s="16"/>
      <c r="C1" s="16"/>
      <c r="D1" s="16"/>
      <c r="E1" s="5" t="s">
        <v>287</v>
      </c>
    </row>
    <row r="2" spans="1:7" ht="12.75" customHeight="1" x14ac:dyDescent="0.2">
      <c r="A2" s="1" t="s">
        <v>817</v>
      </c>
    </row>
    <row r="3" spans="1:7" ht="12.75" customHeight="1" x14ac:dyDescent="0.2">
      <c r="A3" s="6" t="s">
        <v>818</v>
      </c>
    </row>
    <row r="4" spans="1:7" ht="12.75" customHeight="1" x14ac:dyDescent="0.2">
      <c r="A4" s="2" t="s">
        <v>735</v>
      </c>
    </row>
    <row r="5" spans="1:7" ht="12.75" customHeight="1" x14ac:dyDescent="0.2">
      <c r="A5" s="64"/>
    </row>
    <row r="6" spans="1:7" s="7" customFormat="1" ht="11.25" customHeight="1" x14ac:dyDescent="0.2">
      <c r="A6" s="96" t="s">
        <v>413</v>
      </c>
      <c r="B6" s="96"/>
      <c r="C6" s="116" t="s">
        <v>1</v>
      </c>
      <c r="D6" s="114" t="s">
        <v>400</v>
      </c>
      <c r="E6" s="114"/>
    </row>
    <row r="7" spans="1:7" s="7" customFormat="1" ht="11.25" customHeight="1" x14ac:dyDescent="0.2">
      <c r="A7" s="97"/>
      <c r="B7" s="97"/>
      <c r="C7" s="117"/>
      <c r="D7" s="115"/>
      <c r="E7" s="115"/>
    </row>
    <row r="8" spans="1:7" s="7" customFormat="1" ht="11.25" customHeight="1" x14ac:dyDescent="0.2">
      <c r="A8" s="98"/>
      <c r="B8" s="98"/>
      <c r="C8" s="118"/>
      <c r="D8" s="89" t="s">
        <v>401</v>
      </c>
      <c r="E8" s="89" t="s">
        <v>402</v>
      </c>
    </row>
    <row r="9" spans="1:7" s="7" customFormat="1" ht="11.25" customHeight="1" x14ac:dyDescent="0.2">
      <c r="A9" s="96" t="s">
        <v>1</v>
      </c>
      <c r="B9" s="96"/>
      <c r="C9" s="82">
        <v>74733.294699999809</v>
      </c>
      <c r="D9" s="82">
        <v>74068.181499999802</v>
      </c>
      <c r="E9" s="82">
        <v>2345.5995860949661</v>
      </c>
      <c r="F9" s="53"/>
      <c r="G9" s="53"/>
    </row>
    <row r="10" spans="1:7" ht="11.25" customHeight="1" x14ac:dyDescent="0.2">
      <c r="A10" s="102" t="s">
        <v>31</v>
      </c>
      <c r="B10" s="102"/>
      <c r="C10" s="82">
        <v>4762.2656999999963</v>
      </c>
      <c r="D10" s="83">
        <v>4619.9437999999946</v>
      </c>
      <c r="E10" s="83">
        <v>558.97388126834835</v>
      </c>
      <c r="F10" s="54"/>
      <c r="G10" s="54"/>
    </row>
    <row r="11" spans="1:7" ht="11.25" customHeight="1" x14ac:dyDescent="0.2">
      <c r="A11" s="102" t="s">
        <v>32</v>
      </c>
      <c r="B11" s="102"/>
      <c r="C11" s="82">
        <v>9745.1358999999993</v>
      </c>
      <c r="D11" s="83">
        <v>9569.3022999999994</v>
      </c>
      <c r="E11" s="83">
        <v>606.44277182773112</v>
      </c>
      <c r="F11" s="54"/>
      <c r="G11" s="54"/>
    </row>
    <row r="12" spans="1:7" ht="11.25" customHeight="1" x14ac:dyDescent="0.2">
      <c r="A12" s="102" t="s">
        <v>33</v>
      </c>
      <c r="B12" s="102"/>
      <c r="C12" s="82">
        <v>32517.60660000001</v>
      </c>
      <c r="D12" s="83">
        <v>32404.148900000011</v>
      </c>
      <c r="E12" s="83">
        <v>698.35539966555211</v>
      </c>
      <c r="F12" s="54"/>
      <c r="G12" s="54"/>
    </row>
    <row r="13" spans="1:7" ht="11.25" customHeight="1" x14ac:dyDescent="0.2">
      <c r="A13" s="95" t="s">
        <v>34</v>
      </c>
      <c r="B13" s="95"/>
      <c r="C13" s="87">
        <v>27708.28649999998</v>
      </c>
      <c r="D13" s="84">
        <v>27474.78649999998</v>
      </c>
      <c r="E13" s="84">
        <v>481.82753333333301</v>
      </c>
      <c r="F13" s="54"/>
      <c r="G13" s="54"/>
    </row>
    <row r="14" spans="1:7" s="23" customFormat="1" ht="11.25" customHeight="1" x14ac:dyDescent="0.2">
      <c r="A14" s="9"/>
    </row>
    <row r="15" spans="1:7" s="44" customFormat="1" ht="11.25" customHeight="1" x14ac:dyDescent="0.2">
      <c r="A15" s="59" t="s">
        <v>752</v>
      </c>
    </row>
    <row r="16" spans="1:7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/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8">
    <mergeCell ref="D6:E7"/>
    <mergeCell ref="A13:B13"/>
    <mergeCell ref="A6:B8"/>
    <mergeCell ref="C6:C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CJ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9" width="16.42578125" style="55" customWidth="1"/>
    <col min="10" max="16384" width="15.7109375" style="55"/>
  </cols>
  <sheetData>
    <row r="1" spans="1:9" ht="12.75" customHeight="1" x14ac:dyDescent="0.2">
      <c r="A1" s="1" t="s">
        <v>758</v>
      </c>
      <c r="B1" s="16"/>
      <c r="C1" s="16"/>
      <c r="D1" s="5"/>
      <c r="E1" s="16"/>
      <c r="F1" s="16"/>
      <c r="G1" s="5"/>
      <c r="H1" s="16"/>
      <c r="I1" s="5" t="s">
        <v>288</v>
      </c>
    </row>
    <row r="2" spans="1:9" ht="12.75" customHeight="1" x14ac:dyDescent="0.2">
      <c r="A2" s="1" t="s">
        <v>617</v>
      </c>
    </row>
    <row r="3" spans="1:9" ht="12.75" customHeight="1" x14ac:dyDescent="0.2">
      <c r="A3" s="2" t="s">
        <v>735</v>
      </c>
    </row>
    <row r="4" spans="1:9" ht="12.75" customHeight="1" x14ac:dyDescent="0.2">
      <c r="A4" s="2"/>
    </row>
    <row r="5" spans="1:9" ht="12.75" customHeight="1" x14ac:dyDescent="0.2">
      <c r="A5" s="64"/>
    </row>
    <row r="6" spans="1:9" s="7" customFormat="1" ht="21.95" customHeight="1" x14ac:dyDescent="0.2">
      <c r="A6" s="96" t="s">
        <v>413</v>
      </c>
      <c r="B6" s="96"/>
      <c r="C6" s="116" t="s">
        <v>1</v>
      </c>
      <c r="D6" s="103" t="s">
        <v>102</v>
      </c>
      <c r="E6" s="103" t="s">
        <v>103</v>
      </c>
      <c r="F6" s="114" t="s">
        <v>403</v>
      </c>
      <c r="G6" s="114"/>
      <c r="H6" s="103" t="s">
        <v>104</v>
      </c>
      <c r="I6" s="103" t="s">
        <v>105</v>
      </c>
    </row>
    <row r="7" spans="1:9" s="7" customFormat="1" ht="21.95" customHeight="1" x14ac:dyDescent="0.2">
      <c r="A7" s="97"/>
      <c r="B7" s="97"/>
      <c r="C7" s="117"/>
      <c r="D7" s="104"/>
      <c r="E7" s="104"/>
      <c r="F7" s="115"/>
      <c r="G7" s="115"/>
      <c r="H7" s="104"/>
      <c r="I7" s="104"/>
    </row>
    <row r="8" spans="1:9" s="7" customFormat="1" ht="21.95" customHeight="1" x14ac:dyDescent="0.2">
      <c r="A8" s="98"/>
      <c r="B8" s="98"/>
      <c r="C8" s="118"/>
      <c r="D8" s="105"/>
      <c r="E8" s="105"/>
      <c r="F8" s="14" t="s">
        <v>404</v>
      </c>
      <c r="G8" s="14" t="s">
        <v>405</v>
      </c>
      <c r="H8" s="105"/>
      <c r="I8" s="105"/>
    </row>
    <row r="9" spans="1:9" s="7" customFormat="1" ht="11.25" customHeight="1" x14ac:dyDescent="0.2">
      <c r="A9" s="96" t="s">
        <v>1</v>
      </c>
      <c r="B9" s="96"/>
      <c r="C9" s="82">
        <v>59023.431699999943</v>
      </c>
      <c r="D9" s="72">
        <v>25.573625555903401</v>
      </c>
      <c r="E9" s="78">
        <v>14.62556335394987</v>
      </c>
      <c r="F9" s="82">
        <v>41318.46582160789</v>
      </c>
      <c r="G9" s="82">
        <v>17704.965878392151</v>
      </c>
      <c r="H9" s="72">
        <v>14.983448473338861</v>
      </c>
      <c r="I9" s="72">
        <v>3.9624481194624259</v>
      </c>
    </row>
    <row r="10" spans="1:9" ht="11.25" customHeight="1" x14ac:dyDescent="0.2">
      <c r="A10" s="102" t="s">
        <v>31</v>
      </c>
      <c r="B10" s="102"/>
      <c r="C10" s="82">
        <v>3681.8985999999982</v>
      </c>
      <c r="D10" s="75">
        <v>24.277734861541379</v>
      </c>
      <c r="E10" s="79">
        <v>11.2328786852131</v>
      </c>
      <c r="F10" s="83">
        <v>1993.7723589092909</v>
      </c>
      <c r="G10" s="83">
        <v>1688.1262410907109</v>
      </c>
      <c r="H10" s="75">
        <v>20.891607523003941</v>
      </c>
      <c r="I10" s="75">
        <v>4.8282028044183294</v>
      </c>
    </row>
    <row r="11" spans="1:9" ht="11.25" customHeight="1" x14ac:dyDescent="0.2">
      <c r="A11" s="102" t="s">
        <v>32</v>
      </c>
      <c r="B11" s="102"/>
      <c r="C11" s="82">
        <v>8154.2324000000044</v>
      </c>
      <c r="D11" s="75">
        <v>24.518370006258099</v>
      </c>
      <c r="E11" s="79">
        <v>11.7422334869081</v>
      </c>
      <c r="F11" s="83">
        <v>5564.4846516672087</v>
      </c>
      <c r="G11" s="83">
        <v>2589.7477483327948</v>
      </c>
      <c r="H11" s="75">
        <v>17.61790862040155</v>
      </c>
      <c r="I11" s="75">
        <v>4.5383922045688596</v>
      </c>
    </row>
    <row r="12" spans="1:9" ht="11.25" customHeight="1" x14ac:dyDescent="0.2">
      <c r="A12" s="102" t="s">
        <v>33</v>
      </c>
      <c r="B12" s="102"/>
      <c r="C12" s="82">
        <v>25260.783500000009</v>
      </c>
      <c r="D12" s="75">
        <v>26.563020685327299</v>
      </c>
      <c r="E12" s="79">
        <v>14.222985914797871</v>
      </c>
      <c r="F12" s="83">
        <v>17720.5276779911</v>
      </c>
      <c r="G12" s="83">
        <v>7540.2558220089186</v>
      </c>
      <c r="H12" s="75">
        <v>15.442614668699621</v>
      </c>
      <c r="I12" s="75">
        <v>4.4066174150461084</v>
      </c>
    </row>
    <row r="13" spans="1:9" ht="11.25" customHeight="1" x14ac:dyDescent="0.2">
      <c r="A13" s="95" t="s">
        <v>34</v>
      </c>
      <c r="B13" s="95"/>
      <c r="C13" s="87">
        <v>21926.517199999991</v>
      </c>
      <c r="D13" s="74">
        <v>25.04382144119386</v>
      </c>
      <c r="E13" s="80">
        <v>16.731337101099541</v>
      </c>
      <c r="F13" s="84">
        <v>16039.68113304028</v>
      </c>
      <c r="G13" s="84">
        <v>5886.8360669597041</v>
      </c>
      <c r="H13" s="74">
        <v>12.48263449670079</v>
      </c>
      <c r="I13" s="74">
        <v>3.0911712485997418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10" t="s">
        <v>748</v>
      </c>
    </row>
    <row r="16" spans="1:9" s="44" customFormat="1" ht="11.25" customHeight="1" x14ac:dyDescent="0.2">
      <c r="A16" s="9" t="s">
        <v>754</v>
      </c>
    </row>
    <row r="17" spans="1:88" s="44" customFormat="1" ht="11.25" customHeight="1" x14ac:dyDescent="0.2">
      <c r="A17" s="55"/>
    </row>
    <row r="18" spans="1:88" s="44" customFormat="1" ht="11.25" customHeight="1" x14ac:dyDescent="0.2">
      <c r="A18" s="9"/>
    </row>
    <row r="19" spans="1:88" s="44" customFormat="1" ht="11.25" customHeight="1" x14ac:dyDescent="0.2">
      <c r="A19" s="9"/>
    </row>
    <row r="20" spans="1:88" s="44" customFormat="1" ht="11.25" customHeight="1" x14ac:dyDescent="0.2">
      <c r="A20" s="9"/>
    </row>
    <row r="21" spans="1:88" s="17" customFormat="1" ht="11.25" customHeight="1" x14ac:dyDescent="0.25">
      <c r="D21" s="31" t="s">
        <v>559</v>
      </c>
    </row>
    <row r="22" spans="1:8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</sheetData>
  <mergeCells count="12">
    <mergeCell ref="A11:B11"/>
    <mergeCell ref="A12:B12"/>
    <mergeCell ref="A13:B13"/>
    <mergeCell ref="A9:B9"/>
    <mergeCell ref="A10:B10"/>
    <mergeCell ref="H6:H8"/>
    <mergeCell ref="I6:I8"/>
    <mergeCell ref="A6:B8"/>
    <mergeCell ref="C6:C8"/>
    <mergeCell ref="D6:D8"/>
    <mergeCell ref="E6:E8"/>
    <mergeCell ref="F6:G7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CJ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9" width="16.42578125" style="55" customWidth="1"/>
    <col min="10" max="16384" width="15.7109375" style="55"/>
  </cols>
  <sheetData>
    <row r="1" spans="1:9" ht="12.75" customHeight="1" x14ac:dyDescent="0.2">
      <c r="A1" s="1" t="s">
        <v>676</v>
      </c>
      <c r="B1" s="16"/>
      <c r="C1" s="16"/>
      <c r="D1" s="5"/>
      <c r="E1" s="16"/>
      <c r="F1" s="16"/>
      <c r="G1" s="5"/>
      <c r="H1" s="16"/>
      <c r="I1" s="5" t="s">
        <v>294</v>
      </c>
    </row>
    <row r="2" spans="1:9" ht="12.75" customHeight="1" x14ac:dyDescent="0.2">
      <c r="A2" s="1" t="s">
        <v>615</v>
      </c>
    </row>
    <row r="3" spans="1:9" ht="12.75" customHeight="1" x14ac:dyDescent="0.2">
      <c r="A3" s="2" t="s">
        <v>735</v>
      </c>
    </row>
    <row r="4" spans="1:9" ht="12.75" customHeight="1" x14ac:dyDescent="0.2">
      <c r="A4" s="65"/>
    </row>
    <row r="5" spans="1:9" ht="12.75" customHeight="1" x14ac:dyDescent="0.2"/>
    <row r="6" spans="1:9" s="7" customFormat="1" ht="21.95" customHeight="1" x14ac:dyDescent="0.2">
      <c r="A6" s="96" t="s">
        <v>413</v>
      </c>
      <c r="B6" s="96"/>
      <c r="C6" s="116" t="s">
        <v>1</v>
      </c>
      <c r="D6" s="103" t="s">
        <v>102</v>
      </c>
      <c r="E6" s="103" t="s">
        <v>103</v>
      </c>
      <c r="F6" s="114" t="s">
        <v>403</v>
      </c>
      <c r="G6" s="114"/>
      <c r="H6" s="103" t="s">
        <v>104</v>
      </c>
      <c r="I6" s="103" t="s">
        <v>105</v>
      </c>
    </row>
    <row r="7" spans="1:9" s="7" customFormat="1" ht="21.95" customHeight="1" x14ac:dyDescent="0.2">
      <c r="A7" s="97"/>
      <c r="B7" s="97"/>
      <c r="C7" s="117"/>
      <c r="D7" s="104"/>
      <c r="E7" s="104"/>
      <c r="F7" s="115"/>
      <c r="G7" s="115"/>
      <c r="H7" s="104"/>
      <c r="I7" s="104"/>
    </row>
    <row r="8" spans="1:9" s="7" customFormat="1" ht="21.95" customHeight="1" x14ac:dyDescent="0.2">
      <c r="A8" s="98"/>
      <c r="B8" s="98"/>
      <c r="C8" s="118"/>
      <c r="D8" s="105"/>
      <c r="E8" s="105"/>
      <c r="F8" s="14" t="s">
        <v>404</v>
      </c>
      <c r="G8" s="14" t="s">
        <v>405</v>
      </c>
      <c r="H8" s="105"/>
      <c r="I8" s="105"/>
    </row>
    <row r="9" spans="1:9" s="7" customFormat="1" ht="11.25" customHeight="1" x14ac:dyDescent="0.2">
      <c r="A9" s="96" t="s">
        <v>1</v>
      </c>
      <c r="B9" s="96"/>
      <c r="C9" s="82">
        <v>249.40650000000011</v>
      </c>
      <c r="D9" s="72">
        <v>27.884988963800051</v>
      </c>
      <c r="E9" s="78">
        <v>6.2349099722741776</v>
      </c>
      <c r="F9" s="72">
        <v>167.5454</v>
      </c>
      <c r="G9" s="72">
        <v>81.861099999999993</v>
      </c>
      <c r="H9" s="72">
        <v>13.84773772936952</v>
      </c>
      <c r="I9" s="72">
        <v>1.278186013596277</v>
      </c>
    </row>
    <row r="10" spans="1:9" ht="11.25" customHeight="1" x14ac:dyDescent="0.2">
      <c r="A10" s="102" t="s">
        <v>31</v>
      </c>
      <c r="B10" s="102"/>
      <c r="C10" s="82">
        <v>56.9208</v>
      </c>
      <c r="D10" s="75">
        <v>17.553279293333901</v>
      </c>
      <c r="E10" s="79">
        <v>8.5306614453767349</v>
      </c>
      <c r="F10" s="75">
        <v>38.079599999999999</v>
      </c>
      <c r="G10" s="75">
        <v>18.841200000000001</v>
      </c>
      <c r="H10" s="75">
        <v>17.71303811611924</v>
      </c>
      <c r="I10" s="75">
        <v>2.2189111888799871</v>
      </c>
    </row>
    <row r="11" spans="1:9" ht="11.25" customHeight="1" x14ac:dyDescent="0.2">
      <c r="A11" s="102" t="s">
        <v>32</v>
      </c>
      <c r="B11" s="102"/>
      <c r="C11" s="82">
        <v>40.580599999999997</v>
      </c>
      <c r="D11" s="75">
        <v>12</v>
      </c>
      <c r="E11" s="79">
        <v>7</v>
      </c>
      <c r="F11" s="75">
        <v>40.580599999999997</v>
      </c>
      <c r="G11" s="75">
        <v>0</v>
      </c>
      <c r="H11" s="75">
        <v>3</v>
      </c>
      <c r="I11" s="75">
        <v>1</v>
      </c>
    </row>
    <row r="12" spans="1:9" ht="11.25" customHeight="1" x14ac:dyDescent="0.2">
      <c r="A12" s="102" t="s">
        <v>33</v>
      </c>
      <c r="B12" s="102"/>
      <c r="C12" s="82">
        <v>63.0199</v>
      </c>
      <c r="D12" s="75">
        <v>36</v>
      </c>
      <c r="E12" s="79">
        <v>4</v>
      </c>
      <c r="F12" s="75">
        <v>0</v>
      </c>
      <c r="G12" s="75">
        <v>63.0199</v>
      </c>
      <c r="H12" s="75">
        <v>27</v>
      </c>
      <c r="I12" s="75">
        <v>1</v>
      </c>
    </row>
    <row r="13" spans="1:9" ht="11.25" customHeight="1" x14ac:dyDescent="0.2">
      <c r="A13" s="95" t="s">
        <v>34</v>
      </c>
      <c r="B13" s="95"/>
      <c r="C13" s="87">
        <v>88.885199999999998</v>
      </c>
      <c r="D13" s="74">
        <v>36</v>
      </c>
      <c r="E13" s="80">
        <v>6</v>
      </c>
      <c r="F13" s="74">
        <v>88.885199999999998</v>
      </c>
      <c r="G13" s="74">
        <v>0</v>
      </c>
      <c r="H13" s="74">
        <v>7.0000000000000009</v>
      </c>
      <c r="I13" s="74">
        <v>1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10" t="s">
        <v>748</v>
      </c>
    </row>
    <row r="16" spans="1:9" s="44" customFormat="1" ht="11.25" customHeight="1" x14ac:dyDescent="0.2">
      <c r="A16" s="9" t="s">
        <v>754</v>
      </c>
    </row>
    <row r="17" spans="1:88" s="44" customFormat="1" ht="11.25" customHeight="1" x14ac:dyDescent="0.2">
      <c r="A17" s="9"/>
    </row>
    <row r="18" spans="1:88" s="44" customFormat="1" ht="11.25" customHeight="1" x14ac:dyDescent="0.2">
      <c r="A18" s="9"/>
    </row>
    <row r="19" spans="1:88" s="44" customFormat="1" ht="11.25" customHeight="1" x14ac:dyDescent="0.2">
      <c r="A19" s="9"/>
    </row>
    <row r="20" spans="1:88" s="44" customFormat="1" ht="11.25" customHeight="1" x14ac:dyDescent="0.2">
      <c r="A20" s="9"/>
    </row>
    <row r="21" spans="1:88" s="17" customFormat="1" ht="11.25" customHeight="1" x14ac:dyDescent="0.25">
      <c r="D21" s="31" t="s">
        <v>559</v>
      </c>
    </row>
    <row r="22" spans="1:8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</sheetData>
  <mergeCells count="12">
    <mergeCell ref="A11:B11"/>
    <mergeCell ref="A12:B12"/>
    <mergeCell ref="A13:B13"/>
    <mergeCell ref="H6:H8"/>
    <mergeCell ref="F6:G7"/>
    <mergeCell ref="I6:I8"/>
    <mergeCell ref="A9:B9"/>
    <mergeCell ref="A10:B10"/>
    <mergeCell ref="A6:B8"/>
    <mergeCell ref="C6:C8"/>
    <mergeCell ref="D6:D8"/>
    <mergeCell ref="E6: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CJ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9" width="16.42578125" style="55" customWidth="1"/>
    <col min="10" max="16384" width="15.7109375" style="55"/>
  </cols>
  <sheetData>
    <row r="1" spans="1:9" ht="12.75" customHeight="1" x14ac:dyDescent="0.2">
      <c r="A1" s="1" t="s">
        <v>821</v>
      </c>
      <c r="B1" s="16"/>
      <c r="C1" s="16"/>
      <c r="D1" s="5"/>
      <c r="E1" s="16"/>
      <c r="F1" s="16"/>
      <c r="G1" s="5"/>
      <c r="H1" s="16"/>
      <c r="I1" s="5" t="s">
        <v>289</v>
      </c>
    </row>
    <row r="2" spans="1:9" ht="12.75" customHeight="1" x14ac:dyDescent="0.2">
      <c r="A2" s="1" t="s">
        <v>616</v>
      </c>
    </row>
    <row r="3" spans="1:9" ht="12.75" customHeight="1" x14ac:dyDescent="0.2">
      <c r="A3" s="2" t="s">
        <v>735</v>
      </c>
    </row>
    <row r="4" spans="1:9" ht="12.75" customHeight="1" x14ac:dyDescent="0.2"/>
    <row r="5" spans="1:9" ht="12.75" customHeight="1" x14ac:dyDescent="0.2">
      <c r="A5" s="64"/>
    </row>
    <row r="6" spans="1:9" s="7" customFormat="1" ht="21.95" customHeight="1" x14ac:dyDescent="0.2">
      <c r="A6" s="96" t="s">
        <v>413</v>
      </c>
      <c r="B6" s="96"/>
      <c r="C6" s="116" t="s">
        <v>1</v>
      </c>
      <c r="D6" s="103" t="s">
        <v>102</v>
      </c>
      <c r="E6" s="103" t="s">
        <v>103</v>
      </c>
      <c r="F6" s="114" t="s">
        <v>403</v>
      </c>
      <c r="G6" s="114"/>
      <c r="H6" s="103" t="s">
        <v>104</v>
      </c>
      <c r="I6" s="103" t="s">
        <v>105</v>
      </c>
    </row>
    <row r="7" spans="1:9" s="7" customFormat="1" ht="21.95" customHeight="1" x14ac:dyDescent="0.2">
      <c r="A7" s="97"/>
      <c r="B7" s="97"/>
      <c r="C7" s="117"/>
      <c r="D7" s="104"/>
      <c r="E7" s="104"/>
      <c r="F7" s="115"/>
      <c r="G7" s="115"/>
      <c r="H7" s="104"/>
      <c r="I7" s="104"/>
    </row>
    <row r="8" spans="1:9" s="7" customFormat="1" ht="21.95" customHeight="1" x14ac:dyDescent="0.2">
      <c r="A8" s="98"/>
      <c r="B8" s="98"/>
      <c r="C8" s="118"/>
      <c r="D8" s="105"/>
      <c r="E8" s="105"/>
      <c r="F8" s="14" t="s">
        <v>404</v>
      </c>
      <c r="G8" s="14" t="s">
        <v>405</v>
      </c>
      <c r="H8" s="105"/>
      <c r="I8" s="105"/>
    </row>
    <row r="9" spans="1:9" s="7" customFormat="1" ht="11.25" customHeight="1" x14ac:dyDescent="0.2">
      <c r="A9" s="96" t="s">
        <v>1</v>
      </c>
      <c r="B9" s="96"/>
      <c r="C9" s="82">
        <v>5286.8633000000009</v>
      </c>
      <c r="D9" s="72">
        <v>23.45513344368106</v>
      </c>
      <c r="E9" s="78">
        <v>13.7092645779209</v>
      </c>
      <c r="F9" s="82">
        <v>4128.3975000000009</v>
      </c>
      <c r="G9" s="82">
        <v>1158.4657999999999</v>
      </c>
      <c r="H9" s="72">
        <v>12.669667305375571</v>
      </c>
      <c r="I9" s="72">
        <v>3.946169063989228</v>
      </c>
    </row>
    <row r="10" spans="1:9" ht="11.25" customHeight="1" x14ac:dyDescent="0.2">
      <c r="A10" s="102" t="s">
        <v>31</v>
      </c>
      <c r="B10" s="102"/>
      <c r="C10" s="82">
        <v>452.19690000000008</v>
      </c>
      <c r="D10" s="75">
        <v>23.653245964313331</v>
      </c>
      <c r="E10" s="79">
        <v>11.73741889207998</v>
      </c>
      <c r="F10" s="83">
        <v>254.81890000000001</v>
      </c>
      <c r="G10" s="83">
        <v>197.37799999999999</v>
      </c>
      <c r="H10" s="75">
        <v>16.83426047370072</v>
      </c>
      <c r="I10" s="75">
        <v>6.4149391559296403</v>
      </c>
    </row>
    <row r="11" spans="1:9" ht="11.25" customHeight="1" x14ac:dyDescent="0.2">
      <c r="A11" s="102" t="s">
        <v>32</v>
      </c>
      <c r="B11" s="102"/>
      <c r="C11" s="82">
        <v>741.57620000000009</v>
      </c>
      <c r="D11" s="75">
        <v>16.754849333082689</v>
      </c>
      <c r="E11" s="79">
        <v>11.958128200446559</v>
      </c>
      <c r="F11" s="83">
        <v>556.9120999999999</v>
      </c>
      <c r="G11" s="83">
        <v>184.66409999999999</v>
      </c>
      <c r="H11" s="75">
        <v>14.42004543835144</v>
      </c>
      <c r="I11" s="75">
        <v>5.6343812004754197</v>
      </c>
    </row>
    <row r="12" spans="1:9" ht="11.25" customHeight="1" x14ac:dyDescent="0.2">
      <c r="A12" s="102" t="s">
        <v>33</v>
      </c>
      <c r="B12" s="102"/>
      <c r="C12" s="82">
        <v>1977.0052000000001</v>
      </c>
      <c r="D12" s="75">
        <v>21.726345788063679</v>
      </c>
      <c r="E12" s="79">
        <v>18.57370474291114</v>
      </c>
      <c r="F12" s="83">
        <v>1549.2819</v>
      </c>
      <c r="G12" s="83">
        <v>427.72329999999999</v>
      </c>
      <c r="H12" s="75">
        <v>9.9497376638159558</v>
      </c>
      <c r="I12" s="75">
        <v>3.5729914114540522</v>
      </c>
    </row>
    <row r="13" spans="1:9" ht="11.25" customHeight="1" x14ac:dyDescent="0.2">
      <c r="A13" s="95" t="s">
        <v>34</v>
      </c>
      <c r="B13" s="95"/>
      <c r="C13" s="87">
        <v>2116.085</v>
      </c>
      <c r="D13" s="74">
        <v>27.376057010942379</v>
      </c>
      <c r="E13" s="80">
        <v>10.19959462876019</v>
      </c>
      <c r="F13" s="84">
        <v>1767.3846000000001</v>
      </c>
      <c r="G13" s="84">
        <v>348.7004</v>
      </c>
      <c r="H13" s="74">
        <v>13.70746123147228</v>
      </c>
      <c r="I13" s="74">
        <v>3.1756263099072122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10" t="s">
        <v>748</v>
      </c>
    </row>
    <row r="16" spans="1:9" s="44" customFormat="1" ht="11.25" customHeight="1" x14ac:dyDescent="0.2">
      <c r="A16" s="9" t="s">
        <v>754</v>
      </c>
    </row>
    <row r="17" spans="1:88" s="44" customFormat="1" ht="11.25" customHeight="1" x14ac:dyDescent="0.2">
      <c r="A17" s="9"/>
    </row>
    <row r="18" spans="1:88" s="44" customFormat="1" ht="11.25" customHeight="1" x14ac:dyDescent="0.2">
      <c r="A18" s="9"/>
    </row>
    <row r="19" spans="1:88" s="44" customFormat="1" ht="11.25" customHeight="1" x14ac:dyDescent="0.2">
      <c r="A19" s="9"/>
    </row>
    <row r="20" spans="1:88" s="44" customFormat="1" ht="11.25" customHeight="1" x14ac:dyDescent="0.2">
      <c r="A20" s="9"/>
    </row>
    <row r="21" spans="1:88" s="17" customFormat="1" ht="11.25" customHeight="1" x14ac:dyDescent="0.25">
      <c r="D21" s="31" t="s">
        <v>559</v>
      </c>
    </row>
    <row r="22" spans="1:8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</sheetData>
  <mergeCells count="12">
    <mergeCell ref="A11:B11"/>
    <mergeCell ref="A12:B12"/>
    <mergeCell ref="A13:B13"/>
    <mergeCell ref="H6:H8"/>
    <mergeCell ref="F6:G7"/>
    <mergeCell ref="I6:I8"/>
    <mergeCell ref="A9:B9"/>
    <mergeCell ref="A10:B10"/>
    <mergeCell ref="A6:B8"/>
    <mergeCell ref="C6:C8"/>
    <mergeCell ref="D6:D8"/>
    <mergeCell ref="E6: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L31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3" width="9.85546875" style="55" customWidth="1"/>
    <col min="4" max="5" width="12.7109375" style="55" customWidth="1"/>
    <col min="6" max="6" width="9.85546875" style="55" customWidth="1"/>
    <col min="7" max="8" width="12.7109375" style="55" customWidth="1"/>
    <col min="9" max="9" width="9.85546875" style="55" customWidth="1"/>
    <col min="10" max="11" width="12.7109375" style="55" customWidth="1"/>
    <col min="12" max="16384" width="15.7109375" style="55"/>
  </cols>
  <sheetData>
    <row r="1" spans="1:11" ht="12.75" customHeight="1" x14ac:dyDescent="0.2">
      <c r="A1" s="8" t="s">
        <v>657</v>
      </c>
      <c r="B1" s="15"/>
      <c r="E1" s="5"/>
      <c r="H1" s="5"/>
      <c r="K1" s="5" t="s">
        <v>23</v>
      </c>
    </row>
    <row r="2" spans="1:11" ht="12.75" customHeight="1" x14ac:dyDescent="0.2">
      <c r="A2" s="8" t="s">
        <v>562</v>
      </c>
      <c r="B2" s="13"/>
    </row>
    <row r="3" spans="1:11" ht="12.75" customHeight="1" x14ac:dyDescent="0.2">
      <c r="A3" s="2" t="s">
        <v>735</v>
      </c>
    </row>
    <row r="4" spans="1:11" ht="12.75" customHeight="1" x14ac:dyDescent="0.2">
      <c r="A4" s="62"/>
    </row>
    <row r="5" spans="1:11" ht="12.75" customHeight="1" x14ac:dyDescent="0.2">
      <c r="A5" s="64"/>
    </row>
    <row r="6" spans="1:11" s="7" customFormat="1" ht="11.25" customHeight="1" x14ac:dyDescent="0.2">
      <c r="A6" s="96" t="s">
        <v>413</v>
      </c>
      <c r="B6" s="96"/>
      <c r="C6" s="106" t="s">
        <v>249</v>
      </c>
      <c r="D6" s="106"/>
      <c r="E6" s="106"/>
      <c r="F6" s="106" t="s">
        <v>247</v>
      </c>
      <c r="G6" s="106"/>
      <c r="H6" s="106"/>
      <c r="I6" s="106" t="s">
        <v>248</v>
      </c>
      <c r="J6" s="106"/>
      <c r="K6" s="106"/>
    </row>
    <row r="7" spans="1:11" s="7" customFormat="1" ht="24.75" customHeight="1" x14ac:dyDescent="0.2">
      <c r="A7" s="97"/>
      <c r="B7" s="97"/>
      <c r="C7" s="103" t="s">
        <v>1</v>
      </c>
      <c r="D7" s="103" t="s">
        <v>42</v>
      </c>
      <c r="E7" s="103" t="s">
        <v>43</v>
      </c>
      <c r="F7" s="103" t="s">
        <v>1</v>
      </c>
      <c r="G7" s="103" t="s">
        <v>42</v>
      </c>
      <c r="H7" s="103" t="s">
        <v>43</v>
      </c>
      <c r="I7" s="103" t="s">
        <v>1</v>
      </c>
      <c r="J7" s="103" t="s">
        <v>42</v>
      </c>
      <c r="K7" s="103" t="s">
        <v>43</v>
      </c>
    </row>
    <row r="8" spans="1:11" s="7" customFormat="1" ht="24.7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</row>
    <row r="9" spans="1:11" s="7" customFormat="1" ht="11.25" customHeight="1" x14ac:dyDescent="0.2">
      <c r="A9" s="96" t="s">
        <v>1</v>
      </c>
      <c r="B9" s="96"/>
      <c r="C9" s="82">
        <v>15587472.45915537</v>
      </c>
      <c r="D9" s="82">
        <v>11419249.17646894</v>
      </c>
      <c r="E9" s="82">
        <v>4168223.2826864119</v>
      </c>
      <c r="F9" s="82">
        <v>15262952.38357088</v>
      </c>
      <c r="G9" s="82">
        <v>11130621.85072537</v>
      </c>
      <c r="H9" s="82">
        <v>4132330.5328455148</v>
      </c>
      <c r="I9" s="82">
        <v>14777767.212913441</v>
      </c>
      <c r="J9" s="82">
        <v>10796189.749288641</v>
      </c>
      <c r="K9" s="82">
        <v>3981577.463624815</v>
      </c>
    </row>
    <row r="10" spans="1:11" ht="11.25" customHeight="1" x14ac:dyDescent="0.2">
      <c r="A10" s="102" t="s">
        <v>31</v>
      </c>
      <c r="B10" s="102"/>
      <c r="C10" s="82">
        <v>10495831.795410831</v>
      </c>
      <c r="D10" s="83">
        <v>7103270.814357277</v>
      </c>
      <c r="E10" s="83">
        <v>3392560.98105354</v>
      </c>
      <c r="F10" s="83">
        <v>10304382.880275739</v>
      </c>
      <c r="G10" s="83">
        <v>6925470.8419900863</v>
      </c>
      <c r="H10" s="83">
        <v>3378912.0382856312</v>
      </c>
      <c r="I10" s="83">
        <v>9909236.5350898001</v>
      </c>
      <c r="J10" s="83">
        <v>6672103.7758210599</v>
      </c>
      <c r="K10" s="83">
        <v>3237132.7592687388</v>
      </c>
    </row>
    <row r="11" spans="1:11" ht="11.25" customHeight="1" x14ac:dyDescent="0.2">
      <c r="A11" s="102" t="s">
        <v>32</v>
      </c>
      <c r="B11" s="102"/>
      <c r="C11" s="82">
        <v>1629828.982077732</v>
      </c>
      <c r="D11" s="83">
        <v>1291696.4470721569</v>
      </c>
      <c r="E11" s="83">
        <v>338132.53500557772</v>
      </c>
      <c r="F11" s="83">
        <v>1583449.6755693189</v>
      </c>
      <c r="G11" s="83">
        <v>1264681.0252216139</v>
      </c>
      <c r="H11" s="83">
        <v>318768.65034770448</v>
      </c>
      <c r="I11" s="83">
        <v>1552140.884282246</v>
      </c>
      <c r="J11" s="83">
        <v>1235118.2111626649</v>
      </c>
      <c r="K11" s="83">
        <v>317022.6731195813</v>
      </c>
    </row>
    <row r="12" spans="1:11" ht="11.25" customHeight="1" x14ac:dyDescent="0.2">
      <c r="A12" s="102" t="s">
        <v>33</v>
      </c>
      <c r="B12" s="102"/>
      <c r="C12" s="82">
        <v>2346271.1718316218</v>
      </c>
      <c r="D12" s="83">
        <v>2008546.3791369579</v>
      </c>
      <c r="E12" s="83">
        <v>337724.79269466532</v>
      </c>
      <c r="F12" s="83">
        <v>2285502.0085654319</v>
      </c>
      <c r="G12" s="83">
        <v>1945664.405527595</v>
      </c>
      <c r="H12" s="83">
        <v>339837.60303783941</v>
      </c>
      <c r="I12" s="83">
        <v>2229897.1021310552</v>
      </c>
      <c r="J12" s="83">
        <v>1899661.9291533269</v>
      </c>
      <c r="K12" s="83">
        <v>330235.17297772778</v>
      </c>
    </row>
    <row r="13" spans="1:11" ht="11.25" customHeight="1" x14ac:dyDescent="0.2">
      <c r="A13" s="95" t="s">
        <v>34</v>
      </c>
      <c r="B13" s="95"/>
      <c r="C13" s="87">
        <v>1115540.509835141</v>
      </c>
      <c r="D13" s="84">
        <v>1015735.535902514</v>
      </c>
      <c r="E13" s="84">
        <v>99804.973932626963</v>
      </c>
      <c r="F13" s="84">
        <v>1089617.819160359</v>
      </c>
      <c r="G13" s="84">
        <v>994805.57798602164</v>
      </c>
      <c r="H13" s="84">
        <v>94812.241174336596</v>
      </c>
      <c r="I13" s="84">
        <v>1086492.691410329</v>
      </c>
      <c r="J13" s="84">
        <v>989305.83315156365</v>
      </c>
      <c r="K13" s="84">
        <v>97186.858258764594</v>
      </c>
    </row>
    <row r="14" spans="1:11" s="23" customFormat="1" ht="11.25" customHeight="1" x14ac:dyDescent="0.2">
      <c r="A14" s="9"/>
    </row>
    <row r="15" spans="1:11" s="44" customFormat="1" ht="11.25" customHeight="1" x14ac:dyDescent="0.2">
      <c r="A15" s="9" t="s">
        <v>610</v>
      </c>
    </row>
    <row r="16" spans="1:11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/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2.75" customHeight="1" x14ac:dyDescent="0.2"/>
    <row r="24" spans="1:9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  <row r="25" spans="1:90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</row>
    <row r="26" spans="1:90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</row>
    <row r="27" spans="1:90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</row>
    <row r="28" spans="1:90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</row>
    <row r="29" spans="1:90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</row>
    <row r="30" spans="1:90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</row>
    <row r="31" spans="1:90" ht="11.25" customHeight="1" x14ac:dyDescent="0.2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</row>
  </sheetData>
  <mergeCells count="18">
    <mergeCell ref="J7:J8"/>
    <mergeCell ref="K7:K8"/>
    <mergeCell ref="I6:K6"/>
    <mergeCell ref="A6:B8"/>
    <mergeCell ref="C6:E6"/>
    <mergeCell ref="F6:H6"/>
    <mergeCell ref="C7:C8"/>
    <mergeCell ref="D7:D8"/>
    <mergeCell ref="E7:E8"/>
    <mergeCell ref="F7:F8"/>
    <mergeCell ref="G7:G8"/>
    <mergeCell ref="H7:H8"/>
    <mergeCell ref="I7:I8"/>
    <mergeCell ref="A13:B13"/>
    <mergeCell ref="A11:B11"/>
    <mergeCell ref="A12:B12"/>
    <mergeCell ref="A9:B9"/>
    <mergeCell ref="A10:B10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4294967293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CJ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9" width="16.42578125" style="55" customWidth="1"/>
    <col min="10" max="16384" width="15.7109375" style="55"/>
  </cols>
  <sheetData>
    <row r="1" spans="1:9" ht="12.75" customHeight="1" x14ac:dyDescent="0.2">
      <c r="A1" s="1" t="s">
        <v>815</v>
      </c>
      <c r="B1" s="16"/>
      <c r="C1" s="16"/>
      <c r="D1" s="5"/>
      <c r="E1" s="16"/>
      <c r="F1" s="16"/>
      <c r="G1" s="5"/>
      <c r="H1" s="16"/>
      <c r="I1" s="5" t="s">
        <v>290</v>
      </c>
    </row>
    <row r="2" spans="1:9" ht="12.75" customHeight="1" x14ac:dyDescent="0.2">
      <c r="A2" s="1" t="s">
        <v>819</v>
      </c>
    </row>
    <row r="3" spans="1:9" ht="12.75" customHeight="1" x14ac:dyDescent="0.2">
      <c r="A3" s="2" t="s">
        <v>735</v>
      </c>
    </row>
    <row r="4" spans="1:9" ht="12.75" customHeight="1" x14ac:dyDescent="0.2"/>
    <row r="5" spans="1:9" ht="12.75" customHeight="1" x14ac:dyDescent="0.2">
      <c r="A5" s="64"/>
    </row>
    <row r="6" spans="1:9" s="7" customFormat="1" ht="21.95" customHeight="1" x14ac:dyDescent="0.2">
      <c r="A6" s="96" t="s">
        <v>413</v>
      </c>
      <c r="B6" s="96"/>
      <c r="C6" s="116" t="s">
        <v>1</v>
      </c>
      <c r="D6" s="103" t="s">
        <v>102</v>
      </c>
      <c r="E6" s="103" t="s">
        <v>103</v>
      </c>
      <c r="F6" s="114" t="s">
        <v>403</v>
      </c>
      <c r="G6" s="114"/>
      <c r="H6" s="103" t="s">
        <v>104</v>
      </c>
      <c r="I6" s="103" t="s">
        <v>105</v>
      </c>
    </row>
    <row r="7" spans="1:9" s="7" customFormat="1" ht="21.95" customHeight="1" x14ac:dyDescent="0.2">
      <c r="A7" s="97"/>
      <c r="B7" s="97"/>
      <c r="C7" s="117"/>
      <c r="D7" s="104"/>
      <c r="E7" s="104"/>
      <c r="F7" s="115"/>
      <c r="G7" s="115"/>
      <c r="H7" s="104"/>
      <c r="I7" s="104"/>
    </row>
    <row r="8" spans="1:9" s="7" customFormat="1" ht="21.95" customHeight="1" x14ac:dyDescent="0.2">
      <c r="A8" s="98"/>
      <c r="B8" s="98"/>
      <c r="C8" s="118"/>
      <c r="D8" s="105"/>
      <c r="E8" s="105"/>
      <c r="F8" s="14" t="s">
        <v>404</v>
      </c>
      <c r="G8" s="14" t="s">
        <v>405</v>
      </c>
      <c r="H8" s="105"/>
      <c r="I8" s="105"/>
    </row>
    <row r="9" spans="1:9" s="7" customFormat="1" ht="11.25" customHeight="1" x14ac:dyDescent="0.2">
      <c r="A9" s="96" t="s">
        <v>1</v>
      </c>
      <c r="B9" s="96"/>
      <c r="C9" s="82">
        <v>692.83839999999998</v>
      </c>
      <c r="D9" s="72">
        <v>36.942205859259538</v>
      </c>
      <c r="E9" s="78">
        <v>6.4332459055387234</v>
      </c>
      <c r="F9" s="82">
        <v>692.83839999999998</v>
      </c>
      <c r="G9" s="82">
        <v>0</v>
      </c>
      <c r="H9" s="82">
        <v>14.35513129757242</v>
      </c>
      <c r="I9" s="82">
        <v>1</v>
      </c>
    </row>
    <row r="10" spans="1:9" ht="11.25" customHeight="1" x14ac:dyDescent="0.2">
      <c r="A10" s="102" t="s">
        <v>31</v>
      </c>
      <c r="B10" s="102"/>
      <c r="C10" s="82">
        <v>0</v>
      </c>
      <c r="D10" s="75">
        <v>0</v>
      </c>
      <c r="E10" s="79">
        <v>0</v>
      </c>
      <c r="F10" s="83">
        <v>0</v>
      </c>
      <c r="G10" s="83">
        <v>0</v>
      </c>
      <c r="H10" s="83">
        <v>0</v>
      </c>
      <c r="I10" s="83">
        <v>0</v>
      </c>
    </row>
    <row r="11" spans="1:9" ht="11.25" customHeight="1" x14ac:dyDescent="0.2">
      <c r="A11" s="102" t="s">
        <v>32</v>
      </c>
      <c r="B11" s="102"/>
      <c r="C11" s="82">
        <v>35.196100000000001</v>
      </c>
      <c r="D11" s="75">
        <v>24</v>
      </c>
      <c r="E11" s="79">
        <v>8</v>
      </c>
      <c r="F11" s="83">
        <v>35.196100000000001</v>
      </c>
      <c r="G11" s="83">
        <v>0</v>
      </c>
      <c r="H11" s="83">
        <v>8</v>
      </c>
      <c r="I11" s="83">
        <v>1</v>
      </c>
    </row>
    <row r="12" spans="1:9" ht="11.25" customHeight="1" x14ac:dyDescent="0.2">
      <c r="A12" s="102" t="s">
        <v>33</v>
      </c>
      <c r="B12" s="102"/>
      <c r="C12" s="82">
        <v>291.11</v>
      </c>
      <c r="D12" s="75">
        <v>24</v>
      </c>
      <c r="E12" s="79">
        <v>9</v>
      </c>
      <c r="F12" s="83">
        <v>291.11</v>
      </c>
      <c r="G12" s="83">
        <v>0</v>
      </c>
      <c r="H12" s="83">
        <v>14</v>
      </c>
      <c r="I12" s="83">
        <v>1</v>
      </c>
    </row>
    <row r="13" spans="1:9" ht="11.25" customHeight="1" x14ac:dyDescent="0.2">
      <c r="A13" s="95" t="s">
        <v>34</v>
      </c>
      <c r="B13" s="95"/>
      <c r="C13" s="87">
        <v>366.53230000000002</v>
      </c>
      <c r="D13" s="74">
        <v>48.464030045919557</v>
      </c>
      <c r="E13" s="80">
        <v>4.2442125837204534</v>
      </c>
      <c r="F13" s="84">
        <v>366.53230000000002</v>
      </c>
      <c r="G13" s="84">
        <v>0</v>
      </c>
      <c r="H13" s="84">
        <v>15.247434946388079</v>
      </c>
      <c r="I13" s="84">
        <v>1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10" t="s">
        <v>748</v>
      </c>
    </row>
    <row r="16" spans="1:9" s="44" customFormat="1" ht="11.25" customHeight="1" x14ac:dyDescent="0.2">
      <c r="A16" s="9" t="s">
        <v>754</v>
      </c>
    </row>
    <row r="17" spans="1:88" s="44" customFormat="1" ht="11.25" customHeight="1" x14ac:dyDescent="0.2">
      <c r="A17" s="9"/>
    </row>
    <row r="18" spans="1:88" s="44" customFormat="1" ht="11.25" customHeight="1" x14ac:dyDescent="0.2">
      <c r="A18" s="9"/>
    </row>
    <row r="19" spans="1:88" s="44" customFormat="1" ht="11.25" customHeight="1" x14ac:dyDescent="0.2">
      <c r="A19" s="9"/>
    </row>
    <row r="20" spans="1:88" s="44" customFormat="1" ht="11.25" customHeight="1" x14ac:dyDescent="0.2">
      <c r="A20" s="9"/>
    </row>
    <row r="21" spans="1:88" s="17" customFormat="1" ht="11.25" customHeight="1" x14ac:dyDescent="0.25">
      <c r="D21" s="31" t="s">
        <v>559</v>
      </c>
    </row>
    <row r="22" spans="1:8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</sheetData>
  <mergeCells count="12">
    <mergeCell ref="A11:B11"/>
    <mergeCell ref="A12:B12"/>
    <mergeCell ref="A13:B13"/>
    <mergeCell ref="H6:H8"/>
    <mergeCell ref="F6:G7"/>
    <mergeCell ref="I6:I8"/>
    <mergeCell ref="A9:B9"/>
    <mergeCell ref="A10:B10"/>
    <mergeCell ref="A6:B8"/>
    <mergeCell ref="C6:C8"/>
    <mergeCell ref="D6:D8"/>
    <mergeCell ref="E6: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CJ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9" width="16.42578125" style="55" customWidth="1"/>
    <col min="10" max="16384" width="15.7109375" style="55"/>
  </cols>
  <sheetData>
    <row r="1" spans="1:9" ht="12.75" customHeight="1" x14ac:dyDescent="0.2">
      <c r="A1" s="1" t="s">
        <v>678</v>
      </c>
      <c r="B1" s="16"/>
      <c r="C1" s="16"/>
      <c r="D1" s="5"/>
      <c r="E1" s="16"/>
      <c r="F1" s="16"/>
      <c r="G1" s="5"/>
      <c r="H1" s="16"/>
      <c r="I1" s="5" t="s">
        <v>291</v>
      </c>
    </row>
    <row r="2" spans="1:9" ht="12.75" customHeight="1" x14ac:dyDescent="0.2">
      <c r="A2" s="1" t="s">
        <v>615</v>
      </c>
    </row>
    <row r="3" spans="1:9" ht="12.75" customHeight="1" x14ac:dyDescent="0.2">
      <c r="A3" s="2" t="s">
        <v>735</v>
      </c>
    </row>
    <row r="4" spans="1:9" ht="12.75" customHeight="1" x14ac:dyDescent="0.2">
      <c r="A4" s="65"/>
    </row>
    <row r="5" spans="1:9" ht="12.75" customHeight="1" x14ac:dyDescent="0.2">
      <c r="A5" s="64"/>
    </row>
    <row r="6" spans="1:9" s="7" customFormat="1" ht="21.95" customHeight="1" x14ac:dyDescent="0.2">
      <c r="A6" s="96" t="s">
        <v>413</v>
      </c>
      <c r="B6" s="96"/>
      <c r="C6" s="116" t="s">
        <v>1</v>
      </c>
      <c r="D6" s="103" t="s">
        <v>102</v>
      </c>
      <c r="E6" s="103" t="s">
        <v>103</v>
      </c>
      <c r="F6" s="114" t="s">
        <v>403</v>
      </c>
      <c r="G6" s="114"/>
      <c r="H6" s="103" t="s">
        <v>104</v>
      </c>
      <c r="I6" s="103" t="s">
        <v>105</v>
      </c>
    </row>
    <row r="7" spans="1:9" s="7" customFormat="1" ht="21.95" customHeight="1" x14ac:dyDescent="0.2">
      <c r="A7" s="97"/>
      <c r="B7" s="97"/>
      <c r="C7" s="117"/>
      <c r="D7" s="104"/>
      <c r="E7" s="104"/>
      <c r="F7" s="115"/>
      <c r="G7" s="115"/>
      <c r="H7" s="104"/>
      <c r="I7" s="104"/>
    </row>
    <row r="8" spans="1:9" s="7" customFormat="1" ht="21.95" customHeight="1" x14ac:dyDescent="0.2">
      <c r="A8" s="98"/>
      <c r="B8" s="98"/>
      <c r="C8" s="118"/>
      <c r="D8" s="105"/>
      <c r="E8" s="105"/>
      <c r="F8" s="14" t="s">
        <v>404</v>
      </c>
      <c r="G8" s="14" t="s">
        <v>405</v>
      </c>
      <c r="H8" s="105"/>
      <c r="I8" s="105"/>
    </row>
    <row r="9" spans="1:9" s="7" customFormat="1" ht="11.25" customHeight="1" x14ac:dyDescent="0.2">
      <c r="A9" s="96" t="s">
        <v>1</v>
      </c>
      <c r="B9" s="96"/>
      <c r="C9" s="82">
        <v>18117.544600000001</v>
      </c>
      <c r="D9" s="72">
        <v>4.5839531147062864</v>
      </c>
      <c r="E9" s="78">
        <v>1.114846688441435</v>
      </c>
      <c r="F9" s="82">
        <v>16732.976899999991</v>
      </c>
      <c r="G9" s="82">
        <v>1384.5677000000001</v>
      </c>
      <c r="H9" s="72">
        <v>7.2071780631907476</v>
      </c>
      <c r="I9" s="72">
        <v>17.38884649965205</v>
      </c>
    </row>
    <row r="10" spans="1:9" ht="11.25" customHeight="1" x14ac:dyDescent="0.2">
      <c r="A10" s="102" t="s">
        <v>31</v>
      </c>
      <c r="B10" s="102"/>
      <c r="C10" s="82">
        <v>1278.2460000000001</v>
      </c>
      <c r="D10" s="75">
        <v>3.5003191091542631</v>
      </c>
      <c r="E10" s="79">
        <v>1.636896551993904</v>
      </c>
      <c r="F10" s="83">
        <v>1105.075599999999</v>
      </c>
      <c r="G10" s="83">
        <v>173.1704</v>
      </c>
      <c r="H10" s="75">
        <v>8.1767106644573939</v>
      </c>
      <c r="I10" s="75">
        <v>11.56382081383396</v>
      </c>
    </row>
    <row r="11" spans="1:9" ht="11.25" customHeight="1" x14ac:dyDescent="0.2">
      <c r="A11" s="102" t="s">
        <v>32</v>
      </c>
      <c r="B11" s="102"/>
      <c r="C11" s="82">
        <v>2580.4984000000009</v>
      </c>
      <c r="D11" s="75">
        <v>4.5720360066876982</v>
      </c>
      <c r="E11" s="79">
        <v>1.3695437982058041</v>
      </c>
      <c r="F11" s="83">
        <v>2095.4088000000002</v>
      </c>
      <c r="G11" s="83">
        <v>485.08960000000002</v>
      </c>
      <c r="H11" s="75">
        <v>4.5402042101634308</v>
      </c>
      <c r="I11" s="75">
        <v>59.100115078544533</v>
      </c>
    </row>
    <row r="12" spans="1:9" ht="11.25" customHeight="1" x14ac:dyDescent="0.2">
      <c r="A12" s="102" t="s">
        <v>33</v>
      </c>
      <c r="B12" s="102"/>
      <c r="C12" s="82">
        <v>7402.6148000000039</v>
      </c>
      <c r="D12" s="75">
        <v>4.200540368519512</v>
      </c>
      <c r="E12" s="79">
        <v>0.90665082289571497</v>
      </c>
      <c r="F12" s="83">
        <v>7127.8123000000041</v>
      </c>
      <c r="G12" s="83">
        <v>274.80250000000001</v>
      </c>
      <c r="H12" s="75">
        <v>9.0353455646510152</v>
      </c>
      <c r="I12" s="75">
        <v>12.06694399389794</v>
      </c>
    </row>
    <row r="13" spans="1:9" ht="11.25" customHeight="1" x14ac:dyDescent="0.2">
      <c r="A13" s="95" t="s">
        <v>34</v>
      </c>
      <c r="B13" s="95"/>
      <c r="C13" s="87">
        <v>6856.1854000000003</v>
      </c>
      <c r="D13" s="74">
        <v>5.2044380538484276</v>
      </c>
      <c r="E13" s="80">
        <v>1.146444457292535</v>
      </c>
      <c r="F13" s="84">
        <v>6404.6802000000007</v>
      </c>
      <c r="G13" s="84">
        <v>451.5052</v>
      </c>
      <c r="H13" s="74">
        <v>6.0563341533908917</v>
      </c>
      <c r="I13" s="74">
        <v>8.5218091826980071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10" t="s">
        <v>748</v>
      </c>
    </row>
    <row r="16" spans="1:9" s="44" customFormat="1" ht="11.25" customHeight="1" x14ac:dyDescent="0.2">
      <c r="A16" s="9" t="s">
        <v>754</v>
      </c>
    </row>
    <row r="17" spans="1:88" s="44" customFormat="1" ht="11.25" customHeight="1" x14ac:dyDescent="0.2">
      <c r="A17" s="9"/>
    </row>
    <row r="18" spans="1:88" s="44" customFormat="1" ht="11.25" customHeight="1" x14ac:dyDescent="0.2">
      <c r="A18" s="9"/>
    </row>
    <row r="19" spans="1:88" s="44" customFormat="1" ht="11.25" customHeight="1" x14ac:dyDescent="0.2">
      <c r="A19" s="9"/>
    </row>
    <row r="20" spans="1:88" s="44" customFormat="1" ht="11.25" customHeight="1" x14ac:dyDescent="0.2">
      <c r="A20" s="9"/>
    </row>
    <row r="21" spans="1:88" s="17" customFormat="1" ht="11.25" customHeight="1" x14ac:dyDescent="0.25">
      <c r="D21" s="31" t="s">
        <v>559</v>
      </c>
    </row>
    <row r="22" spans="1:8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</sheetData>
  <mergeCells count="12">
    <mergeCell ref="A11:B11"/>
    <mergeCell ref="A12:B12"/>
    <mergeCell ref="A13:B13"/>
    <mergeCell ref="H6:H8"/>
    <mergeCell ref="F6:G7"/>
    <mergeCell ref="I6:I8"/>
    <mergeCell ref="A9:B9"/>
    <mergeCell ref="A10:B10"/>
    <mergeCell ref="A6:B8"/>
    <mergeCell ref="C6:C8"/>
    <mergeCell ref="D6:D8"/>
    <mergeCell ref="E6: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CJ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9" width="16.42578125" style="55" customWidth="1"/>
    <col min="10" max="16384" width="15.7109375" style="55"/>
  </cols>
  <sheetData>
    <row r="1" spans="1:9" ht="12.75" customHeight="1" x14ac:dyDescent="0.2">
      <c r="A1" s="1" t="s">
        <v>679</v>
      </c>
      <c r="B1" s="16"/>
      <c r="C1" s="16"/>
      <c r="D1" s="5"/>
      <c r="E1" s="16"/>
      <c r="F1" s="16"/>
      <c r="G1" s="5"/>
      <c r="H1" s="16"/>
      <c r="I1" s="5" t="s">
        <v>292</v>
      </c>
    </row>
    <row r="2" spans="1:9" ht="12.75" customHeight="1" x14ac:dyDescent="0.2">
      <c r="A2" s="1" t="s">
        <v>615</v>
      </c>
    </row>
    <row r="3" spans="1:9" ht="12.75" customHeight="1" x14ac:dyDescent="0.2">
      <c r="A3" s="2" t="s">
        <v>735</v>
      </c>
    </row>
    <row r="4" spans="1:9" ht="12.75" customHeight="1" x14ac:dyDescent="0.2">
      <c r="A4" s="65"/>
    </row>
    <row r="5" spans="1:9" ht="12.75" customHeight="1" x14ac:dyDescent="0.2">
      <c r="A5" s="64"/>
    </row>
    <row r="6" spans="1:9" s="7" customFormat="1" ht="21.95" customHeight="1" x14ac:dyDescent="0.2">
      <c r="A6" s="96" t="s">
        <v>413</v>
      </c>
      <c r="B6" s="96"/>
      <c r="C6" s="116" t="s">
        <v>1</v>
      </c>
      <c r="D6" s="103" t="s">
        <v>102</v>
      </c>
      <c r="E6" s="103" t="s">
        <v>103</v>
      </c>
      <c r="F6" s="114" t="s">
        <v>403</v>
      </c>
      <c r="G6" s="114"/>
      <c r="H6" s="103" t="s">
        <v>104</v>
      </c>
      <c r="I6" s="103" t="s">
        <v>105</v>
      </c>
    </row>
    <row r="7" spans="1:9" s="7" customFormat="1" ht="21.95" customHeight="1" x14ac:dyDescent="0.2">
      <c r="A7" s="97"/>
      <c r="B7" s="97"/>
      <c r="C7" s="117"/>
      <c r="D7" s="104"/>
      <c r="E7" s="104"/>
      <c r="F7" s="115"/>
      <c r="G7" s="115"/>
      <c r="H7" s="104"/>
      <c r="I7" s="104"/>
    </row>
    <row r="8" spans="1:9" s="7" customFormat="1" ht="21.95" customHeight="1" x14ac:dyDescent="0.2">
      <c r="A8" s="98"/>
      <c r="B8" s="98"/>
      <c r="C8" s="118"/>
      <c r="D8" s="105"/>
      <c r="E8" s="105"/>
      <c r="F8" s="14" t="s">
        <v>404</v>
      </c>
      <c r="G8" s="14" t="s">
        <v>405</v>
      </c>
      <c r="H8" s="105"/>
      <c r="I8" s="105"/>
    </row>
    <row r="9" spans="1:9" s="7" customFormat="1" ht="11.25" customHeight="1" x14ac:dyDescent="0.2">
      <c r="A9" s="96" t="s">
        <v>1</v>
      </c>
      <c r="B9" s="96"/>
      <c r="C9" s="82">
        <v>5614.0017000000007</v>
      </c>
      <c r="D9" s="72">
        <v>16.513031123592281</v>
      </c>
      <c r="E9" s="78">
        <v>4.6732097622984332</v>
      </c>
      <c r="F9" s="82">
        <v>5156.777</v>
      </c>
      <c r="G9" s="82">
        <v>457.22469999999998</v>
      </c>
      <c r="H9" s="72">
        <v>10.864013275948951</v>
      </c>
      <c r="I9" s="72">
        <v>2.8975637467298951</v>
      </c>
    </row>
    <row r="10" spans="1:9" ht="11.25" customHeight="1" x14ac:dyDescent="0.2">
      <c r="A10" s="102" t="s">
        <v>31</v>
      </c>
      <c r="B10" s="102"/>
      <c r="C10" s="82">
        <v>68.507999999999996</v>
      </c>
      <c r="D10" s="75">
        <v>6.4710500963391144</v>
      </c>
      <c r="E10" s="79">
        <v>5.3001758918666431</v>
      </c>
      <c r="F10" s="83">
        <v>68.507999999999996</v>
      </c>
      <c r="G10" s="83">
        <v>0</v>
      </c>
      <c r="H10" s="75">
        <v>19.112421906930582</v>
      </c>
      <c r="I10" s="75">
        <v>3.8273880422724358</v>
      </c>
    </row>
    <row r="11" spans="1:9" ht="11.25" customHeight="1" x14ac:dyDescent="0.2">
      <c r="A11" s="102" t="s">
        <v>32</v>
      </c>
      <c r="B11" s="102"/>
      <c r="C11" s="82">
        <v>249.93270000000001</v>
      </c>
      <c r="D11" s="75">
        <v>7.5742557896585758</v>
      </c>
      <c r="E11" s="79">
        <v>6.6439901621516517</v>
      </c>
      <c r="F11" s="83">
        <v>221.64699999999999</v>
      </c>
      <c r="G11" s="83">
        <v>28.285699999999999</v>
      </c>
      <c r="H11" s="75">
        <v>12.4784515991705</v>
      </c>
      <c r="I11" s="75">
        <v>2.8929247753495249</v>
      </c>
    </row>
    <row r="12" spans="1:9" ht="11.25" customHeight="1" x14ac:dyDescent="0.2">
      <c r="A12" s="102" t="s">
        <v>33</v>
      </c>
      <c r="B12" s="102"/>
      <c r="C12" s="82">
        <v>3222.5120999999999</v>
      </c>
      <c r="D12" s="75">
        <v>17.831598801444379</v>
      </c>
      <c r="E12" s="79">
        <v>6.536991777315591</v>
      </c>
      <c r="F12" s="83">
        <v>2793.5731000000001</v>
      </c>
      <c r="G12" s="83">
        <v>428.93900000000002</v>
      </c>
      <c r="H12" s="75">
        <v>10.913919857740799</v>
      </c>
      <c r="I12" s="75">
        <v>2.4879008522574662</v>
      </c>
    </row>
    <row r="13" spans="1:9" ht="11.25" customHeight="1" x14ac:dyDescent="0.2">
      <c r="A13" s="95" t="s">
        <v>34</v>
      </c>
      <c r="B13" s="95"/>
      <c r="C13" s="87">
        <v>2073.0488999999998</v>
      </c>
      <c r="D13" s="74">
        <v>15.87288606650813</v>
      </c>
      <c r="E13" s="80">
        <v>1.5176765005398569</v>
      </c>
      <c r="F13" s="84">
        <v>2073.0488999999998</v>
      </c>
      <c r="G13" s="84">
        <v>0</v>
      </c>
      <c r="H13" s="74">
        <v>10.31920824443649</v>
      </c>
      <c r="I13" s="74">
        <v>3.504207739624472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10" t="s">
        <v>748</v>
      </c>
    </row>
    <row r="16" spans="1:9" s="44" customFormat="1" ht="11.25" customHeight="1" x14ac:dyDescent="0.2">
      <c r="A16" s="9" t="s">
        <v>754</v>
      </c>
    </row>
    <row r="17" spans="1:88" s="44" customFormat="1" ht="11.25" customHeight="1" x14ac:dyDescent="0.2">
      <c r="A17" s="9"/>
    </row>
    <row r="18" spans="1:88" s="44" customFormat="1" ht="11.25" customHeight="1" x14ac:dyDescent="0.2">
      <c r="A18" s="9"/>
    </row>
    <row r="19" spans="1:88" s="44" customFormat="1" ht="11.25" customHeight="1" x14ac:dyDescent="0.2">
      <c r="A19" s="9"/>
    </row>
    <row r="20" spans="1:88" s="44" customFormat="1" ht="11.25" customHeight="1" x14ac:dyDescent="0.2">
      <c r="A20" s="9"/>
    </row>
    <row r="21" spans="1:88" s="17" customFormat="1" ht="11.25" customHeight="1" x14ac:dyDescent="0.25">
      <c r="D21" s="31" t="s">
        <v>559</v>
      </c>
    </row>
    <row r="22" spans="1:8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</sheetData>
  <mergeCells count="12">
    <mergeCell ref="A11:B11"/>
    <mergeCell ref="A12:B12"/>
    <mergeCell ref="A13:B13"/>
    <mergeCell ref="H6:H8"/>
    <mergeCell ref="F6:G7"/>
    <mergeCell ref="I6:I8"/>
    <mergeCell ref="A9:B9"/>
    <mergeCell ref="A10:B10"/>
    <mergeCell ref="A6:B8"/>
    <mergeCell ref="C6:C8"/>
    <mergeCell ref="D6:D8"/>
    <mergeCell ref="E6: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CJ24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9" width="16.42578125" style="55" customWidth="1"/>
    <col min="10" max="16384" width="15.7109375" style="55"/>
  </cols>
  <sheetData>
    <row r="1" spans="1:9" ht="12.75" customHeight="1" x14ac:dyDescent="0.2">
      <c r="A1" s="1" t="s">
        <v>680</v>
      </c>
      <c r="B1" s="16"/>
      <c r="C1" s="16"/>
      <c r="D1" s="5"/>
      <c r="E1" s="16"/>
      <c r="F1" s="16"/>
      <c r="G1" s="5"/>
      <c r="H1" s="16"/>
      <c r="I1" s="5" t="s">
        <v>295</v>
      </c>
    </row>
    <row r="2" spans="1:9" ht="12.75" customHeight="1" x14ac:dyDescent="0.2">
      <c r="A2" s="1" t="s">
        <v>796</v>
      </c>
    </row>
    <row r="3" spans="1:9" ht="12.75" customHeight="1" x14ac:dyDescent="0.2">
      <c r="A3" s="1" t="s">
        <v>614</v>
      </c>
    </row>
    <row r="4" spans="1:9" ht="12.75" customHeight="1" x14ac:dyDescent="0.2">
      <c r="A4" s="2" t="s">
        <v>735</v>
      </c>
    </row>
    <row r="5" spans="1:9" ht="12.75" customHeight="1" x14ac:dyDescent="0.2">
      <c r="A5" s="64"/>
    </row>
    <row r="6" spans="1:9" s="7" customFormat="1" ht="21.95" customHeight="1" x14ac:dyDescent="0.2">
      <c r="A6" s="96" t="s">
        <v>413</v>
      </c>
      <c r="B6" s="96"/>
      <c r="C6" s="116" t="s">
        <v>1</v>
      </c>
      <c r="D6" s="103" t="s">
        <v>102</v>
      </c>
      <c r="E6" s="103" t="s">
        <v>103</v>
      </c>
      <c r="F6" s="114" t="s">
        <v>403</v>
      </c>
      <c r="G6" s="114"/>
      <c r="H6" s="103" t="s">
        <v>104</v>
      </c>
      <c r="I6" s="103" t="s">
        <v>105</v>
      </c>
    </row>
    <row r="7" spans="1:9" s="7" customFormat="1" ht="21.95" customHeight="1" x14ac:dyDescent="0.2">
      <c r="A7" s="97"/>
      <c r="B7" s="97"/>
      <c r="C7" s="117"/>
      <c r="D7" s="104"/>
      <c r="E7" s="104"/>
      <c r="F7" s="115"/>
      <c r="G7" s="115"/>
      <c r="H7" s="104"/>
      <c r="I7" s="104"/>
    </row>
    <row r="8" spans="1:9" s="7" customFormat="1" ht="21.95" customHeight="1" x14ac:dyDescent="0.2">
      <c r="A8" s="98"/>
      <c r="B8" s="98"/>
      <c r="C8" s="118"/>
      <c r="D8" s="105"/>
      <c r="E8" s="105"/>
      <c r="F8" s="14" t="s">
        <v>404</v>
      </c>
      <c r="G8" s="14" t="s">
        <v>405</v>
      </c>
      <c r="H8" s="105"/>
      <c r="I8" s="105"/>
    </row>
    <row r="9" spans="1:9" s="7" customFormat="1" ht="11.25" customHeight="1" x14ac:dyDescent="0.2">
      <c r="A9" s="96" t="s">
        <v>1</v>
      </c>
      <c r="B9" s="96"/>
      <c r="C9" s="82">
        <v>64.019900000000007</v>
      </c>
      <c r="D9" s="72">
        <v>11.87503885510599</v>
      </c>
      <c r="E9" s="78">
        <v>11.87503885510599</v>
      </c>
      <c r="F9" s="72">
        <v>64.019900000000007</v>
      </c>
      <c r="G9" s="72">
        <v>0</v>
      </c>
      <c r="H9" s="72">
        <v>2.9531395706647459</v>
      </c>
      <c r="I9" s="72">
        <v>5.9531395706647459</v>
      </c>
    </row>
    <row r="10" spans="1:9" ht="11.25" customHeight="1" x14ac:dyDescent="0.2">
      <c r="A10" s="102" t="s">
        <v>31</v>
      </c>
      <c r="B10" s="102"/>
      <c r="C10" s="82">
        <v>0</v>
      </c>
      <c r="D10" s="75">
        <v>0</v>
      </c>
      <c r="E10" s="79">
        <v>0</v>
      </c>
      <c r="F10" s="75">
        <v>0</v>
      </c>
      <c r="G10" s="75">
        <v>0</v>
      </c>
      <c r="H10" s="75">
        <v>0</v>
      </c>
      <c r="I10" s="75">
        <v>0</v>
      </c>
    </row>
    <row r="11" spans="1:9" ht="11.25" customHeight="1" x14ac:dyDescent="0.2">
      <c r="A11" s="102" t="s">
        <v>32</v>
      </c>
      <c r="B11" s="102"/>
      <c r="C11" s="82">
        <v>0</v>
      </c>
      <c r="D11" s="75">
        <v>0</v>
      </c>
      <c r="E11" s="79">
        <v>0</v>
      </c>
      <c r="F11" s="75">
        <v>0</v>
      </c>
      <c r="G11" s="75">
        <v>0</v>
      </c>
      <c r="H11" s="75">
        <v>0</v>
      </c>
      <c r="I11" s="75">
        <v>0</v>
      </c>
    </row>
    <row r="12" spans="1:9" ht="11.25" customHeight="1" x14ac:dyDescent="0.2">
      <c r="A12" s="102" t="s">
        <v>33</v>
      </c>
      <c r="B12" s="102"/>
      <c r="C12" s="82">
        <v>63.0199</v>
      </c>
      <c r="D12" s="75">
        <v>12</v>
      </c>
      <c r="E12" s="79">
        <v>12</v>
      </c>
      <c r="F12" s="75">
        <v>63.0199</v>
      </c>
      <c r="G12" s="75">
        <v>0</v>
      </c>
      <c r="H12" s="75">
        <v>3</v>
      </c>
      <c r="I12" s="75">
        <v>6</v>
      </c>
    </row>
    <row r="13" spans="1:9" ht="11.25" customHeight="1" x14ac:dyDescent="0.2">
      <c r="A13" s="95" t="s">
        <v>34</v>
      </c>
      <c r="B13" s="95"/>
      <c r="C13" s="87">
        <v>1</v>
      </c>
      <c r="D13" s="74">
        <v>4</v>
      </c>
      <c r="E13" s="80">
        <v>4</v>
      </c>
      <c r="F13" s="74">
        <v>1</v>
      </c>
      <c r="G13" s="74">
        <v>0</v>
      </c>
      <c r="H13" s="74">
        <v>0</v>
      </c>
      <c r="I13" s="74">
        <v>3</v>
      </c>
    </row>
    <row r="14" spans="1:9" s="23" customFormat="1" ht="11.25" customHeight="1" x14ac:dyDescent="0.2">
      <c r="A14" s="9"/>
    </row>
    <row r="15" spans="1:9" s="23" customFormat="1" ht="11.25" customHeight="1" x14ac:dyDescent="0.2">
      <c r="A15" s="10" t="s">
        <v>748</v>
      </c>
    </row>
    <row r="16" spans="1:9" s="44" customFormat="1" ht="11.25" customHeight="1" x14ac:dyDescent="0.2">
      <c r="A16" s="9" t="s">
        <v>754</v>
      </c>
    </row>
    <row r="17" spans="1:88" s="44" customFormat="1" ht="11.25" customHeight="1" x14ac:dyDescent="0.2">
      <c r="A17" s="9"/>
    </row>
    <row r="18" spans="1:88" s="44" customFormat="1" ht="11.25" customHeight="1" x14ac:dyDescent="0.2">
      <c r="A18" s="9"/>
    </row>
    <row r="19" spans="1:88" s="44" customFormat="1" ht="11.25" customHeight="1" x14ac:dyDescent="0.2">
      <c r="A19" s="9"/>
    </row>
    <row r="20" spans="1:88" s="44" customFormat="1" ht="11.25" customHeight="1" x14ac:dyDescent="0.2">
      <c r="A20" s="9"/>
    </row>
    <row r="21" spans="1:88" s="44" customFormat="1" ht="11.25" customHeight="1" x14ac:dyDescent="0.2">
      <c r="A21" s="9"/>
    </row>
    <row r="22" spans="1:88" s="17" customFormat="1" ht="11.25" customHeight="1" x14ac:dyDescent="0.25">
      <c r="D22" s="31" t="s">
        <v>559</v>
      </c>
    </row>
    <row r="23" spans="1:8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  <row r="24" spans="1:8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</row>
  </sheetData>
  <mergeCells count="12">
    <mergeCell ref="A11:B11"/>
    <mergeCell ref="A12:B12"/>
    <mergeCell ref="A13:B13"/>
    <mergeCell ref="H6:H8"/>
    <mergeCell ref="F6:G7"/>
    <mergeCell ref="I6:I8"/>
    <mergeCell ref="A9:B9"/>
    <mergeCell ref="A10:B10"/>
    <mergeCell ref="A6:B8"/>
    <mergeCell ref="C6:C8"/>
    <mergeCell ref="D6:D8"/>
    <mergeCell ref="E6:E8"/>
  </mergeCells>
  <hyperlinks>
    <hyperlink ref="D22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CJ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9" width="16.42578125" style="55" customWidth="1"/>
    <col min="10" max="16384" width="15.7109375" style="55"/>
  </cols>
  <sheetData>
    <row r="1" spans="1:9" ht="12.75" customHeight="1" x14ac:dyDescent="0.2">
      <c r="A1" s="1" t="s">
        <v>681</v>
      </c>
      <c r="B1" s="16"/>
      <c r="C1" s="16"/>
      <c r="D1" s="5"/>
      <c r="E1" s="16"/>
      <c r="F1" s="16"/>
      <c r="G1" s="5"/>
      <c r="H1" s="16"/>
      <c r="I1" s="5" t="s">
        <v>296</v>
      </c>
    </row>
    <row r="2" spans="1:9" ht="12.75" customHeight="1" x14ac:dyDescent="0.2">
      <c r="A2" s="1" t="s">
        <v>677</v>
      </c>
    </row>
    <row r="3" spans="1:9" ht="12.75" customHeight="1" x14ac:dyDescent="0.2">
      <c r="A3" s="1" t="s">
        <v>614</v>
      </c>
    </row>
    <row r="4" spans="1:9" ht="12.75" customHeight="1" x14ac:dyDescent="0.2">
      <c r="A4" s="2" t="s">
        <v>735</v>
      </c>
    </row>
    <row r="5" spans="1:9" ht="12.75" customHeight="1" x14ac:dyDescent="0.2">
      <c r="A5" s="64"/>
    </row>
    <row r="6" spans="1:9" s="7" customFormat="1" ht="21.95" customHeight="1" x14ac:dyDescent="0.2">
      <c r="A6" s="96" t="s">
        <v>413</v>
      </c>
      <c r="B6" s="96"/>
      <c r="C6" s="116" t="s">
        <v>1</v>
      </c>
      <c r="D6" s="103" t="s">
        <v>102</v>
      </c>
      <c r="E6" s="103" t="s">
        <v>103</v>
      </c>
      <c r="F6" s="114" t="s">
        <v>403</v>
      </c>
      <c r="G6" s="114"/>
      <c r="H6" s="103" t="s">
        <v>104</v>
      </c>
      <c r="I6" s="103" t="s">
        <v>105</v>
      </c>
    </row>
    <row r="7" spans="1:9" s="7" customFormat="1" ht="21.95" customHeight="1" x14ac:dyDescent="0.2">
      <c r="A7" s="97"/>
      <c r="B7" s="97"/>
      <c r="C7" s="117"/>
      <c r="D7" s="104"/>
      <c r="E7" s="104"/>
      <c r="F7" s="115"/>
      <c r="G7" s="115"/>
      <c r="H7" s="104"/>
      <c r="I7" s="104"/>
    </row>
    <row r="8" spans="1:9" s="7" customFormat="1" ht="21.95" customHeight="1" x14ac:dyDescent="0.2">
      <c r="A8" s="98"/>
      <c r="B8" s="98"/>
      <c r="C8" s="118"/>
      <c r="D8" s="105"/>
      <c r="E8" s="105"/>
      <c r="F8" s="14" t="s">
        <v>404</v>
      </c>
      <c r="G8" s="14" t="s">
        <v>405</v>
      </c>
      <c r="H8" s="105"/>
      <c r="I8" s="105"/>
    </row>
    <row r="9" spans="1:9" s="7" customFormat="1" ht="11.25" customHeight="1" x14ac:dyDescent="0.2">
      <c r="A9" s="96" t="s">
        <v>1</v>
      </c>
      <c r="B9" s="96"/>
      <c r="C9" s="82">
        <v>1553.7097000000001</v>
      </c>
      <c r="D9" s="72">
        <v>23.624599048329301</v>
      </c>
      <c r="E9" s="78">
        <v>4.7062796692329334</v>
      </c>
      <c r="F9" s="72">
        <v>1204.3634</v>
      </c>
      <c r="G9" s="72">
        <v>349.34629999999999</v>
      </c>
      <c r="H9" s="72">
        <v>16.701098281101029</v>
      </c>
      <c r="I9" s="72">
        <v>2.0877909818031002</v>
      </c>
    </row>
    <row r="10" spans="1:9" ht="11.25" customHeight="1" x14ac:dyDescent="0.2">
      <c r="A10" s="102" t="s">
        <v>31</v>
      </c>
      <c r="B10" s="102"/>
      <c r="C10" s="82">
        <v>181.2825</v>
      </c>
      <c r="D10" s="75">
        <v>19.39399666266738</v>
      </c>
      <c r="E10" s="79">
        <v>6.6712747948643694</v>
      </c>
      <c r="F10" s="75">
        <v>135.51580000000001</v>
      </c>
      <c r="G10" s="75">
        <v>45.7667</v>
      </c>
      <c r="H10" s="75">
        <v>25.054169045550449</v>
      </c>
      <c r="I10" s="75">
        <v>4.5772244976762781</v>
      </c>
    </row>
    <row r="11" spans="1:9" ht="11.25" customHeight="1" x14ac:dyDescent="0.2">
      <c r="A11" s="102" t="s">
        <v>32</v>
      </c>
      <c r="B11" s="102"/>
      <c r="C11" s="82">
        <v>87.153499999999994</v>
      </c>
      <c r="D11" s="75">
        <v>20.65006224649612</v>
      </c>
      <c r="E11" s="79">
        <v>5.125962812738444</v>
      </c>
      <c r="F11" s="75">
        <v>59.231900000000003</v>
      </c>
      <c r="G11" s="75">
        <v>27.921600000000002</v>
      </c>
      <c r="H11" s="75">
        <v>17.853789004457649</v>
      </c>
      <c r="I11" s="75">
        <v>4.2332918356692506</v>
      </c>
    </row>
    <row r="12" spans="1:9" ht="11.25" customHeight="1" x14ac:dyDescent="0.2">
      <c r="A12" s="102" t="s">
        <v>33</v>
      </c>
      <c r="B12" s="102"/>
      <c r="C12" s="82">
        <v>869.19769999999994</v>
      </c>
      <c r="D12" s="75">
        <v>27.360032015731289</v>
      </c>
      <c r="E12" s="79">
        <v>4.249912994477552</v>
      </c>
      <c r="F12" s="75">
        <v>593.53970000000004</v>
      </c>
      <c r="G12" s="75">
        <v>275.65800000000002</v>
      </c>
      <c r="H12" s="75">
        <v>16.567721934837149</v>
      </c>
      <c r="I12" s="75">
        <v>1.87417454049867</v>
      </c>
    </row>
    <row r="13" spans="1:9" ht="11.25" customHeight="1" x14ac:dyDescent="0.2">
      <c r="A13" s="95" t="s">
        <v>34</v>
      </c>
      <c r="B13" s="95"/>
      <c r="C13" s="87">
        <v>416.07600000000002</v>
      </c>
      <c r="D13" s="74">
        <v>18.28746286736077</v>
      </c>
      <c r="E13" s="80">
        <v>4.715597150520578</v>
      </c>
      <c r="F13" s="74">
        <v>416.07600000000002</v>
      </c>
      <c r="G13" s="74">
        <v>0</v>
      </c>
      <c r="H13" s="74">
        <v>13.098880973668271</v>
      </c>
      <c r="I13" s="74">
        <v>1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10" t="s">
        <v>748</v>
      </c>
    </row>
    <row r="16" spans="1:9" s="44" customFormat="1" ht="11.25" customHeight="1" x14ac:dyDescent="0.2">
      <c r="A16" s="9" t="s">
        <v>754</v>
      </c>
    </row>
    <row r="17" spans="1:88" s="44" customFormat="1" ht="11.25" customHeight="1" x14ac:dyDescent="0.2">
      <c r="A17" s="9"/>
    </row>
    <row r="18" spans="1:88" s="44" customFormat="1" ht="11.25" customHeight="1" x14ac:dyDescent="0.2">
      <c r="A18" s="9"/>
    </row>
    <row r="19" spans="1:88" s="44" customFormat="1" ht="11.25" customHeight="1" x14ac:dyDescent="0.2">
      <c r="A19" s="9"/>
    </row>
    <row r="20" spans="1:88" s="44" customFormat="1" ht="11.25" customHeight="1" x14ac:dyDescent="0.2">
      <c r="A20" s="9"/>
    </row>
    <row r="21" spans="1:88" s="17" customFormat="1" ht="11.25" customHeight="1" x14ac:dyDescent="0.25">
      <c r="D21" s="31" t="s">
        <v>559</v>
      </c>
    </row>
    <row r="22" spans="1:8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</sheetData>
  <mergeCells count="12">
    <mergeCell ref="A11:B11"/>
    <mergeCell ref="A12:B12"/>
    <mergeCell ref="A13:B13"/>
    <mergeCell ref="H6:H8"/>
    <mergeCell ref="F6:G7"/>
    <mergeCell ref="I6:I8"/>
    <mergeCell ref="A9:B9"/>
    <mergeCell ref="A10:B10"/>
    <mergeCell ref="A6:B8"/>
    <mergeCell ref="C6:C8"/>
    <mergeCell ref="D6:D8"/>
    <mergeCell ref="E6: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CJ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9" width="16.42578125" style="55" customWidth="1"/>
    <col min="10" max="16384" width="15.7109375" style="55"/>
  </cols>
  <sheetData>
    <row r="1" spans="1:9" ht="12.75" customHeight="1" x14ac:dyDescent="0.2">
      <c r="A1" s="1" t="s">
        <v>682</v>
      </c>
      <c r="B1" s="16"/>
      <c r="C1" s="16"/>
      <c r="D1" s="5"/>
      <c r="E1" s="16"/>
      <c r="F1" s="16"/>
      <c r="G1" s="5"/>
      <c r="H1" s="16"/>
      <c r="I1" s="5" t="s">
        <v>293</v>
      </c>
    </row>
    <row r="2" spans="1:9" ht="12.75" customHeight="1" x14ac:dyDescent="0.2">
      <c r="A2" s="1" t="s">
        <v>617</v>
      </c>
    </row>
    <row r="3" spans="1:9" ht="12.75" customHeight="1" x14ac:dyDescent="0.2">
      <c r="A3" s="2" t="s">
        <v>735</v>
      </c>
    </row>
    <row r="4" spans="1:9" ht="12.75" customHeight="1" x14ac:dyDescent="0.2">
      <c r="A4" s="65"/>
    </row>
    <row r="5" spans="1:9" ht="12.75" customHeight="1" x14ac:dyDescent="0.2">
      <c r="A5" s="64"/>
    </row>
    <row r="6" spans="1:9" s="7" customFormat="1" ht="21.95" customHeight="1" x14ac:dyDescent="0.2">
      <c r="A6" s="96" t="s">
        <v>413</v>
      </c>
      <c r="B6" s="96"/>
      <c r="C6" s="116" t="s">
        <v>1</v>
      </c>
      <c r="D6" s="103" t="s">
        <v>102</v>
      </c>
      <c r="E6" s="103" t="s">
        <v>103</v>
      </c>
      <c r="F6" s="114" t="s">
        <v>403</v>
      </c>
      <c r="G6" s="114"/>
      <c r="H6" s="103" t="s">
        <v>104</v>
      </c>
      <c r="I6" s="103" t="s">
        <v>105</v>
      </c>
    </row>
    <row r="7" spans="1:9" s="7" customFormat="1" ht="21.95" customHeight="1" x14ac:dyDescent="0.2">
      <c r="A7" s="97"/>
      <c r="B7" s="97"/>
      <c r="C7" s="117"/>
      <c r="D7" s="104"/>
      <c r="E7" s="104"/>
      <c r="F7" s="115"/>
      <c r="G7" s="115"/>
      <c r="H7" s="104"/>
      <c r="I7" s="104"/>
    </row>
    <row r="8" spans="1:9" s="7" customFormat="1" ht="21.95" customHeight="1" x14ac:dyDescent="0.2">
      <c r="A8" s="98"/>
      <c r="B8" s="98"/>
      <c r="C8" s="118"/>
      <c r="D8" s="105"/>
      <c r="E8" s="105"/>
      <c r="F8" s="14" t="s">
        <v>404</v>
      </c>
      <c r="G8" s="14" t="s">
        <v>405</v>
      </c>
      <c r="H8" s="105"/>
      <c r="I8" s="105"/>
    </row>
    <row r="9" spans="1:9" s="7" customFormat="1" ht="11.25" customHeight="1" x14ac:dyDescent="0.2">
      <c r="A9" s="96" t="s">
        <v>1</v>
      </c>
      <c r="B9" s="96"/>
      <c r="C9" s="82">
        <v>256.61360000000002</v>
      </c>
      <c r="D9" s="72">
        <v>15.729061904747059</v>
      </c>
      <c r="E9" s="78">
        <v>8.6538445351298598</v>
      </c>
      <c r="F9" s="72">
        <v>191.32409999999999</v>
      </c>
      <c r="G9" s="72">
        <v>65.289500000000004</v>
      </c>
      <c r="H9" s="72">
        <v>9.2534020020762728</v>
      </c>
      <c r="I9" s="72">
        <v>3.461009860740039</v>
      </c>
    </row>
    <row r="10" spans="1:9" ht="11.25" customHeight="1" x14ac:dyDescent="0.2">
      <c r="A10" s="102" t="s">
        <v>31</v>
      </c>
      <c r="B10" s="102"/>
      <c r="C10" s="82">
        <v>29.974499999999999</v>
      </c>
      <c r="D10" s="75">
        <v>7.3714257118550766</v>
      </c>
      <c r="E10" s="79">
        <v>5.8857228644347694</v>
      </c>
      <c r="F10" s="75">
        <v>11.1333</v>
      </c>
      <c r="G10" s="75">
        <v>18.841200000000001</v>
      </c>
      <c r="H10" s="75">
        <v>27.599979982985541</v>
      </c>
      <c r="I10" s="75">
        <v>4.1428714407246163</v>
      </c>
    </row>
    <row r="11" spans="1:9" ht="11.25" customHeight="1" x14ac:dyDescent="0.2">
      <c r="A11" s="102" t="s">
        <v>32</v>
      </c>
      <c r="B11" s="102"/>
      <c r="C11" s="82">
        <v>74.733999999999995</v>
      </c>
      <c r="D11" s="75">
        <v>16.54182032274467</v>
      </c>
      <c r="E11" s="79">
        <v>7.0278802151631119</v>
      </c>
      <c r="F11" s="75">
        <v>28.285699999999999</v>
      </c>
      <c r="G11" s="75">
        <v>46.448300000000003</v>
      </c>
      <c r="H11" s="75">
        <v>12.270910161372329</v>
      </c>
      <c r="I11" s="75">
        <v>2.243029946209222</v>
      </c>
    </row>
    <row r="12" spans="1:9" ht="11.25" customHeight="1" x14ac:dyDescent="0.2">
      <c r="A12" s="102" t="s">
        <v>33</v>
      </c>
      <c r="B12" s="102"/>
      <c r="C12" s="82">
        <v>63.0199</v>
      </c>
      <c r="D12" s="75">
        <v>24</v>
      </c>
      <c r="E12" s="79">
        <v>10</v>
      </c>
      <c r="F12" s="75">
        <v>63.0199</v>
      </c>
      <c r="G12" s="75">
        <v>0</v>
      </c>
      <c r="H12" s="75">
        <v>10</v>
      </c>
      <c r="I12" s="75">
        <v>1</v>
      </c>
    </row>
    <row r="13" spans="1:9" ht="11.25" customHeight="1" x14ac:dyDescent="0.2">
      <c r="A13" s="95" t="s">
        <v>34</v>
      </c>
      <c r="B13" s="95"/>
      <c r="C13" s="87">
        <v>88.885199999999998</v>
      </c>
      <c r="D13" s="74">
        <v>12</v>
      </c>
      <c r="E13" s="80">
        <v>10</v>
      </c>
      <c r="F13" s="74">
        <v>88.885199999999998</v>
      </c>
      <c r="G13" s="74">
        <v>0</v>
      </c>
      <c r="H13" s="74">
        <v>0</v>
      </c>
      <c r="I13" s="74">
        <v>6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10" t="s">
        <v>748</v>
      </c>
    </row>
    <row r="16" spans="1:9" s="44" customFormat="1" ht="11.25" customHeight="1" x14ac:dyDescent="0.2">
      <c r="A16" s="9" t="s">
        <v>754</v>
      </c>
    </row>
    <row r="17" spans="1:88" s="44" customFormat="1" ht="11.25" customHeight="1" x14ac:dyDescent="0.2">
      <c r="A17" s="55"/>
    </row>
    <row r="18" spans="1:88" s="44" customFormat="1" ht="11.25" customHeight="1" x14ac:dyDescent="0.2">
      <c r="A18" s="55"/>
    </row>
    <row r="19" spans="1:88" s="44" customFormat="1" ht="11.25" customHeight="1" x14ac:dyDescent="0.2">
      <c r="A19" s="9"/>
    </row>
    <row r="20" spans="1:88" s="44" customFormat="1" ht="11.25" customHeight="1" x14ac:dyDescent="0.2">
      <c r="A20" s="9"/>
    </row>
    <row r="21" spans="1:88" s="17" customFormat="1" ht="11.25" customHeight="1" x14ac:dyDescent="0.25">
      <c r="D21" s="31" t="s">
        <v>559</v>
      </c>
    </row>
    <row r="22" spans="1:8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</sheetData>
  <mergeCells count="12">
    <mergeCell ref="A11:B11"/>
    <mergeCell ref="A12:B12"/>
    <mergeCell ref="A13:B13"/>
    <mergeCell ref="A9:B9"/>
    <mergeCell ref="A10:B10"/>
    <mergeCell ref="F6:G7"/>
    <mergeCell ref="H6:H8"/>
    <mergeCell ref="I6:I8"/>
    <mergeCell ref="A6:B8"/>
    <mergeCell ref="C6:C8"/>
    <mergeCell ref="D6:D8"/>
    <mergeCell ref="E6: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CL24"/>
  <sheetViews>
    <sheetView workbookViewId="0"/>
  </sheetViews>
  <sheetFormatPr baseColWidth="10" defaultColWidth="15.7109375" defaultRowHeight="11.25" customHeight="1" x14ac:dyDescent="0.2"/>
  <cols>
    <col min="1" max="1" width="5.7109375" style="35" customWidth="1"/>
    <col min="2" max="2" width="9.7109375" style="35" customWidth="1"/>
    <col min="3" max="5" width="8.7109375" style="35" customWidth="1"/>
    <col min="6" max="6" width="15.7109375" style="35" customWidth="1"/>
    <col min="7" max="7" width="10.7109375" style="35" customWidth="1"/>
    <col min="8" max="8" width="11" style="35" customWidth="1"/>
    <col min="9" max="9" width="9.7109375" style="35" customWidth="1"/>
    <col min="10" max="10" width="13.140625" style="35" customWidth="1"/>
    <col min="11" max="11" width="12" style="35" customWidth="1"/>
    <col min="12" max="12" width="8.7109375" style="35" customWidth="1"/>
    <col min="13" max="16384" width="15.7109375" style="35"/>
  </cols>
  <sheetData>
    <row r="1" spans="1:12" s="55" customFormat="1" ht="12.75" customHeight="1" x14ac:dyDescent="0.2">
      <c r="A1" s="1" t="s">
        <v>683</v>
      </c>
      <c r="B1" s="16"/>
      <c r="C1" s="16"/>
      <c r="D1" s="16"/>
      <c r="E1" s="5"/>
      <c r="F1" s="16"/>
      <c r="G1" s="16"/>
      <c r="L1" s="27" t="s">
        <v>231</v>
      </c>
    </row>
    <row r="2" spans="1:12" s="55" customFormat="1" ht="12.75" customHeight="1" x14ac:dyDescent="0.2">
      <c r="A2" s="1" t="s">
        <v>760</v>
      </c>
      <c r="B2" s="9"/>
    </row>
    <row r="3" spans="1:12" s="55" customFormat="1" ht="12.75" customHeight="1" x14ac:dyDescent="0.2">
      <c r="A3" s="2" t="s">
        <v>735</v>
      </c>
      <c r="B3" s="9"/>
    </row>
    <row r="4" spans="1:12" s="55" customFormat="1" ht="12.75" customHeight="1" x14ac:dyDescent="0.2">
      <c r="A4" s="65"/>
      <c r="B4" s="9"/>
    </row>
    <row r="5" spans="1:12" s="55" customFormat="1" ht="12.75" customHeight="1" x14ac:dyDescent="0.2">
      <c r="A5" s="64"/>
      <c r="B5" s="9"/>
    </row>
    <row r="6" spans="1:12" s="7" customFormat="1" ht="15" customHeight="1" x14ac:dyDescent="0.2">
      <c r="A6" s="96" t="s">
        <v>413</v>
      </c>
      <c r="B6" s="96"/>
      <c r="C6" s="103" t="s">
        <v>1</v>
      </c>
      <c r="D6" s="103" t="s">
        <v>233</v>
      </c>
      <c r="E6" s="103" t="s">
        <v>260</v>
      </c>
      <c r="F6" s="103" t="s">
        <v>297</v>
      </c>
      <c r="G6" s="103" t="s">
        <v>282</v>
      </c>
      <c r="H6" s="103" t="s">
        <v>230</v>
      </c>
      <c r="I6" s="103" t="s">
        <v>98</v>
      </c>
      <c r="J6" s="103" t="s">
        <v>433</v>
      </c>
      <c r="K6" s="103" t="s">
        <v>298</v>
      </c>
      <c r="L6" s="103" t="s">
        <v>283</v>
      </c>
    </row>
    <row r="7" spans="1:12" s="7" customFormat="1" ht="24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2" s="7" customFormat="1" ht="24" customHeight="1" x14ac:dyDescent="0.2">
      <c r="A8" s="97"/>
      <c r="B8" s="97"/>
      <c r="C8" s="105"/>
      <c r="D8" s="105"/>
      <c r="E8" s="105"/>
      <c r="F8" s="105"/>
      <c r="G8" s="105"/>
      <c r="H8" s="105"/>
      <c r="I8" s="105"/>
      <c r="J8" s="105"/>
      <c r="K8" s="105"/>
      <c r="L8" s="105"/>
    </row>
    <row r="9" spans="1:12" s="7" customFormat="1" ht="11.25" customHeight="1" x14ac:dyDescent="0.2">
      <c r="A9" s="96" t="s">
        <v>1</v>
      </c>
      <c r="B9" s="96"/>
      <c r="C9" s="82">
        <v>74068.181499999802</v>
      </c>
      <c r="D9" s="82">
        <v>59023.431699999943</v>
      </c>
      <c r="E9" s="82">
        <v>249.40650000000011</v>
      </c>
      <c r="F9" s="82">
        <v>5286.8633000000009</v>
      </c>
      <c r="G9" s="82">
        <v>692.83839999999998</v>
      </c>
      <c r="H9" s="82">
        <v>18117.544600000001</v>
      </c>
      <c r="I9" s="82">
        <v>5614.0017000000007</v>
      </c>
      <c r="J9" s="82">
        <v>64.019900000000007</v>
      </c>
      <c r="K9" s="82">
        <v>1553.7097000000001</v>
      </c>
      <c r="L9" s="82">
        <v>256.61360000000002</v>
      </c>
    </row>
    <row r="10" spans="1:12" s="55" customFormat="1" ht="11.25" customHeight="1" x14ac:dyDescent="0.2">
      <c r="A10" s="102" t="s">
        <v>31</v>
      </c>
      <c r="B10" s="102"/>
      <c r="C10" s="82">
        <v>4619.9437999999946</v>
      </c>
      <c r="D10" s="83">
        <v>3681.8985999999982</v>
      </c>
      <c r="E10" s="82">
        <v>56.9208</v>
      </c>
      <c r="F10" s="83">
        <v>452.19690000000008</v>
      </c>
      <c r="G10" s="82">
        <v>0</v>
      </c>
      <c r="H10" s="83">
        <v>1278.2460000000001</v>
      </c>
      <c r="I10" s="82">
        <v>68.507999999999996</v>
      </c>
      <c r="J10" s="83">
        <v>0</v>
      </c>
      <c r="K10" s="82">
        <v>181.2825</v>
      </c>
      <c r="L10" s="83">
        <v>29.974499999999999</v>
      </c>
    </row>
    <row r="11" spans="1:12" s="55" customFormat="1" ht="11.25" customHeight="1" x14ac:dyDescent="0.2">
      <c r="A11" s="102" t="s">
        <v>32</v>
      </c>
      <c r="B11" s="102"/>
      <c r="C11" s="82">
        <v>9569.3022999999994</v>
      </c>
      <c r="D11" s="83">
        <v>8154.2324000000044</v>
      </c>
      <c r="E11" s="82">
        <v>40.580599999999997</v>
      </c>
      <c r="F11" s="83">
        <v>741.57620000000009</v>
      </c>
      <c r="G11" s="82">
        <v>35.196100000000001</v>
      </c>
      <c r="H11" s="83">
        <v>2580.4984000000009</v>
      </c>
      <c r="I11" s="82">
        <v>249.93270000000001</v>
      </c>
      <c r="J11" s="83">
        <v>0</v>
      </c>
      <c r="K11" s="82">
        <v>87.153499999999994</v>
      </c>
      <c r="L11" s="83">
        <v>74.733999999999995</v>
      </c>
    </row>
    <row r="12" spans="1:12" s="55" customFormat="1" ht="11.25" customHeight="1" x14ac:dyDescent="0.2">
      <c r="A12" s="102" t="s">
        <v>33</v>
      </c>
      <c r="B12" s="102"/>
      <c r="C12" s="82">
        <v>32404.148900000011</v>
      </c>
      <c r="D12" s="83">
        <v>25260.783500000009</v>
      </c>
      <c r="E12" s="82">
        <v>63.0199</v>
      </c>
      <c r="F12" s="83">
        <v>1977.0052000000001</v>
      </c>
      <c r="G12" s="82">
        <v>291.11</v>
      </c>
      <c r="H12" s="83">
        <v>7402.6148000000039</v>
      </c>
      <c r="I12" s="82">
        <v>3222.5120999999999</v>
      </c>
      <c r="J12" s="83">
        <v>63.0199</v>
      </c>
      <c r="K12" s="82">
        <v>869.19769999999994</v>
      </c>
      <c r="L12" s="83">
        <v>63.0199</v>
      </c>
    </row>
    <row r="13" spans="1:12" s="55" customFormat="1" ht="11.25" customHeight="1" x14ac:dyDescent="0.2">
      <c r="A13" s="95" t="s">
        <v>34</v>
      </c>
      <c r="B13" s="95"/>
      <c r="C13" s="87">
        <v>27474.78649999998</v>
      </c>
      <c r="D13" s="84">
        <v>21926.517199999991</v>
      </c>
      <c r="E13" s="87">
        <v>88.885199999999998</v>
      </c>
      <c r="F13" s="84">
        <v>2116.085</v>
      </c>
      <c r="G13" s="87">
        <v>366.53230000000002</v>
      </c>
      <c r="H13" s="84">
        <v>6856.1854000000003</v>
      </c>
      <c r="I13" s="87">
        <v>2073.0488999999998</v>
      </c>
      <c r="J13" s="84">
        <v>1</v>
      </c>
      <c r="K13" s="87">
        <v>416.07600000000002</v>
      </c>
      <c r="L13" s="84">
        <v>88.885199999999998</v>
      </c>
    </row>
    <row r="14" spans="1:12" s="23" customFormat="1" ht="11.25" customHeight="1" x14ac:dyDescent="0.2">
      <c r="A14" s="9"/>
    </row>
    <row r="15" spans="1:12" s="44" customFormat="1" ht="11.25" customHeight="1" x14ac:dyDescent="0.2">
      <c r="A15" s="59" t="s">
        <v>752</v>
      </c>
      <c r="D15" s="23"/>
      <c r="E15" s="23"/>
      <c r="F15" s="23"/>
      <c r="G15" s="23"/>
      <c r="H15" s="23"/>
      <c r="I15" s="23"/>
      <c r="J15" s="23"/>
      <c r="K15" s="23"/>
      <c r="L15" s="23"/>
    </row>
    <row r="16" spans="1:12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36" customFormat="1" ht="11.25" customHeight="1" x14ac:dyDescent="0.25">
      <c r="D21" s="31" t="s">
        <v>559</v>
      </c>
    </row>
    <row r="22" spans="1:90" ht="11.25" customHeight="1" x14ac:dyDescent="0.2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</row>
    <row r="23" spans="1:90" ht="11.25" customHeight="1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</row>
    <row r="24" spans="1:90" ht="11.25" customHeight="1" x14ac:dyDescent="0.2"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</row>
  </sheetData>
  <mergeCells count="16">
    <mergeCell ref="I6:I8"/>
    <mergeCell ref="J6:J8"/>
    <mergeCell ref="L6:L8"/>
    <mergeCell ref="K6:K8"/>
    <mergeCell ref="A13:B13"/>
    <mergeCell ref="A6:B8"/>
    <mergeCell ref="C6:C8"/>
    <mergeCell ref="D6:D8"/>
    <mergeCell ref="E6:E8"/>
    <mergeCell ref="H6:H8"/>
    <mergeCell ref="A9:B9"/>
    <mergeCell ref="A10:B10"/>
    <mergeCell ref="A11:B11"/>
    <mergeCell ref="A12:B12"/>
    <mergeCell ref="F6:F8"/>
    <mergeCell ref="G6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CJ29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9" width="15.85546875" style="55" customWidth="1"/>
    <col min="10" max="16384" width="15.7109375" style="55"/>
  </cols>
  <sheetData>
    <row r="1" spans="1:9" ht="12.75" customHeight="1" x14ac:dyDescent="0.2">
      <c r="A1" s="1" t="s">
        <v>684</v>
      </c>
      <c r="B1" s="24"/>
      <c r="C1" s="24"/>
      <c r="D1" s="5"/>
      <c r="E1" s="24"/>
      <c r="F1" s="24"/>
      <c r="G1" s="5"/>
      <c r="H1" s="24"/>
      <c r="I1" s="5" t="s">
        <v>406</v>
      </c>
    </row>
    <row r="2" spans="1:9" ht="12.75" customHeight="1" x14ac:dyDescent="0.2">
      <c r="A2" s="1" t="s">
        <v>616</v>
      </c>
    </row>
    <row r="3" spans="1:9" ht="12.75" customHeight="1" x14ac:dyDescent="0.2">
      <c r="A3" s="2" t="s">
        <v>735</v>
      </c>
    </row>
    <row r="4" spans="1:9" ht="12.75" customHeight="1" x14ac:dyDescent="0.2">
      <c r="A4" s="65"/>
    </row>
    <row r="5" spans="1:9" ht="12.75" customHeight="1" x14ac:dyDescent="0.2">
      <c r="A5" s="64"/>
    </row>
    <row r="6" spans="1:9" s="7" customFormat="1" ht="21.95" customHeight="1" x14ac:dyDescent="0.2">
      <c r="A6" s="96" t="s">
        <v>413</v>
      </c>
      <c r="B6" s="96"/>
      <c r="C6" s="116" t="s">
        <v>1</v>
      </c>
      <c r="D6" s="103" t="s">
        <v>102</v>
      </c>
      <c r="E6" s="103" t="s">
        <v>103</v>
      </c>
      <c r="F6" s="114" t="s">
        <v>403</v>
      </c>
      <c r="G6" s="114"/>
      <c r="H6" s="103" t="s">
        <v>104</v>
      </c>
      <c r="I6" s="103" t="s">
        <v>105</v>
      </c>
    </row>
    <row r="7" spans="1:9" s="7" customFormat="1" ht="21.95" customHeight="1" x14ac:dyDescent="0.2">
      <c r="A7" s="97"/>
      <c r="B7" s="97"/>
      <c r="C7" s="117"/>
      <c r="D7" s="104"/>
      <c r="E7" s="104"/>
      <c r="F7" s="115"/>
      <c r="G7" s="115"/>
      <c r="H7" s="104"/>
      <c r="I7" s="104"/>
    </row>
    <row r="8" spans="1:9" s="7" customFormat="1" ht="21.95" customHeight="1" x14ac:dyDescent="0.2">
      <c r="A8" s="98"/>
      <c r="B8" s="98"/>
      <c r="C8" s="118"/>
      <c r="D8" s="105"/>
      <c r="E8" s="105"/>
      <c r="F8" s="14" t="s">
        <v>404</v>
      </c>
      <c r="G8" s="14" t="s">
        <v>405</v>
      </c>
      <c r="H8" s="105"/>
      <c r="I8" s="105"/>
    </row>
    <row r="9" spans="1:9" s="7" customFormat="1" ht="11.25" customHeight="1" x14ac:dyDescent="0.2">
      <c r="A9" s="96" t="s">
        <v>1</v>
      </c>
      <c r="B9" s="96"/>
      <c r="C9" s="82">
        <v>752.38399176039206</v>
      </c>
      <c r="D9" s="72">
        <v>12.023086273974791</v>
      </c>
      <c r="E9" s="78">
        <v>4.8831624896074546</v>
      </c>
      <c r="F9" s="82">
        <v>602.57725455334617</v>
      </c>
      <c r="G9" s="82">
        <v>149.8067372070459</v>
      </c>
      <c r="H9" s="72">
        <v>18.601001809365631</v>
      </c>
      <c r="I9" s="72">
        <v>4.5751607723033638</v>
      </c>
    </row>
    <row r="10" spans="1:9" ht="11.25" customHeight="1" x14ac:dyDescent="0.2">
      <c r="A10" s="102" t="s">
        <v>31</v>
      </c>
      <c r="B10" s="102"/>
      <c r="C10" s="82">
        <v>197.90140923769721</v>
      </c>
      <c r="D10" s="75">
        <v>16.378454626973319</v>
      </c>
      <c r="E10" s="79">
        <v>7.9672871899971893</v>
      </c>
      <c r="F10" s="83">
        <v>48.094672030651303</v>
      </c>
      <c r="G10" s="83">
        <v>149.8067372070459</v>
      </c>
      <c r="H10" s="75">
        <v>22.7693239090767</v>
      </c>
      <c r="I10" s="75">
        <v>4.4617400204141564</v>
      </c>
    </row>
    <row r="11" spans="1:9" ht="11.25" customHeight="1" x14ac:dyDescent="0.2">
      <c r="A11" s="102" t="s">
        <v>32</v>
      </c>
      <c r="B11" s="102"/>
      <c r="C11" s="82">
        <v>151.08528285714289</v>
      </c>
      <c r="D11" s="75">
        <v>17.590924437019471</v>
      </c>
      <c r="E11" s="79">
        <v>6.8911795814696806</v>
      </c>
      <c r="F11" s="83">
        <v>151.08528285714289</v>
      </c>
      <c r="G11" s="83">
        <v>0</v>
      </c>
      <c r="H11" s="75">
        <v>14.27313394938022</v>
      </c>
      <c r="I11" s="75">
        <v>6.9452910691934822</v>
      </c>
    </row>
    <row r="12" spans="1:9" ht="11.25" customHeight="1" x14ac:dyDescent="0.2">
      <c r="A12" s="102" t="s">
        <v>33</v>
      </c>
      <c r="B12" s="102"/>
      <c r="C12" s="82">
        <v>403.39729966555211</v>
      </c>
      <c r="D12" s="75">
        <v>7.8010651053003137</v>
      </c>
      <c r="E12" s="79">
        <v>2.6180643951594749</v>
      </c>
      <c r="F12" s="83">
        <v>403.39729966555211</v>
      </c>
      <c r="G12" s="83">
        <v>0</v>
      </c>
      <c r="H12" s="75">
        <v>18.177003735910422</v>
      </c>
      <c r="I12" s="75">
        <v>3.7431133591041901</v>
      </c>
    </row>
    <row r="13" spans="1:9" ht="11.25" customHeight="1" x14ac:dyDescent="0.2">
      <c r="A13" s="95" t="s">
        <v>34</v>
      </c>
      <c r="B13" s="95"/>
      <c r="C13" s="87">
        <v>0</v>
      </c>
      <c r="D13" s="74">
        <v>0</v>
      </c>
      <c r="E13" s="80">
        <v>0</v>
      </c>
      <c r="F13" s="84">
        <v>0</v>
      </c>
      <c r="G13" s="84">
        <v>0</v>
      </c>
      <c r="H13" s="74">
        <v>0</v>
      </c>
      <c r="I13" s="74">
        <v>0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10" t="s">
        <v>748</v>
      </c>
    </row>
    <row r="16" spans="1:9" s="44" customFormat="1" ht="11.25" customHeight="1" x14ac:dyDescent="0.2">
      <c r="A16" s="9" t="s">
        <v>754</v>
      </c>
    </row>
    <row r="17" spans="1:88" s="44" customFormat="1" ht="11.25" customHeight="1" x14ac:dyDescent="0.2"/>
    <row r="18" spans="1:88" s="44" customFormat="1" ht="11.25" customHeight="1" x14ac:dyDescent="0.2">
      <c r="A18" s="9"/>
    </row>
    <row r="19" spans="1:88" s="44" customFormat="1" ht="11.25" customHeight="1" x14ac:dyDescent="0.2">
      <c r="A19" s="9"/>
    </row>
    <row r="20" spans="1:88" s="44" customFormat="1" ht="11.25" customHeight="1" x14ac:dyDescent="0.2">
      <c r="A20" s="9"/>
    </row>
    <row r="21" spans="1:88" s="17" customFormat="1" ht="11.25" customHeight="1" x14ac:dyDescent="0.25">
      <c r="D21" s="31" t="s">
        <v>559</v>
      </c>
    </row>
    <row r="22" spans="1:8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  <row r="24" spans="1:8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</row>
    <row r="25" spans="1:8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</row>
    <row r="26" spans="1:8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</row>
    <row r="27" spans="1:8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</row>
    <row r="28" spans="1:8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</row>
    <row r="29" spans="1:88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</row>
  </sheetData>
  <mergeCells count="12">
    <mergeCell ref="A13:B13"/>
    <mergeCell ref="A11:B11"/>
    <mergeCell ref="A12:B12"/>
    <mergeCell ref="A10:B10"/>
    <mergeCell ref="A9:B9"/>
    <mergeCell ref="H6:H8"/>
    <mergeCell ref="I6:I8"/>
    <mergeCell ref="A6:B8"/>
    <mergeCell ref="C6:C8"/>
    <mergeCell ref="D6:D8"/>
    <mergeCell ref="E6:E8"/>
    <mergeCell ref="F6:G7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CJ29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9" width="15.85546875" style="55" customWidth="1"/>
    <col min="10" max="16384" width="15.7109375" style="55"/>
  </cols>
  <sheetData>
    <row r="1" spans="1:9" ht="12.75" customHeight="1" x14ac:dyDescent="0.2">
      <c r="A1" s="1" t="s">
        <v>685</v>
      </c>
      <c r="B1" s="24"/>
      <c r="C1" s="24"/>
      <c r="D1" s="5"/>
      <c r="E1" s="24"/>
      <c r="F1" s="24"/>
      <c r="G1" s="5"/>
      <c r="H1" s="24"/>
      <c r="I1" s="5" t="s">
        <v>407</v>
      </c>
    </row>
    <row r="2" spans="1:9" ht="12.75" customHeight="1" x14ac:dyDescent="0.2">
      <c r="A2" s="1" t="s">
        <v>616</v>
      </c>
    </row>
    <row r="3" spans="1:9" ht="12.75" customHeight="1" x14ac:dyDescent="0.2">
      <c r="A3" s="2" t="s">
        <v>735</v>
      </c>
    </row>
    <row r="4" spans="1:9" ht="12.75" customHeight="1" x14ac:dyDescent="0.2">
      <c r="A4" s="65"/>
    </row>
    <row r="5" spans="1:9" ht="12.75" customHeight="1" x14ac:dyDescent="0.2">
      <c r="A5" s="64"/>
    </row>
    <row r="6" spans="1:9" s="7" customFormat="1" ht="15" customHeight="1" x14ac:dyDescent="0.2">
      <c r="A6" s="96" t="s">
        <v>413</v>
      </c>
      <c r="B6" s="96"/>
      <c r="C6" s="116" t="s">
        <v>1</v>
      </c>
      <c r="D6" s="103" t="s">
        <v>102</v>
      </c>
      <c r="E6" s="103" t="s">
        <v>103</v>
      </c>
      <c r="F6" s="114" t="s">
        <v>403</v>
      </c>
      <c r="G6" s="114"/>
      <c r="H6" s="103" t="s">
        <v>104</v>
      </c>
      <c r="I6" s="103" t="s">
        <v>105</v>
      </c>
    </row>
    <row r="7" spans="1:9" s="7" customFormat="1" ht="22.5" customHeight="1" x14ac:dyDescent="0.2">
      <c r="A7" s="97"/>
      <c r="B7" s="97"/>
      <c r="C7" s="117"/>
      <c r="D7" s="104"/>
      <c r="E7" s="104"/>
      <c r="F7" s="115"/>
      <c r="G7" s="115"/>
      <c r="H7" s="104"/>
      <c r="I7" s="104"/>
    </row>
    <row r="8" spans="1:9" s="7" customFormat="1" ht="22.5" customHeight="1" x14ac:dyDescent="0.2">
      <c r="A8" s="98"/>
      <c r="B8" s="98"/>
      <c r="C8" s="118"/>
      <c r="D8" s="105"/>
      <c r="E8" s="105"/>
      <c r="F8" s="14" t="s">
        <v>404</v>
      </c>
      <c r="G8" s="14" t="s">
        <v>405</v>
      </c>
      <c r="H8" s="105"/>
      <c r="I8" s="105"/>
    </row>
    <row r="9" spans="1:9" s="7" customFormat="1" ht="11.25" customHeight="1" x14ac:dyDescent="0.2">
      <c r="A9" s="96" t="s">
        <v>1</v>
      </c>
      <c r="B9" s="96"/>
      <c r="C9" s="82">
        <v>173.02012091503261</v>
      </c>
      <c r="D9" s="72">
        <v>10.44887162524847</v>
      </c>
      <c r="E9" s="78">
        <v>8.0781136074751405</v>
      </c>
      <c r="F9" s="82">
        <v>68.587199999999996</v>
      </c>
      <c r="G9" s="82">
        <v>104.4329209150326</v>
      </c>
      <c r="H9" s="72">
        <v>20.159475021955689</v>
      </c>
      <c r="I9" s="72">
        <v>2.4689361547488611</v>
      </c>
    </row>
    <row r="10" spans="1:9" ht="11.25" customHeight="1" x14ac:dyDescent="0.2">
      <c r="A10" s="102" t="s">
        <v>31</v>
      </c>
      <c r="B10" s="102"/>
      <c r="C10" s="82">
        <v>68.820344444444402</v>
      </c>
      <c r="D10" s="75">
        <v>11.17066125956617</v>
      </c>
      <c r="E10" s="79">
        <v>5.0554937582249178</v>
      </c>
      <c r="F10" s="83">
        <v>40.301499999999997</v>
      </c>
      <c r="G10" s="83">
        <v>28.518844444444401</v>
      </c>
      <c r="H10" s="75">
        <v>20.167412866124369</v>
      </c>
      <c r="I10" s="75">
        <v>4.6930287571617617</v>
      </c>
    </row>
    <row r="11" spans="1:9" ht="11.25" customHeight="1" x14ac:dyDescent="0.2">
      <c r="A11" s="102" t="s">
        <v>32</v>
      </c>
      <c r="B11" s="102"/>
      <c r="C11" s="82">
        <v>104.1997764705882</v>
      </c>
      <c r="D11" s="75">
        <v>9.9721545637277575</v>
      </c>
      <c r="E11" s="79">
        <v>10.07444935977621</v>
      </c>
      <c r="F11" s="83">
        <v>28.285699999999999</v>
      </c>
      <c r="G11" s="83">
        <v>75.914076470588199</v>
      </c>
      <c r="H11" s="75">
        <v>20.154232350729899</v>
      </c>
      <c r="I11" s="75">
        <v>1</v>
      </c>
    </row>
    <row r="12" spans="1:9" ht="11.25" customHeight="1" x14ac:dyDescent="0.2">
      <c r="A12" s="102" t="s">
        <v>33</v>
      </c>
      <c r="B12" s="102"/>
      <c r="C12" s="82">
        <v>0</v>
      </c>
      <c r="D12" s="75">
        <v>0</v>
      </c>
      <c r="E12" s="79">
        <v>0</v>
      </c>
      <c r="F12" s="83">
        <v>0</v>
      </c>
      <c r="G12" s="83">
        <v>0</v>
      </c>
      <c r="H12" s="75">
        <v>0</v>
      </c>
      <c r="I12" s="75">
        <v>0</v>
      </c>
    </row>
    <row r="13" spans="1:9" ht="11.25" customHeight="1" x14ac:dyDescent="0.2">
      <c r="A13" s="95" t="s">
        <v>34</v>
      </c>
      <c r="B13" s="95"/>
      <c r="C13" s="87">
        <v>0</v>
      </c>
      <c r="D13" s="74">
        <v>0</v>
      </c>
      <c r="E13" s="80">
        <v>0</v>
      </c>
      <c r="F13" s="84">
        <v>0</v>
      </c>
      <c r="G13" s="84">
        <v>0</v>
      </c>
      <c r="H13" s="74">
        <v>0</v>
      </c>
      <c r="I13" s="74">
        <v>0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10" t="s">
        <v>748</v>
      </c>
    </row>
    <row r="16" spans="1:9" s="44" customFormat="1" ht="11.25" customHeight="1" x14ac:dyDescent="0.2">
      <c r="A16" s="9" t="s">
        <v>754</v>
      </c>
    </row>
    <row r="17" spans="1:88" s="44" customFormat="1" ht="11.25" customHeight="1" x14ac:dyDescent="0.2">
      <c r="A17" s="9"/>
    </row>
    <row r="18" spans="1:88" s="44" customFormat="1" ht="11.25" customHeight="1" x14ac:dyDescent="0.2">
      <c r="A18" s="9"/>
    </row>
    <row r="19" spans="1:88" s="44" customFormat="1" ht="11.25" customHeight="1" x14ac:dyDescent="0.2">
      <c r="A19" s="9"/>
    </row>
    <row r="20" spans="1:88" s="44" customFormat="1" ht="11.25" customHeight="1" x14ac:dyDescent="0.2">
      <c r="A20" s="9"/>
    </row>
    <row r="21" spans="1:88" s="17" customFormat="1" ht="11.25" customHeight="1" x14ac:dyDescent="0.25">
      <c r="D21" s="31" t="s">
        <v>559</v>
      </c>
    </row>
    <row r="22" spans="1:8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  <row r="24" spans="1:8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</row>
    <row r="25" spans="1:8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</row>
    <row r="26" spans="1:8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</row>
    <row r="27" spans="1:8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</row>
    <row r="28" spans="1:88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</row>
    <row r="29" spans="1:88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</row>
  </sheetData>
  <mergeCells count="12">
    <mergeCell ref="A13:B13"/>
    <mergeCell ref="A11:B11"/>
    <mergeCell ref="A12:B12"/>
    <mergeCell ref="A10:B10"/>
    <mergeCell ref="A9:B9"/>
    <mergeCell ref="H6:H8"/>
    <mergeCell ref="I6:I8"/>
    <mergeCell ref="A6:B8"/>
    <mergeCell ref="C6:C8"/>
    <mergeCell ref="D6:D8"/>
    <mergeCell ref="E6:E8"/>
    <mergeCell ref="F6:G7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CJ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9" width="15.85546875" style="55" customWidth="1"/>
    <col min="10" max="16384" width="15.7109375" style="55"/>
  </cols>
  <sheetData>
    <row r="1" spans="1:9" ht="12.75" customHeight="1" x14ac:dyDescent="0.2">
      <c r="A1" s="1" t="s">
        <v>686</v>
      </c>
      <c r="B1" s="24"/>
      <c r="C1" s="24"/>
      <c r="D1" s="5"/>
      <c r="E1" s="24"/>
      <c r="F1" s="24"/>
      <c r="G1" s="5"/>
      <c r="H1" s="24"/>
      <c r="I1" s="5" t="s">
        <v>408</v>
      </c>
    </row>
    <row r="2" spans="1:9" ht="12.75" customHeight="1" x14ac:dyDescent="0.2">
      <c r="A2" s="1" t="s">
        <v>820</v>
      </c>
    </row>
    <row r="3" spans="1:9" ht="12.75" customHeight="1" x14ac:dyDescent="0.2">
      <c r="A3" s="1" t="s">
        <v>614</v>
      </c>
    </row>
    <row r="4" spans="1:9" ht="12.75" customHeight="1" x14ac:dyDescent="0.2">
      <c r="A4" s="2" t="s">
        <v>735</v>
      </c>
    </row>
    <row r="5" spans="1:9" ht="12.75" customHeight="1" x14ac:dyDescent="0.2">
      <c r="A5" s="64"/>
    </row>
    <row r="6" spans="1:9" s="7" customFormat="1" ht="15" customHeight="1" x14ac:dyDescent="0.2">
      <c r="A6" s="96" t="s">
        <v>413</v>
      </c>
      <c r="B6" s="96"/>
      <c r="C6" s="116" t="s">
        <v>1</v>
      </c>
      <c r="D6" s="103" t="s">
        <v>102</v>
      </c>
      <c r="E6" s="103" t="s">
        <v>103</v>
      </c>
      <c r="F6" s="114" t="s">
        <v>403</v>
      </c>
      <c r="G6" s="114"/>
      <c r="H6" s="103" t="s">
        <v>104</v>
      </c>
      <c r="I6" s="103" t="s">
        <v>105</v>
      </c>
    </row>
    <row r="7" spans="1:9" s="7" customFormat="1" ht="22.5" customHeight="1" x14ac:dyDescent="0.2">
      <c r="A7" s="97"/>
      <c r="B7" s="97"/>
      <c r="C7" s="117"/>
      <c r="D7" s="104"/>
      <c r="E7" s="104"/>
      <c r="F7" s="115"/>
      <c r="G7" s="115"/>
      <c r="H7" s="104"/>
      <c r="I7" s="104"/>
    </row>
    <row r="8" spans="1:9" s="7" customFormat="1" ht="22.5" customHeight="1" x14ac:dyDescent="0.2">
      <c r="A8" s="98"/>
      <c r="B8" s="98"/>
      <c r="C8" s="118"/>
      <c r="D8" s="105"/>
      <c r="E8" s="105"/>
      <c r="F8" s="14" t="s">
        <v>404</v>
      </c>
      <c r="G8" s="14" t="s">
        <v>405</v>
      </c>
      <c r="H8" s="105"/>
      <c r="I8" s="105"/>
    </row>
    <row r="9" spans="1:9" s="7" customFormat="1" ht="11.25" customHeight="1" x14ac:dyDescent="0.2">
      <c r="A9" s="96" t="s">
        <v>1</v>
      </c>
      <c r="B9" s="96"/>
      <c r="C9" s="82">
        <v>31.976800000000001</v>
      </c>
      <c r="D9" s="72">
        <v>12</v>
      </c>
      <c r="E9" s="78">
        <v>5.2272394360911667</v>
      </c>
      <c r="F9" s="82">
        <v>1</v>
      </c>
      <c r="G9" s="82">
        <v>30.976800000000001</v>
      </c>
      <c r="H9" s="72">
        <v>35.039534912811789</v>
      </c>
      <c r="I9" s="72">
        <v>1.455736659077832</v>
      </c>
    </row>
    <row r="10" spans="1:9" ht="11.25" customHeight="1" x14ac:dyDescent="0.2">
      <c r="A10" s="102" t="s">
        <v>31</v>
      </c>
      <c r="B10" s="102"/>
      <c r="C10" s="82">
        <v>31.976800000000001</v>
      </c>
      <c r="D10" s="75">
        <v>12</v>
      </c>
      <c r="E10" s="79">
        <v>5.2272394360911667</v>
      </c>
      <c r="F10" s="83">
        <v>1</v>
      </c>
      <c r="G10" s="83">
        <v>30.976800000000001</v>
      </c>
      <c r="H10" s="75">
        <v>35.039534912811789</v>
      </c>
      <c r="I10" s="75">
        <v>1.455736659077832</v>
      </c>
    </row>
    <row r="11" spans="1:9" ht="11.25" customHeight="1" x14ac:dyDescent="0.2">
      <c r="A11" s="102" t="s">
        <v>32</v>
      </c>
      <c r="B11" s="102"/>
      <c r="C11" s="82">
        <v>0</v>
      </c>
      <c r="D11" s="75">
        <v>0</v>
      </c>
      <c r="E11" s="79">
        <v>0</v>
      </c>
      <c r="F11" s="83">
        <v>0</v>
      </c>
      <c r="G11" s="83">
        <v>0</v>
      </c>
      <c r="H11" s="75">
        <v>0</v>
      </c>
      <c r="I11" s="75">
        <v>0</v>
      </c>
    </row>
    <row r="12" spans="1:9" ht="11.25" customHeight="1" x14ac:dyDescent="0.2">
      <c r="A12" s="102" t="s">
        <v>33</v>
      </c>
      <c r="B12" s="102"/>
      <c r="C12" s="82">
        <v>0</v>
      </c>
      <c r="D12" s="75">
        <v>0</v>
      </c>
      <c r="E12" s="79">
        <v>0</v>
      </c>
      <c r="F12" s="83">
        <v>0</v>
      </c>
      <c r="G12" s="83">
        <v>0</v>
      </c>
      <c r="H12" s="75">
        <v>0</v>
      </c>
      <c r="I12" s="75">
        <v>0</v>
      </c>
    </row>
    <row r="13" spans="1:9" ht="11.25" customHeight="1" x14ac:dyDescent="0.2">
      <c r="A13" s="95" t="s">
        <v>34</v>
      </c>
      <c r="B13" s="95"/>
      <c r="C13" s="87">
        <v>0</v>
      </c>
      <c r="D13" s="74">
        <v>0</v>
      </c>
      <c r="E13" s="80">
        <v>0</v>
      </c>
      <c r="F13" s="84">
        <v>0</v>
      </c>
      <c r="G13" s="84">
        <v>0</v>
      </c>
      <c r="H13" s="74">
        <v>0</v>
      </c>
      <c r="I13" s="74">
        <v>0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10" t="s">
        <v>748</v>
      </c>
    </row>
    <row r="16" spans="1:9" s="44" customFormat="1" ht="11.25" customHeight="1" x14ac:dyDescent="0.2">
      <c r="A16" s="9" t="s">
        <v>754</v>
      </c>
    </row>
    <row r="17" spans="1:88" s="44" customFormat="1" ht="11.25" customHeight="1" x14ac:dyDescent="0.2">
      <c r="A17" s="9"/>
    </row>
    <row r="18" spans="1:88" s="44" customFormat="1" ht="11.25" customHeight="1" x14ac:dyDescent="0.2">
      <c r="A18" s="9"/>
    </row>
    <row r="19" spans="1:88" s="44" customFormat="1" ht="11.25" customHeight="1" x14ac:dyDescent="0.2">
      <c r="A19" s="9"/>
    </row>
    <row r="20" spans="1:88" s="44" customFormat="1" ht="11.25" customHeight="1" x14ac:dyDescent="0.2">
      <c r="A20" s="9"/>
    </row>
    <row r="21" spans="1:88" s="17" customFormat="1" ht="11.25" customHeight="1" x14ac:dyDescent="0.25">
      <c r="D21" s="31" t="s">
        <v>559</v>
      </c>
    </row>
    <row r="22" spans="1:8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</sheetData>
  <mergeCells count="12">
    <mergeCell ref="A13:B13"/>
    <mergeCell ref="A11:B11"/>
    <mergeCell ref="A12:B12"/>
    <mergeCell ref="A10:B10"/>
    <mergeCell ref="A9:B9"/>
    <mergeCell ref="H6:H8"/>
    <mergeCell ref="I6:I8"/>
    <mergeCell ref="A6:B8"/>
    <mergeCell ref="C6:C8"/>
    <mergeCell ref="D6:D8"/>
    <mergeCell ref="E6:E8"/>
    <mergeCell ref="F6:G7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L31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3.42578125" style="9" customWidth="1"/>
    <col min="3" max="7" width="14.28515625" style="55" customWidth="1"/>
    <col min="8" max="16384" width="15.7109375" style="55"/>
  </cols>
  <sheetData>
    <row r="1" spans="1:7" ht="12.75" customHeight="1" x14ac:dyDescent="0.2">
      <c r="A1" s="1" t="s">
        <v>561</v>
      </c>
      <c r="B1" s="55"/>
      <c r="G1" s="3" t="s">
        <v>2</v>
      </c>
    </row>
    <row r="2" spans="1:7" ht="12.75" customHeight="1" x14ac:dyDescent="0.2">
      <c r="A2" s="2" t="s">
        <v>735</v>
      </c>
      <c r="B2" s="21"/>
      <c r="C2" s="22"/>
      <c r="D2" s="22"/>
      <c r="E2" s="22"/>
      <c r="F2" s="22"/>
      <c r="G2" s="22"/>
    </row>
    <row r="3" spans="1:7" ht="12.75" customHeight="1" x14ac:dyDescent="0.2">
      <c r="A3" s="62"/>
    </row>
    <row r="4" spans="1:7" ht="12.75" customHeight="1" x14ac:dyDescent="0.2">
      <c r="A4" s="62"/>
    </row>
    <row r="5" spans="1:7" ht="12.75" customHeight="1" x14ac:dyDescent="0.2">
      <c r="A5" s="64"/>
    </row>
    <row r="6" spans="1:7" s="7" customFormat="1" ht="21" customHeight="1" x14ac:dyDescent="0.2">
      <c r="A6" s="96" t="s">
        <v>413</v>
      </c>
      <c r="B6" s="96"/>
      <c r="C6" s="103" t="s">
        <v>1</v>
      </c>
      <c r="D6" s="103" t="s">
        <v>44</v>
      </c>
      <c r="E6" s="103" t="s">
        <v>730</v>
      </c>
      <c r="F6" s="103" t="s">
        <v>509</v>
      </c>
      <c r="G6" s="103" t="s">
        <v>45</v>
      </c>
    </row>
    <row r="7" spans="1:7" s="7" customFormat="1" ht="21" customHeight="1" x14ac:dyDescent="0.2">
      <c r="A7" s="97"/>
      <c r="B7" s="97"/>
      <c r="C7" s="104"/>
      <c r="D7" s="104"/>
      <c r="E7" s="104"/>
      <c r="F7" s="104"/>
      <c r="G7" s="104"/>
    </row>
    <row r="8" spans="1:7" s="7" customFormat="1" ht="21" customHeight="1" x14ac:dyDescent="0.2">
      <c r="A8" s="98"/>
      <c r="B8" s="98"/>
      <c r="C8" s="105"/>
      <c r="D8" s="105"/>
      <c r="E8" s="105"/>
      <c r="F8" s="105"/>
      <c r="G8" s="105"/>
    </row>
    <row r="9" spans="1:7" s="7" customFormat="1" ht="11.25" customHeight="1" x14ac:dyDescent="0.2">
      <c r="A9" s="96" t="s">
        <v>1</v>
      </c>
      <c r="B9" s="96"/>
      <c r="C9" s="82">
        <v>273909.41990907508</v>
      </c>
      <c r="D9" s="82">
        <v>108499.0342076221</v>
      </c>
      <c r="E9" s="82">
        <v>65613.066419149924</v>
      </c>
      <c r="F9" s="82">
        <v>99797.319282306154</v>
      </c>
      <c r="G9" s="82">
        <v>0</v>
      </c>
    </row>
    <row r="10" spans="1:7" ht="11.25" customHeight="1" x14ac:dyDescent="0.2">
      <c r="A10" s="102" t="s">
        <v>31</v>
      </c>
      <c r="B10" s="102"/>
      <c r="C10" s="82">
        <v>11206.95891464837</v>
      </c>
      <c r="D10" s="83">
        <v>202.84447666196479</v>
      </c>
      <c r="E10" s="83">
        <v>3830.7720715838468</v>
      </c>
      <c r="F10" s="83">
        <v>7173.342366402584</v>
      </c>
      <c r="G10" s="83">
        <v>0</v>
      </c>
    </row>
    <row r="11" spans="1:7" ht="11.25" customHeight="1" x14ac:dyDescent="0.2">
      <c r="A11" s="102" t="s">
        <v>32</v>
      </c>
      <c r="B11" s="102"/>
      <c r="C11" s="82">
        <v>18721.00610000001</v>
      </c>
      <c r="D11" s="83">
        <v>1418.5991323518799</v>
      </c>
      <c r="E11" s="83">
        <v>7857.1153684398596</v>
      </c>
      <c r="F11" s="83">
        <v>9445.291599208258</v>
      </c>
      <c r="G11" s="83">
        <v>0</v>
      </c>
    </row>
    <row r="12" spans="1:7" ht="11.25" customHeight="1" x14ac:dyDescent="0.2">
      <c r="A12" s="102" t="s">
        <v>33</v>
      </c>
      <c r="B12" s="102"/>
      <c r="C12" s="82">
        <v>102154.99129999999</v>
      </c>
      <c r="D12" s="83">
        <v>26588.387497379681</v>
      </c>
      <c r="E12" s="83">
        <v>30815.28992891949</v>
      </c>
      <c r="F12" s="83">
        <v>44751.313873700958</v>
      </c>
      <c r="G12" s="83">
        <v>0</v>
      </c>
    </row>
    <row r="13" spans="1:7" ht="11.25" customHeight="1" x14ac:dyDescent="0.2">
      <c r="A13" s="95" t="s">
        <v>34</v>
      </c>
      <c r="B13" s="95"/>
      <c r="C13" s="87">
        <v>141826.46359443021</v>
      </c>
      <c r="D13" s="84">
        <v>80289.203101228384</v>
      </c>
      <c r="E13" s="84">
        <v>23109.889050206792</v>
      </c>
      <c r="F13" s="84">
        <v>38427.371442994598</v>
      </c>
      <c r="G13" s="84">
        <v>0</v>
      </c>
    </row>
    <row r="14" spans="1:7" s="23" customFormat="1" ht="11.25" customHeight="1" x14ac:dyDescent="0.2">
      <c r="A14" s="9"/>
    </row>
    <row r="15" spans="1:7" s="44" customFormat="1" ht="11.25" customHeight="1" x14ac:dyDescent="0.2">
      <c r="A15" s="10" t="s">
        <v>748</v>
      </c>
    </row>
    <row r="16" spans="1:7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  <row r="25" spans="1:90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</row>
    <row r="26" spans="1:90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</row>
    <row r="27" spans="1:90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</row>
    <row r="28" spans="1:90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</row>
    <row r="29" spans="1:90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</row>
    <row r="30" spans="1:90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</row>
    <row r="31" spans="1:90" ht="11.25" customHeight="1" x14ac:dyDescent="0.2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</row>
  </sheetData>
  <mergeCells count="11">
    <mergeCell ref="A10:B10"/>
    <mergeCell ref="A11:B11"/>
    <mergeCell ref="A12:B12"/>
    <mergeCell ref="A13:B13"/>
    <mergeCell ref="A6:B8"/>
    <mergeCell ref="C6:C8"/>
    <mergeCell ref="D6:D8"/>
    <mergeCell ref="F6:F8"/>
    <mergeCell ref="G6:G8"/>
    <mergeCell ref="A9:B9"/>
    <mergeCell ref="E6: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CJ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9" width="15.85546875" style="55" customWidth="1"/>
    <col min="10" max="16384" width="15.7109375" style="55"/>
  </cols>
  <sheetData>
    <row r="1" spans="1:9" ht="12.75" customHeight="1" x14ac:dyDescent="0.2">
      <c r="A1" s="56" t="s">
        <v>687</v>
      </c>
      <c r="B1" s="24"/>
      <c r="C1" s="24"/>
      <c r="D1" s="5"/>
      <c r="E1" s="24"/>
      <c r="F1" s="24"/>
      <c r="G1" s="5"/>
      <c r="H1" s="24"/>
      <c r="I1" s="5" t="s">
        <v>409</v>
      </c>
    </row>
    <row r="2" spans="1:9" ht="12.75" customHeight="1" x14ac:dyDescent="0.2">
      <c r="A2" s="1" t="s">
        <v>615</v>
      </c>
    </row>
    <row r="3" spans="1:9" ht="12.75" customHeight="1" x14ac:dyDescent="0.2">
      <c r="A3" s="2" t="s">
        <v>735</v>
      </c>
    </row>
    <row r="4" spans="1:9" ht="12.75" customHeight="1" x14ac:dyDescent="0.2">
      <c r="A4" s="65"/>
    </row>
    <row r="5" spans="1:9" ht="12.75" customHeight="1" x14ac:dyDescent="0.2">
      <c r="A5" s="64"/>
    </row>
    <row r="6" spans="1:9" s="7" customFormat="1" ht="15" customHeight="1" x14ac:dyDescent="0.2">
      <c r="A6" s="96" t="s">
        <v>413</v>
      </c>
      <c r="B6" s="96"/>
      <c r="C6" s="116" t="s">
        <v>1</v>
      </c>
      <c r="D6" s="103" t="s">
        <v>102</v>
      </c>
      <c r="E6" s="103" t="s">
        <v>103</v>
      </c>
      <c r="F6" s="114" t="s">
        <v>403</v>
      </c>
      <c r="G6" s="114"/>
      <c r="H6" s="103" t="s">
        <v>104</v>
      </c>
      <c r="I6" s="103" t="s">
        <v>105</v>
      </c>
    </row>
    <row r="7" spans="1:9" s="7" customFormat="1" ht="24" customHeight="1" x14ac:dyDescent="0.2">
      <c r="A7" s="97"/>
      <c r="B7" s="97"/>
      <c r="C7" s="117"/>
      <c r="D7" s="104"/>
      <c r="E7" s="104"/>
      <c r="F7" s="115"/>
      <c r="G7" s="115"/>
      <c r="H7" s="104"/>
      <c r="I7" s="104"/>
    </row>
    <row r="8" spans="1:9" s="7" customFormat="1" ht="24" customHeight="1" x14ac:dyDescent="0.2">
      <c r="A8" s="98"/>
      <c r="B8" s="98"/>
      <c r="C8" s="118"/>
      <c r="D8" s="105"/>
      <c r="E8" s="105"/>
      <c r="F8" s="14" t="s">
        <v>404</v>
      </c>
      <c r="G8" s="14" t="s">
        <v>405</v>
      </c>
      <c r="H8" s="105"/>
      <c r="I8" s="105"/>
    </row>
    <row r="9" spans="1:9" s="7" customFormat="1" ht="11.25" customHeight="1" x14ac:dyDescent="0.2">
      <c r="A9" s="96" t="s">
        <v>1</v>
      </c>
      <c r="B9" s="96"/>
      <c r="C9" s="82">
        <v>1325.0811286904759</v>
      </c>
      <c r="D9" s="72">
        <v>2.4414026745250639</v>
      </c>
      <c r="E9" s="78">
        <v>0.43751660959060001</v>
      </c>
      <c r="F9" s="82">
        <v>1253.1447286904761</v>
      </c>
      <c r="G9" s="82">
        <v>71.936400000000006</v>
      </c>
      <c r="H9" s="72">
        <v>6.4005200480859923</v>
      </c>
      <c r="I9" s="72">
        <v>153.61847285269559</v>
      </c>
    </row>
    <row r="10" spans="1:9" ht="11.25" customHeight="1" x14ac:dyDescent="0.2">
      <c r="A10" s="102" t="s">
        <v>31</v>
      </c>
      <c r="B10" s="102"/>
      <c r="C10" s="82">
        <v>186.69</v>
      </c>
      <c r="D10" s="75">
        <v>4.7577283196743263</v>
      </c>
      <c r="E10" s="79">
        <v>1.444410091595693</v>
      </c>
      <c r="F10" s="83">
        <v>151.44499999999999</v>
      </c>
      <c r="G10" s="83">
        <v>35.244999999999997</v>
      </c>
      <c r="H10" s="75">
        <v>15.373176924313031</v>
      </c>
      <c r="I10" s="75">
        <v>11.53387112325245</v>
      </c>
    </row>
    <row r="11" spans="1:9" ht="11.25" customHeight="1" x14ac:dyDescent="0.2">
      <c r="A11" s="102" t="s">
        <v>32</v>
      </c>
      <c r="B11" s="102"/>
      <c r="C11" s="82">
        <v>361.6054953571429</v>
      </c>
      <c r="D11" s="75">
        <v>1.9858273378977871</v>
      </c>
      <c r="E11" s="79">
        <v>0.85753144473338705</v>
      </c>
      <c r="F11" s="83">
        <v>324.91409535714291</v>
      </c>
      <c r="G11" s="83">
        <v>36.691400000000002</v>
      </c>
      <c r="H11" s="75">
        <v>9.1733734842191392</v>
      </c>
      <c r="I11" s="75">
        <v>530.81751842786412</v>
      </c>
    </row>
    <row r="12" spans="1:9" ht="11.25" customHeight="1" x14ac:dyDescent="0.2">
      <c r="A12" s="102" t="s">
        <v>33</v>
      </c>
      <c r="B12" s="102"/>
      <c r="C12" s="82">
        <v>294.9581</v>
      </c>
      <c r="D12" s="75">
        <v>2.3051501213223169</v>
      </c>
      <c r="E12" s="79">
        <v>0</v>
      </c>
      <c r="F12" s="83">
        <v>294.9581</v>
      </c>
      <c r="G12" s="83">
        <v>0</v>
      </c>
      <c r="H12" s="75">
        <v>1.0422748180165251</v>
      </c>
      <c r="I12" s="75">
        <v>12.460138914645841</v>
      </c>
    </row>
    <row r="13" spans="1:9" ht="11.25" customHeight="1" x14ac:dyDescent="0.2">
      <c r="A13" s="95" t="s">
        <v>34</v>
      </c>
      <c r="B13" s="95"/>
      <c r="C13" s="87">
        <v>481.82753333333301</v>
      </c>
      <c r="D13" s="74">
        <v>1.969226471491252</v>
      </c>
      <c r="E13" s="80">
        <v>0</v>
      </c>
      <c r="F13" s="84">
        <v>481.82753333333301</v>
      </c>
      <c r="G13" s="84">
        <v>0</v>
      </c>
      <c r="H13" s="74">
        <v>4.1230941140349913</v>
      </c>
      <c r="I13" s="74">
        <v>12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10" t="s">
        <v>748</v>
      </c>
    </row>
    <row r="16" spans="1:9" s="44" customFormat="1" ht="11.25" customHeight="1" x14ac:dyDescent="0.2">
      <c r="A16" s="9" t="s">
        <v>754</v>
      </c>
    </row>
    <row r="17" spans="1:88" s="44" customFormat="1" ht="11.25" customHeight="1" x14ac:dyDescent="0.2">
      <c r="A17" s="9"/>
    </row>
    <row r="18" spans="1:88" s="44" customFormat="1" ht="11.25" customHeight="1" x14ac:dyDescent="0.2">
      <c r="A18" s="9"/>
    </row>
    <row r="19" spans="1:88" s="44" customFormat="1" ht="11.25" customHeight="1" x14ac:dyDescent="0.2">
      <c r="A19" s="9"/>
    </row>
    <row r="20" spans="1:88" s="44" customFormat="1" ht="11.25" customHeight="1" x14ac:dyDescent="0.2">
      <c r="A20" s="9"/>
    </row>
    <row r="21" spans="1:88" s="17" customFormat="1" ht="11.25" customHeight="1" x14ac:dyDescent="0.25">
      <c r="D21" s="31" t="s">
        <v>559</v>
      </c>
    </row>
    <row r="22" spans="1:8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</sheetData>
  <mergeCells count="12">
    <mergeCell ref="A13:B13"/>
    <mergeCell ref="A11:B11"/>
    <mergeCell ref="A12:B12"/>
    <mergeCell ref="A10:B10"/>
    <mergeCell ref="A9:B9"/>
    <mergeCell ref="H6:H8"/>
    <mergeCell ref="I6:I8"/>
    <mergeCell ref="A6:B8"/>
    <mergeCell ref="C6:C8"/>
    <mergeCell ref="D6:D8"/>
    <mergeCell ref="E6:E8"/>
    <mergeCell ref="F6:G7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CJ27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9" width="15.85546875" style="55" customWidth="1"/>
    <col min="10" max="16384" width="15.7109375" style="55"/>
  </cols>
  <sheetData>
    <row r="1" spans="1:9" ht="12.75" customHeight="1" x14ac:dyDescent="0.2">
      <c r="A1" s="56" t="s">
        <v>688</v>
      </c>
      <c r="B1" s="24"/>
      <c r="C1" s="24"/>
      <c r="D1" s="5"/>
      <c r="E1" s="24"/>
      <c r="F1" s="24"/>
      <c r="G1" s="5"/>
      <c r="H1" s="24"/>
      <c r="I1" s="5" t="s">
        <v>410</v>
      </c>
    </row>
    <row r="2" spans="1:9" ht="12.75" customHeight="1" x14ac:dyDescent="0.2">
      <c r="A2" s="1" t="s">
        <v>616</v>
      </c>
    </row>
    <row r="3" spans="1:9" ht="12.75" customHeight="1" x14ac:dyDescent="0.2">
      <c r="A3" s="2" t="s">
        <v>735</v>
      </c>
    </row>
    <row r="4" spans="1:9" ht="12.75" customHeight="1" x14ac:dyDescent="0.2">
      <c r="A4" s="65"/>
    </row>
    <row r="5" spans="1:9" ht="12.75" customHeight="1" x14ac:dyDescent="0.2">
      <c r="A5" s="64"/>
    </row>
    <row r="6" spans="1:9" s="7" customFormat="1" ht="24" customHeight="1" x14ac:dyDescent="0.2">
      <c r="A6" s="96" t="s">
        <v>413</v>
      </c>
      <c r="B6" s="96"/>
      <c r="C6" s="116" t="s">
        <v>1</v>
      </c>
      <c r="D6" s="103" t="s">
        <v>102</v>
      </c>
      <c r="E6" s="103" t="s">
        <v>103</v>
      </c>
      <c r="F6" s="114" t="s">
        <v>403</v>
      </c>
      <c r="G6" s="114"/>
      <c r="H6" s="103" t="s">
        <v>104</v>
      </c>
      <c r="I6" s="103" t="s">
        <v>105</v>
      </c>
    </row>
    <row r="7" spans="1:9" s="7" customFormat="1" ht="15" customHeight="1" x14ac:dyDescent="0.2">
      <c r="A7" s="97"/>
      <c r="B7" s="97"/>
      <c r="C7" s="117"/>
      <c r="D7" s="104"/>
      <c r="E7" s="104"/>
      <c r="F7" s="115"/>
      <c r="G7" s="115"/>
      <c r="H7" s="104"/>
      <c r="I7" s="104"/>
    </row>
    <row r="8" spans="1:9" s="7" customFormat="1" ht="24" customHeight="1" x14ac:dyDescent="0.2">
      <c r="A8" s="98"/>
      <c r="B8" s="98"/>
      <c r="C8" s="118"/>
      <c r="D8" s="105"/>
      <c r="E8" s="105"/>
      <c r="F8" s="14" t="s">
        <v>404</v>
      </c>
      <c r="G8" s="14" t="s">
        <v>405</v>
      </c>
      <c r="H8" s="105"/>
      <c r="I8" s="105"/>
    </row>
    <row r="9" spans="1:9" s="7" customFormat="1" ht="11.25" customHeight="1" x14ac:dyDescent="0.2">
      <c r="A9" s="96" t="s">
        <v>1</v>
      </c>
      <c r="B9" s="96"/>
      <c r="C9" s="82">
        <v>0</v>
      </c>
      <c r="D9" s="72">
        <v>0</v>
      </c>
      <c r="E9" s="78">
        <v>0</v>
      </c>
      <c r="F9" s="82">
        <v>0</v>
      </c>
      <c r="G9" s="82">
        <v>0</v>
      </c>
      <c r="H9" s="72">
        <v>0</v>
      </c>
      <c r="I9" s="72">
        <v>0</v>
      </c>
    </row>
    <row r="10" spans="1:9" ht="11.25" customHeight="1" x14ac:dyDescent="0.2">
      <c r="A10" s="102" t="s">
        <v>31</v>
      </c>
      <c r="B10" s="102"/>
      <c r="C10" s="82">
        <v>0</v>
      </c>
      <c r="D10" s="75">
        <v>0</v>
      </c>
      <c r="E10" s="79">
        <v>0</v>
      </c>
      <c r="F10" s="83">
        <v>0</v>
      </c>
      <c r="G10" s="83">
        <v>0</v>
      </c>
      <c r="H10" s="75">
        <v>0</v>
      </c>
      <c r="I10" s="75">
        <v>0</v>
      </c>
    </row>
    <row r="11" spans="1:9" ht="11.25" customHeight="1" x14ac:dyDescent="0.2">
      <c r="A11" s="102" t="s">
        <v>32</v>
      </c>
      <c r="B11" s="102"/>
      <c r="C11" s="82">
        <v>0</v>
      </c>
      <c r="D11" s="75">
        <v>0</v>
      </c>
      <c r="E11" s="79">
        <v>0</v>
      </c>
      <c r="F11" s="83">
        <v>0</v>
      </c>
      <c r="G11" s="83">
        <v>0</v>
      </c>
      <c r="H11" s="75">
        <v>0</v>
      </c>
      <c r="I11" s="75">
        <v>0</v>
      </c>
    </row>
    <row r="12" spans="1:9" ht="11.25" customHeight="1" x14ac:dyDescent="0.2">
      <c r="A12" s="102" t="s">
        <v>33</v>
      </c>
      <c r="B12" s="102"/>
      <c r="C12" s="82">
        <v>0</v>
      </c>
      <c r="D12" s="75">
        <v>0</v>
      </c>
      <c r="E12" s="79">
        <v>0</v>
      </c>
      <c r="F12" s="83">
        <v>0</v>
      </c>
      <c r="G12" s="83">
        <v>0</v>
      </c>
      <c r="H12" s="75">
        <v>0</v>
      </c>
      <c r="I12" s="75">
        <v>0</v>
      </c>
    </row>
    <row r="13" spans="1:9" ht="11.25" customHeight="1" x14ac:dyDescent="0.2">
      <c r="A13" s="95" t="s">
        <v>34</v>
      </c>
      <c r="B13" s="95"/>
      <c r="C13" s="87">
        <v>0</v>
      </c>
      <c r="D13" s="74">
        <v>0</v>
      </c>
      <c r="E13" s="80">
        <v>0</v>
      </c>
      <c r="F13" s="84">
        <v>0</v>
      </c>
      <c r="G13" s="84">
        <v>0</v>
      </c>
      <c r="H13" s="74">
        <v>0</v>
      </c>
      <c r="I13" s="74">
        <v>0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10" t="s">
        <v>748</v>
      </c>
    </row>
    <row r="16" spans="1:9" s="44" customFormat="1" ht="11.25" customHeight="1" x14ac:dyDescent="0.2">
      <c r="A16" s="9" t="s">
        <v>754</v>
      </c>
    </row>
    <row r="17" spans="1:88" s="44" customFormat="1" ht="11.25" customHeight="1" x14ac:dyDescent="0.2">
      <c r="A17" s="9"/>
    </row>
    <row r="18" spans="1:88" s="44" customFormat="1" ht="11.25" customHeight="1" x14ac:dyDescent="0.2">
      <c r="A18" s="9"/>
    </row>
    <row r="19" spans="1:88" s="44" customFormat="1" ht="11.25" customHeight="1" x14ac:dyDescent="0.2">
      <c r="A19" s="9"/>
    </row>
    <row r="20" spans="1:88" s="44" customFormat="1" ht="11.25" customHeight="1" x14ac:dyDescent="0.2">
      <c r="A20" s="9"/>
    </row>
    <row r="21" spans="1:88" s="17" customFormat="1" ht="11.25" customHeight="1" x14ac:dyDescent="0.25">
      <c r="D21" s="31" t="s">
        <v>559</v>
      </c>
    </row>
    <row r="22" spans="1:8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  <row r="24" spans="1:8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</row>
    <row r="25" spans="1:8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</row>
    <row r="26" spans="1:8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</row>
    <row r="27" spans="1:88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</row>
  </sheetData>
  <mergeCells count="12">
    <mergeCell ref="A13:B13"/>
    <mergeCell ref="A11:B11"/>
    <mergeCell ref="A12:B12"/>
    <mergeCell ref="A10:B10"/>
    <mergeCell ref="A9:B9"/>
    <mergeCell ref="H6:H8"/>
    <mergeCell ref="I6:I8"/>
    <mergeCell ref="A6:B8"/>
    <mergeCell ref="C6:C8"/>
    <mergeCell ref="D6:D8"/>
    <mergeCell ref="E6:E8"/>
    <mergeCell ref="F6:G7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2"/>
  <dimension ref="A1:CJ23"/>
  <sheetViews>
    <sheetView workbookViewId="0"/>
  </sheetViews>
  <sheetFormatPr baseColWidth="10" defaultColWidth="11.42578125" defaultRowHeight="11.25" customHeight="1" x14ac:dyDescent="0.2"/>
  <cols>
    <col min="1" max="1" width="5.7109375" style="9" customWidth="1"/>
    <col min="2" max="2" width="9.7109375" style="9" customWidth="1"/>
    <col min="3" max="9" width="15.85546875" style="55" customWidth="1"/>
    <col min="10" max="16384" width="11.42578125" style="35"/>
  </cols>
  <sheetData>
    <row r="1" spans="1:9" s="55" customFormat="1" ht="12.75" customHeight="1" x14ac:dyDescent="0.2">
      <c r="A1" s="56" t="s">
        <v>681</v>
      </c>
      <c r="B1" s="24"/>
      <c r="C1" s="24"/>
      <c r="D1" s="5"/>
      <c r="E1" s="24"/>
      <c r="F1" s="24"/>
      <c r="G1" s="5"/>
      <c r="H1" s="24"/>
      <c r="I1" s="5" t="s">
        <v>411</v>
      </c>
    </row>
    <row r="2" spans="1:9" s="9" customFormat="1" ht="12.75" customHeight="1" x14ac:dyDescent="0.2">
      <c r="A2" s="1" t="s">
        <v>689</v>
      </c>
      <c r="C2" s="55"/>
      <c r="D2" s="55"/>
      <c r="E2" s="55"/>
      <c r="F2" s="55"/>
      <c r="G2" s="55"/>
      <c r="H2" s="55"/>
      <c r="I2" s="55"/>
    </row>
    <row r="3" spans="1:9" s="9" customFormat="1" ht="12.75" customHeight="1" x14ac:dyDescent="0.2">
      <c r="A3" s="1" t="s">
        <v>614</v>
      </c>
      <c r="C3" s="55"/>
      <c r="D3" s="55"/>
      <c r="E3" s="55"/>
      <c r="F3" s="55"/>
      <c r="G3" s="55"/>
      <c r="H3" s="55"/>
      <c r="I3" s="55"/>
    </row>
    <row r="4" spans="1:9" s="9" customFormat="1" ht="12.75" customHeight="1" x14ac:dyDescent="0.2">
      <c r="A4" s="2" t="s">
        <v>735</v>
      </c>
      <c r="C4" s="55"/>
      <c r="D4" s="55"/>
      <c r="E4" s="55"/>
      <c r="F4" s="55"/>
      <c r="G4" s="55"/>
      <c r="H4" s="55"/>
      <c r="I4" s="55"/>
    </row>
    <row r="5" spans="1:9" s="9" customFormat="1" ht="12.75" customHeight="1" x14ac:dyDescent="0.2">
      <c r="A5" s="62"/>
      <c r="C5" s="55"/>
      <c r="D5" s="55"/>
      <c r="E5" s="55"/>
      <c r="F5" s="55"/>
      <c r="G5" s="55"/>
      <c r="H5" s="55"/>
      <c r="I5" s="55"/>
    </row>
    <row r="6" spans="1:9" s="7" customFormat="1" ht="24" customHeight="1" x14ac:dyDescent="0.2">
      <c r="A6" s="96" t="s">
        <v>413</v>
      </c>
      <c r="B6" s="96"/>
      <c r="C6" s="116" t="s">
        <v>1</v>
      </c>
      <c r="D6" s="103" t="s">
        <v>102</v>
      </c>
      <c r="E6" s="103" t="s">
        <v>103</v>
      </c>
      <c r="F6" s="114" t="s">
        <v>403</v>
      </c>
      <c r="G6" s="114"/>
      <c r="H6" s="103" t="s">
        <v>104</v>
      </c>
      <c r="I6" s="103" t="s">
        <v>105</v>
      </c>
    </row>
    <row r="7" spans="1:9" s="7" customFormat="1" ht="15" customHeight="1" x14ac:dyDescent="0.2">
      <c r="A7" s="97"/>
      <c r="B7" s="97"/>
      <c r="C7" s="117"/>
      <c r="D7" s="104"/>
      <c r="E7" s="104"/>
      <c r="F7" s="115"/>
      <c r="G7" s="115"/>
      <c r="H7" s="104"/>
      <c r="I7" s="104"/>
    </row>
    <row r="8" spans="1:9" s="7" customFormat="1" ht="24" customHeight="1" x14ac:dyDescent="0.2">
      <c r="A8" s="98"/>
      <c r="B8" s="98"/>
      <c r="C8" s="118"/>
      <c r="D8" s="105"/>
      <c r="E8" s="105"/>
      <c r="F8" s="14" t="s">
        <v>404</v>
      </c>
      <c r="G8" s="14" t="s">
        <v>405</v>
      </c>
      <c r="H8" s="105"/>
      <c r="I8" s="105"/>
    </row>
    <row r="9" spans="1:9" s="9" customFormat="1" ht="11.25" customHeight="1" x14ac:dyDescent="0.2">
      <c r="A9" s="96" t="s">
        <v>1</v>
      </c>
      <c r="B9" s="96"/>
      <c r="C9" s="82">
        <v>161.02760000000001</v>
      </c>
      <c r="D9" s="72">
        <v>22.467238535505722</v>
      </c>
      <c r="E9" s="78">
        <v>5.7467154947350654</v>
      </c>
      <c r="F9" s="82">
        <v>93.188999999999993</v>
      </c>
      <c r="G9" s="82">
        <v>67.8386</v>
      </c>
      <c r="H9" s="72">
        <v>28.50532144800022</v>
      </c>
      <c r="I9" s="72">
        <v>5.642666226162472</v>
      </c>
    </row>
    <row r="10" spans="1:9" s="9" customFormat="1" ht="11.25" customHeight="1" x14ac:dyDescent="0.2">
      <c r="A10" s="102" t="s">
        <v>31</v>
      </c>
      <c r="B10" s="102"/>
      <c r="C10" s="82">
        <v>85.367199999999997</v>
      </c>
      <c r="D10" s="75">
        <v>13.132119830567239</v>
      </c>
      <c r="E10" s="79">
        <v>5.4956422607277737</v>
      </c>
      <c r="F10" s="83">
        <v>17.528600000000001</v>
      </c>
      <c r="G10" s="83">
        <v>67.8386</v>
      </c>
      <c r="H10" s="75">
        <v>39.145560590015833</v>
      </c>
      <c r="I10" s="75">
        <v>9.7574314256529444</v>
      </c>
    </row>
    <row r="11" spans="1:9" s="9" customFormat="1" ht="11.25" customHeight="1" x14ac:dyDescent="0.2">
      <c r="A11" s="102" t="s">
        <v>32</v>
      </c>
      <c r="B11" s="102"/>
      <c r="C11" s="82">
        <v>75.660399999999996</v>
      </c>
      <c r="D11" s="75">
        <v>33</v>
      </c>
      <c r="E11" s="79">
        <v>6.03</v>
      </c>
      <c r="F11" s="83">
        <v>75.660399999999996</v>
      </c>
      <c r="G11" s="83">
        <v>0</v>
      </c>
      <c r="H11" s="75">
        <v>16.5</v>
      </c>
      <c r="I11" s="75">
        <v>1</v>
      </c>
    </row>
    <row r="12" spans="1:9" s="9" customFormat="1" ht="11.25" customHeight="1" x14ac:dyDescent="0.2">
      <c r="A12" s="102" t="s">
        <v>33</v>
      </c>
      <c r="B12" s="102"/>
      <c r="C12" s="82">
        <v>0</v>
      </c>
      <c r="D12" s="75">
        <v>0</v>
      </c>
      <c r="E12" s="79">
        <v>0</v>
      </c>
      <c r="F12" s="83">
        <v>0</v>
      </c>
      <c r="G12" s="83">
        <v>0</v>
      </c>
      <c r="H12" s="75">
        <v>0</v>
      </c>
      <c r="I12" s="75">
        <v>0</v>
      </c>
    </row>
    <row r="13" spans="1:9" s="9" customFormat="1" ht="11.25" customHeight="1" x14ac:dyDescent="0.2">
      <c r="A13" s="95" t="s">
        <v>34</v>
      </c>
      <c r="B13" s="95"/>
      <c r="C13" s="87">
        <v>0</v>
      </c>
      <c r="D13" s="74">
        <v>0</v>
      </c>
      <c r="E13" s="80">
        <v>0</v>
      </c>
      <c r="F13" s="84">
        <v>0</v>
      </c>
      <c r="G13" s="84">
        <v>0</v>
      </c>
      <c r="H13" s="74">
        <v>0</v>
      </c>
      <c r="I13" s="74">
        <v>0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10" t="s">
        <v>748</v>
      </c>
    </row>
    <row r="16" spans="1:9" s="44" customFormat="1" ht="11.25" customHeight="1" x14ac:dyDescent="0.2">
      <c r="A16" s="9" t="s">
        <v>754</v>
      </c>
    </row>
    <row r="17" spans="1:88" s="44" customFormat="1" ht="11.25" customHeight="1" x14ac:dyDescent="0.2">
      <c r="A17" s="9"/>
    </row>
    <row r="18" spans="1:88" s="44" customFormat="1" ht="11.25" customHeight="1" x14ac:dyDescent="0.2">
      <c r="A18" s="9"/>
    </row>
    <row r="19" spans="1:88" s="44" customFormat="1" ht="11.25" customHeight="1" x14ac:dyDescent="0.2">
      <c r="A19" s="9"/>
    </row>
    <row r="20" spans="1:88" s="44" customFormat="1" ht="11.25" customHeight="1" x14ac:dyDescent="0.2">
      <c r="A20" s="9"/>
    </row>
    <row r="21" spans="1:88" s="36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</sheetData>
  <mergeCells count="12">
    <mergeCell ref="A12:B12"/>
    <mergeCell ref="A13:B13"/>
    <mergeCell ref="H6:H8"/>
    <mergeCell ref="I6:I8"/>
    <mergeCell ref="A9:B9"/>
    <mergeCell ref="A10:B10"/>
    <mergeCell ref="A11:B11"/>
    <mergeCell ref="A6:B8"/>
    <mergeCell ref="C6:C8"/>
    <mergeCell ref="D6:D8"/>
    <mergeCell ref="E6:E8"/>
    <mergeCell ref="F6:G7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CJ26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9" width="15.85546875" style="55" customWidth="1"/>
    <col min="10" max="16384" width="15.7109375" style="55"/>
  </cols>
  <sheetData>
    <row r="1" spans="1:9" ht="12.75" customHeight="1" x14ac:dyDescent="0.2">
      <c r="A1" s="1" t="s">
        <v>690</v>
      </c>
      <c r="B1" s="24"/>
      <c r="C1" s="24"/>
      <c r="D1" s="5"/>
      <c r="E1" s="24"/>
      <c r="F1" s="24"/>
      <c r="G1" s="5"/>
      <c r="H1" s="24"/>
      <c r="I1" s="5" t="s">
        <v>412</v>
      </c>
    </row>
    <row r="2" spans="1:9" ht="12.75" customHeight="1" x14ac:dyDescent="0.2">
      <c r="A2" s="1" t="s">
        <v>617</v>
      </c>
    </row>
    <row r="3" spans="1:9" ht="12.75" customHeight="1" x14ac:dyDescent="0.2">
      <c r="A3" s="2" t="s">
        <v>735</v>
      </c>
    </row>
    <row r="4" spans="1:9" ht="12.75" customHeight="1" x14ac:dyDescent="0.2">
      <c r="A4" s="65"/>
    </row>
    <row r="5" spans="1:9" ht="12.75" customHeight="1" x14ac:dyDescent="0.2">
      <c r="A5" s="64"/>
    </row>
    <row r="6" spans="1:9" s="7" customFormat="1" ht="24" customHeight="1" x14ac:dyDescent="0.2">
      <c r="A6" s="96" t="s">
        <v>413</v>
      </c>
      <c r="B6" s="96"/>
      <c r="C6" s="116" t="s">
        <v>1</v>
      </c>
      <c r="D6" s="103" t="s">
        <v>102</v>
      </c>
      <c r="E6" s="103" t="s">
        <v>103</v>
      </c>
      <c r="F6" s="114" t="s">
        <v>403</v>
      </c>
      <c r="G6" s="114"/>
      <c r="H6" s="103" t="s">
        <v>104</v>
      </c>
      <c r="I6" s="103" t="s">
        <v>105</v>
      </c>
    </row>
    <row r="7" spans="1:9" s="7" customFormat="1" ht="15" customHeight="1" x14ac:dyDescent="0.2">
      <c r="A7" s="97"/>
      <c r="B7" s="97"/>
      <c r="C7" s="117"/>
      <c r="D7" s="104"/>
      <c r="E7" s="104"/>
      <c r="F7" s="115"/>
      <c r="G7" s="115"/>
      <c r="H7" s="104"/>
      <c r="I7" s="104"/>
    </row>
    <row r="8" spans="1:9" s="7" customFormat="1" ht="24" customHeight="1" x14ac:dyDescent="0.2">
      <c r="A8" s="98"/>
      <c r="B8" s="98"/>
      <c r="C8" s="118"/>
      <c r="D8" s="105"/>
      <c r="E8" s="105"/>
      <c r="F8" s="14" t="s">
        <v>404</v>
      </c>
      <c r="G8" s="14" t="s">
        <v>405</v>
      </c>
      <c r="H8" s="105"/>
      <c r="I8" s="105"/>
    </row>
    <row r="9" spans="1:9" s="7" customFormat="1" ht="11.25" customHeight="1" x14ac:dyDescent="0.2">
      <c r="A9" s="96" t="s">
        <v>1</v>
      </c>
      <c r="B9" s="96"/>
      <c r="C9" s="82">
        <v>59.877327586206903</v>
      </c>
      <c r="D9" s="72">
        <v>52.679951798000793</v>
      </c>
      <c r="E9" s="78">
        <v>4.4256419017617912</v>
      </c>
      <c r="F9" s="82">
        <v>39.417027586206899</v>
      </c>
      <c r="G9" s="82">
        <v>20.4603</v>
      </c>
      <c r="H9" s="72">
        <v>30.801158172528019</v>
      </c>
      <c r="I9" s="72">
        <v>1</v>
      </c>
    </row>
    <row r="10" spans="1:9" ht="11.25" customHeight="1" x14ac:dyDescent="0.2">
      <c r="A10" s="102" t="s">
        <v>31</v>
      </c>
      <c r="B10" s="102"/>
      <c r="C10" s="82">
        <v>59.877327586206903</v>
      </c>
      <c r="D10" s="75">
        <v>52.679951798000793</v>
      </c>
      <c r="E10" s="79">
        <v>4.4256419017617912</v>
      </c>
      <c r="F10" s="83">
        <v>39.417027586206899</v>
      </c>
      <c r="G10" s="83">
        <v>20.4603</v>
      </c>
      <c r="H10" s="75">
        <v>30.801158172528019</v>
      </c>
      <c r="I10" s="75">
        <v>1</v>
      </c>
    </row>
    <row r="11" spans="1:9" ht="11.25" customHeight="1" x14ac:dyDescent="0.2">
      <c r="A11" s="102" t="s">
        <v>32</v>
      </c>
      <c r="B11" s="102"/>
      <c r="C11" s="82">
        <v>0</v>
      </c>
      <c r="D11" s="75">
        <v>0</v>
      </c>
      <c r="E11" s="79">
        <v>0</v>
      </c>
      <c r="F11" s="83">
        <v>0</v>
      </c>
      <c r="G11" s="83">
        <v>0</v>
      </c>
      <c r="H11" s="75">
        <v>0</v>
      </c>
      <c r="I11" s="75">
        <v>0</v>
      </c>
    </row>
    <row r="12" spans="1:9" ht="11.25" customHeight="1" x14ac:dyDescent="0.2">
      <c r="A12" s="102" t="s">
        <v>33</v>
      </c>
      <c r="B12" s="102"/>
      <c r="C12" s="82">
        <v>0</v>
      </c>
      <c r="D12" s="75">
        <v>0</v>
      </c>
      <c r="E12" s="79">
        <v>0</v>
      </c>
      <c r="F12" s="83">
        <v>0</v>
      </c>
      <c r="G12" s="83">
        <v>0</v>
      </c>
      <c r="H12" s="75">
        <v>0</v>
      </c>
      <c r="I12" s="75">
        <v>0</v>
      </c>
    </row>
    <row r="13" spans="1:9" ht="11.25" customHeight="1" x14ac:dyDescent="0.2">
      <c r="A13" s="95" t="s">
        <v>34</v>
      </c>
      <c r="B13" s="95"/>
      <c r="C13" s="87">
        <v>0</v>
      </c>
      <c r="D13" s="74">
        <v>0</v>
      </c>
      <c r="E13" s="80">
        <v>0</v>
      </c>
      <c r="F13" s="84">
        <v>0</v>
      </c>
      <c r="G13" s="84">
        <v>0</v>
      </c>
      <c r="H13" s="74">
        <v>0</v>
      </c>
      <c r="I13" s="74">
        <v>0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10" t="s">
        <v>748</v>
      </c>
    </row>
    <row r="16" spans="1:9" s="44" customFormat="1" ht="11.25" customHeight="1" x14ac:dyDescent="0.2">
      <c r="A16" s="9" t="s">
        <v>754</v>
      </c>
    </row>
    <row r="17" spans="1:88" s="44" customFormat="1" ht="11.25" customHeight="1" x14ac:dyDescent="0.2">
      <c r="A17" s="55"/>
    </row>
    <row r="18" spans="1:88" s="44" customFormat="1" ht="11.25" customHeight="1" x14ac:dyDescent="0.2">
      <c r="A18" s="55"/>
    </row>
    <row r="19" spans="1:88" s="44" customFormat="1" ht="11.25" customHeight="1" x14ac:dyDescent="0.2">
      <c r="A19" s="9"/>
    </row>
    <row r="20" spans="1:88" s="44" customFormat="1" ht="11.25" customHeight="1" x14ac:dyDescent="0.2">
      <c r="A20" s="9"/>
    </row>
    <row r="21" spans="1:88" s="17" customFormat="1" ht="11.25" customHeight="1" x14ac:dyDescent="0.25">
      <c r="D21" s="31" t="s">
        <v>559</v>
      </c>
    </row>
    <row r="22" spans="1:88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</row>
    <row r="23" spans="1:88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</row>
    <row r="24" spans="1:88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</row>
    <row r="25" spans="1:88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</row>
    <row r="26" spans="1:88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</row>
  </sheetData>
  <mergeCells count="12">
    <mergeCell ref="A13:B13"/>
    <mergeCell ref="A11:B11"/>
    <mergeCell ref="A12:B12"/>
    <mergeCell ref="A10:B10"/>
    <mergeCell ref="A9:B9"/>
    <mergeCell ref="F6:G7"/>
    <mergeCell ref="H6:H8"/>
    <mergeCell ref="I6:I8"/>
    <mergeCell ref="A6:B8"/>
    <mergeCell ref="C6:C8"/>
    <mergeCell ref="D6:D8"/>
    <mergeCell ref="E6: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CL30"/>
  <sheetViews>
    <sheetView workbookViewId="0"/>
  </sheetViews>
  <sheetFormatPr baseColWidth="10" defaultColWidth="15.7109375" defaultRowHeight="11.25" customHeight="1" x14ac:dyDescent="0.2"/>
  <cols>
    <col min="1" max="1" width="5.7109375" style="35" customWidth="1"/>
    <col min="2" max="2" width="12.28515625" style="35" customWidth="1"/>
    <col min="3" max="6" width="12.7109375" style="35" customWidth="1"/>
    <col min="7" max="7" width="14.7109375" style="35" customWidth="1"/>
    <col min="8" max="8" width="11.7109375" style="35" customWidth="1"/>
    <col min="9" max="9" width="15" style="35" customWidth="1"/>
    <col min="10" max="10" width="12.7109375" style="35" customWidth="1"/>
    <col min="11" max="11" width="10.28515625" style="35" customWidth="1"/>
    <col min="12" max="16384" width="15.7109375" style="35"/>
  </cols>
  <sheetData>
    <row r="1" spans="1:10" s="55" customFormat="1" ht="12.75" customHeight="1" x14ac:dyDescent="0.2">
      <c r="A1" s="1" t="s">
        <v>691</v>
      </c>
      <c r="B1" s="24"/>
      <c r="C1" s="24"/>
      <c r="D1" s="24"/>
      <c r="E1" s="5"/>
      <c r="F1" s="5"/>
      <c r="G1" s="24"/>
      <c r="H1" s="24"/>
      <c r="I1" s="24"/>
      <c r="J1" s="5" t="s">
        <v>344</v>
      </c>
    </row>
    <row r="2" spans="1:10" s="55" customFormat="1" ht="12.75" customHeight="1" x14ac:dyDescent="0.2">
      <c r="A2" s="1" t="s">
        <v>761</v>
      </c>
      <c r="B2" s="9"/>
    </row>
    <row r="3" spans="1:10" s="55" customFormat="1" ht="12.75" customHeight="1" x14ac:dyDescent="0.2">
      <c r="A3" s="2" t="s">
        <v>735</v>
      </c>
      <c r="B3" s="9"/>
    </row>
    <row r="4" spans="1:10" s="55" customFormat="1" ht="12.75" customHeight="1" x14ac:dyDescent="0.2">
      <c r="A4" s="65"/>
      <c r="B4" s="9"/>
    </row>
    <row r="5" spans="1:10" s="55" customFormat="1" ht="12.75" customHeight="1" x14ac:dyDescent="0.2">
      <c r="A5" s="64"/>
      <c r="B5" s="9"/>
    </row>
    <row r="6" spans="1:10" s="7" customFormat="1" ht="15" customHeight="1" x14ac:dyDescent="0.2">
      <c r="A6" s="96" t="s">
        <v>413</v>
      </c>
      <c r="B6" s="96"/>
      <c r="C6" s="103" t="s">
        <v>1</v>
      </c>
      <c r="D6" s="103" t="s">
        <v>345</v>
      </c>
      <c r="E6" s="103" t="s">
        <v>232</v>
      </c>
      <c r="F6" s="103" t="s">
        <v>260</v>
      </c>
      <c r="G6" s="103" t="s">
        <v>230</v>
      </c>
      <c r="H6" s="103" t="s">
        <v>346</v>
      </c>
      <c r="I6" s="103" t="s">
        <v>298</v>
      </c>
      <c r="J6" s="103" t="s">
        <v>88</v>
      </c>
    </row>
    <row r="7" spans="1:10" s="7" customFormat="1" ht="15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</row>
    <row r="8" spans="1:10" s="7" customFormat="1" ht="1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</row>
    <row r="9" spans="1:10" s="7" customFormat="1" ht="11.25" customHeight="1" x14ac:dyDescent="0.2">
      <c r="A9" s="96" t="s">
        <v>1</v>
      </c>
      <c r="B9" s="96"/>
      <c r="C9" s="82">
        <v>2345.5995860949661</v>
      </c>
      <c r="D9" s="82">
        <v>752.38399176039206</v>
      </c>
      <c r="E9" s="82">
        <v>173.02012091503261</v>
      </c>
      <c r="F9" s="82">
        <v>31.976800000000001</v>
      </c>
      <c r="G9" s="82">
        <v>1325.0811286904759</v>
      </c>
      <c r="H9" s="82">
        <v>0</v>
      </c>
      <c r="I9" s="82">
        <v>161.02760000000001</v>
      </c>
      <c r="J9" s="82">
        <v>59.877327586206903</v>
      </c>
    </row>
    <row r="10" spans="1:10" s="55" customFormat="1" ht="11.25" customHeight="1" x14ac:dyDescent="0.2">
      <c r="A10" s="102" t="s">
        <v>31</v>
      </c>
      <c r="B10" s="102"/>
      <c r="C10" s="82">
        <v>558.97388126834835</v>
      </c>
      <c r="D10" s="83">
        <v>197.90140923769721</v>
      </c>
      <c r="E10" s="83">
        <v>68.820344444444402</v>
      </c>
      <c r="F10" s="83">
        <v>31.976800000000001</v>
      </c>
      <c r="G10" s="83">
        <v>186.69</v>
      </c>
      <c r="H10" s="83">
        <v>0</v>
      </c>
      <c r="I10" s="83">
        <v>85.367199999999997</v>
      </c>
      <c r="J10" s="83">
        <v>59.877327586206903</v>
      </c>
    </row>
    <row r="11" spans="1:10" s="55" customFormat="1" ht="11.25" customHeight="1" x14ac:dyDescent="0.2">
      <c r="A11" s="102" t="s">
        <v>32</v>
      </c>
      <c r="B11" s="102"/>
      <c r="C11" s="82">
        <v>606.44277182773112</v>
      </c>
      <c r="D11" s="83">
        <v>151.08528285714289</v>
      </c>
      <c r="E11" s="83">
        <v>104.1997764705882</v>
      </c>
      <c r="F11" s="83">
        <v>0</v>
      </c>
      <c r="G11" s="83">
        <v>361.6054953571429</v>
      </c>
      <c r="H11" s="83">
        <v>0</v>
      </c>
      <c r="I11" s="83">
        <v>75.660399999999996</v>
      </c>
      <c r="J11" s="83">
        <v>0</v>
      </c>
    </row>
    <row r="12" spans="1:10" s="55" customFormat="1" ht="11.25" customHeight="1" x14ac:dyDescent="0.2">
      <c r="A12" s="102" t="s">
        <v>33</v>
      </c>
      <c r="B12" s="102"/>
      <c r="C12" s="82">
        <v>698.35539966555211</v>
      </c>
      <c r="D12" s="83">
        <v>403.39729966555211</v>
      </c>
      <c r="E12" s="83">
        <v>0</v>
      </c>
      <c r="F12" s="83">
        <v>0</v>
      </c>
      <c r="G12" s="83">
        <v>294.9581</v>
      </c>
      <c r="H12" s="83">
        <v>0</v>
      </c>
      <c r="I12" s="83">
        <v>0</v>
      </c>
      <c r="J12" s="83">
        <v>0</v>
      </c>
    </row>
    <row r="13" spans="1:10" s="55" customFormat="1" ht="11.25" customHeight="1" x14ac:dyDescent="0.2">
      <c r="A13" s="95" t="s">
        <v>34</v>
      </c>
      <c r="B13" s="95"/>
      <c r="C13" s="87">
        <v>481.82753333333301</v>
      </c>
      <c r="D13" s="84">
        <v>0</v>
      </c>
      <c r="E13" s="84">
        <v>0</v>
      </c>
      <c r="F13" s="84">
        <v>0</v>
      </c>
      <c r="G13" s="84">
        <v>481.82753333333301</v>
      </c>
      <c r="H13" s="84">
        <v>0</v>
      </c>
      <c r="I13" s="84">
        <v>0</v>
      </c>
      <c r="J13" s="84">
        <v>0</v>
      </c>
    </row>
    <row r="14" spans="1:10" s="23" customFormat="1" ht="11.25" customHeight="1" x14ac:dyDescent="0.2">
      <c r="A14" s="9"/>
    </row>
    <row r="15" spans="1:10" s="44" customFormat="1" ht="11.25" customHeight="1" x14ac:dyDescent="0.2">
      <c r="A15" s="59" t="s">
        <v>752</v>
      </c>
    </row>
    <row r="16" spans="1:10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36" customFormat="1" ht="11.25" customHeight="1" x14ac:dyDescent="0.25">
      <c r="D21" s="31" t="s">
        <v>559</v>
      </c>
    </row>
    <row r="22" spans="1:90" ht="11.25" customHeight="1" x14ac:dyDescent="0.2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</row>
    <row r="23" spans="1:90" ht="11.25" customHeight="1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</row>
    <row r="24" spans="1:90" ht="11.25" customHeight="1" x14ac:dyDescent="0.2"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</row>
    <row r="25" spans="1:90" ht="11.25" customHeight="1" x14ac:dyDescent="0.2"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</row>
    <row r="26" spans="1:90" ht="11.25" customHeight="1" x14ac:dyDescent="0.2"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</row>
    <row r="27" spans="1:90" ht="11.25" customHeight="1" x14ac:dyDescent="0.2"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</row>
    <row r="28" spans="1:90" ht="11.25" customHeight="1" x14ac:dyDescent="0.2"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</row>
    <row r="29" spans="1:90" ht="11.25" customHeight="1" x14ac:dyDescent="0.2"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</row>
    <row r="30" spans="1:90" ht="11.25" customHeight="1" x14ac:dyDescent="0.2"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</row>
  </sheetData>
  <mergeCells count="14">
    <mergeCell ref="J6:J8"/>
    <mergeCell ref="A6:B8"/>
    <mergeCell ref="C6:C8"/>
    <mergeCell ref="D6:D8"/>
    <mergeCell ref="E6:E8"/>
    <mergeCell ref="G6:G8"/>
    <mergeCell ref="F6:F8"/>
    <mergeCell ref="H6:H8"/>
    <mergeCell ref="I6:I8"/>
    <mergeCell ref="A9:B9"/>
    <mergeCell ref="A10:B10"/>
    <mergeCell ref="A11:B11"/>
    <mergeCell ref="A12:B12"/>
    <mergeCell ref="A13:B13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4294967293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0"/>
  <dimension ref="A1:CL23"/>
  <sheetViews>
    <sheetView workbookViewId="0"/>
  </sheetViews>
  <sheetFormatPr baseColWidth="10" defaultColWidth="11.42578125" defaultRowHeight="11.25" customHeight="1" x14ac:dyDescent="0.2"/>
  <cols>
    <col min="1" max="1" width="11.42578125" style="35"/>
    <col min="2" max="2" width="23" style="35" customWidth="1"/>
    <col min="3" max="5" width="18.7109375" style="35" customWidth="1"/>
    <col min="6" max="16384" width="11.42578125" style="35"/>
  </cols>
  <sheetData>
    <row r="1" spans="1:5" s="55" customFormat="1" ht="12.75" customHeight="1" x14ac:dyDescent="0.2">
      <c r="A1" s="1" t="s">
        <v>692</v>
      </c>
      <c r="E1" s="5" t="s">
        <v>472</v>
      </c>
    </row>
    <row r="2" spans="1:5" s="55" customFormat="1" ht="12.75" customHeight="1" x14ac:dyDescent="0.2">
      <c r="A2" s="1" t="s">
        <v>578</v>
      </c>
      <c r="B2" s="9"/>
    </row>
    <row r="3" spans="1:5" s="55" customFormat="1" ht="12.75" customHeight="1" x14ac:dyDescent="0.2">
      <c r="A3" s="2" t="s">
        <v>735</v>
      </c>
      <c r="B3" s="9"/>
    </row>
    <row r="4" spans="1:5" s="55" customFormat="1" ht="12.75" customHeight="1" x14ac:dyDescent="0.2">
      <c r="A4" s="61"/>
      <c r="B4" s="9"/>
    </row>
    <row r="5" spans="1:5" s="55" customFormat="1" ht="12.75" customHeight="1" x14ac:dyDescent="0.2">
      <c r="A5" s="64"/>
      <c r="B5" s="9"/>
    </row>
    <row r="6" spans="1:5" s="7" customFormat="1" ht="11.25" customHeight="1" x14ac:dyDescent="0.2">
      <c r="A6" s="96" t="s">
        <v>413</v>
      </c>
      <c r="B6" s="96"/>
      <c r="C6" s="103">
        <v>2018</v>
      </c>
      <c r="D6" s="103">
        <v>2017</v>
      </c>
      <c r="E6" s="103">
        <v>2016</v>
      </c>
    </row>
    <row r="7" spans="1:5" s="7" customFormat="1" ht="11.25" customHeight="1" x14ac:dyDescent="0.2">
      <c r="A7" s="97"/>
      <c r="B7" s="97"/>
      <c r="C7" s="104"/>
      <c r="D7" s="104"/>
      <c r="E7" s="104"/>
    </row>
    <row r="8" spans="1:5" s="7" customFormat="1" ht="11.25" customHeight="1" x14ac:dyDescent="0.2">
      <c r="A8" s="98"/>
      <c r="B8" s="98"/>
      <c r="C8" s="105"/>
      <c r="D8" s="105"/>
      <c r="E8" s="105"/>
    </row>
    <row r="9" spans="1:5" s="7" customFormat="1" ht="11.25" customHeight="1" x14ac:dyDescent="0.2">
      <c r="A9" s="96" t="s">
        <v>1</v>
      </c>
      <c r="B9" s="96"/>
      <c r="C9" s="82">
        <v>44937.863511602212</v>
      </c>
      <c r="D9" s="82">
        <v>64871.667728466557</v>
      </c>
      <c r="E9" s="82">
        <v>54975.267252860081</v>
      </c>
    </row>
    <row r="10" spans="1:5" s="55" customFormat="1" ht="11.25" customHeight="1" x14ac:dyDescent="0.2">
      <c r="A10" s="102" t="s">
        <v>31</v>
      </c>
      <c r="B10" s="102"/>
      <c r="C10" s="83">
        <v>3306.1676386873692</v>
      </c>
      <c r="D10" s="83">
        <v>4034.6088228193248</v>
      </c>
      <c r="E10" s="83">
        <v>3690.7020458327111</v>
      </c>
    </row>
    <row r="11" spans="1:5" s="55" customFormat="1" ht="11.25" customHeight="1" x14ac:dyDescent="0.2">
      <c r="A11" s="102" t="s">
        <v>32</v>
      </c>
      <c r="B11" s="102"/>
      <c r="C11" s="83">
        <v>5902.0912842275411</v>
      </c>
      <c r="D11" s="83">
        <v>7883.6374829471042</v>
      </c>
      <c r="E11" s="83">
        <v>6994.3146583575799</v>
      </c>
    </row>
    <row r="12" spans="1:5" s="55" customFormat="1" ht="11.25" customHeight="1" x14ac:dyDescent="0.2">
      <c r="A12" s="102" t="s">
        <v>33</v>
      </c>
      <c r="B12" s="102"/>
      <c r="C12" s="83">
        <v>19013.382616233121</v>
      </c>
      <c r="D12" s="83">
        <v>27273.44370218748</v>
      </c>
      <c r="E12" s="83">
        <v>24249.745622735831</v>
      </c>
    </row>
    <row r="13" spans="1:5" s="55" customFormat="1" ht="11.25" customHeight="1" x14ac:dyDescent="0.2">
      <c r="A13" s="95" t="s">
        <v>34</v>
      </c>
      <c r="B13" s="95"/>
      <c r="C13" s="84">
        <v>16716.221972454201</v>
      </c>
      <c r="D13" s="84">
        <v>25679.977720512801</v>
      </c>
      <c r="E13" s="84">
        <v>20040.504925934059</v>
      </c>
    </row>
    <row r="14" spans="1:5" s="23" customFormat="1" ht="11.25" customHeight="1" x14ac:dyDescent="0.2">
      <c r="A14" s="9"/>
    </row>
    <row r="15" spans="1:5" s="44" customFormat="1" ht="11.25" customHeight="1" x14ac:dyDescent="0.2">
      <c r="A15" s="10" t="s">
        <v>748</v>
      </c>
    </row>
    <row r="16" spans="1:5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36" customFormat="1" ht="11.25" customHeight="1" x14ac:dyDescent="0.25">
      <c r="D21" s="31" t="s">
        <v>559</v>
      </c>
    </row>
    <row r="22" spans="1:90" ht="11.25" customHeight="1" x14ac:dyDescent="0.2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</row>
    <row r="23" spans="1:90" ht="11.25" customHeight="1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1.28515625" style="9" customWidth="1"/>
    <col min="3" max="11" width="11.7109375" style="55" customWidth="1"/>
    <col min="12" max="16384" width="15.7109375" style="55"/>
  </cols>
  <sheetData>
    <row r="1" spans="1:11" ht="12.75" customHeight="1" x14ac:dyDescent="0.2">
      <c r="A1" s="1" t="s">
        <v>739</v>
      </c>
      <c r="B1" s="55"/>
      <c r="E1" s="5"/>
      <c r="H1" s="5"/>
      <c r="K1" s="5" t="s">
        <v>299</v>
      </c>
    </row>
    <row r="2" spans="1:11" ht="12.75" customHeight="1" x14ac:dyDescent="0.2">
      <c r="A2" s="2" t="s">
        <v>735</v>
      </c>
    </row>
    <row r="3" spans="1:11" ht="12.75" customHeight="1" x14ac:dyDescent="0.2">
      <c r="A3" s="1"/>
    </row>
    <row r="4" spans="1:11" ht="12.75" customHeight="1" x14ac:dyDescent="0.2">
      <c r="A4" s="61"/>
    </row>
    <row r="5" spans="1:11" ht="12.75" customHeight="1" x14ac:dyDescent="0.2">
      <c r="A5" s="64"/>
    </row>
    <row r="6" spans="1:11" s="7" customFormat="1" ht="11.25" customHeight="1" x14ac:dyDescent="0.2">
      <c r="A6" s="96" t="s">
        <v>413</v>
      </c>
      <c r="B6" s="96"/>
      <c r="C6" s="106">
        <v>2018</v>
      </c>
      <c r="D6" s="106"/>
      <c r="E6" s="106"/>
      <c r="F6" s="106">
        <v>2017</v>
      </c>
      <c r="G6" s="106"/>
      <c r="H6" s="106"/>
      <c r="I6" s="106">
        <v>2016</v>
      </c>
      <c r="J6" s="106"/>
      <c r="K6" s="106"/>
    </row>
    <row r="7" spans="1:11" s="7" customFormat="1" ht="11.25" customHeight="1" x14ac:dyDescent="0.2">
      <c r="A7" s="97"/>
      <c r="B7" s="97"/>
      <c r="C7" s="103" t="s">
        <v>1</v>
      </c>
      <c r="D7" s="103" t="s">
        <v>106</v>
      </c>
      <c r="E7" s="103" t="s">
        <v>107</v>
      </c>
      <c r="F7" s="103" t="s">
        <v>1</v>
      </c>
      <c r="G7" s="103" t="s">
        <v>106</v>
      </c>
      <c r="H7" s="103" t="s">
        <v>107</v>
      </c>
      <c r="I7" s="103" t="s">
        <v>1</v>
      </c>
      <c r="J7" s="103" t="s">
        <v>106</v>
      </c>
      <c r="K7" s="103" t="s">
        <v>107</v>
      </c>
    </row>
    <row r="8" spans="1:11" s="7" customFormat="1" ht="11.2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</row>
    <row r="9" spans="1:11" s="7" customFormat="1" ht="11.25" customHeight="1" x14ac:dyDescent="0.2">
      <c r="A9" s="96" t="s">
        <v>1</v>
      </c>
      <c r="B9" s="96"/>
      <c r="C9" s="82">
        <v>86721.410154137193</v>
      </c>
      <c r="D9" s="82">
        <v>77606.928086383457</v>
      </c>
      <c r="E9" s="82">
        <v>9114.4820677537555</v>
      </c>
      <c r="F9" s="82">
        <v>120536.23644836069</v>
      </c>
      <c r="G9" s="82">
        <v>108811.4189190296</v>
      </c>
      <c r="H9" s="82">
        <v>11724.8175293312</v>
      </c>
      <c r="I9" s="82">
        <v>107604.164313196</v>
      </c>
      <c r="J9" s="82">
        <v>96603.227764868338</v>
      </c>
      <c r="K9" s="82">
        <v>11000.93654832764</v>
      </c>
    </row>
    <row r="10" spans="1:11" ht="11.25" customHeight="1" x14ac:dyDescent="0.2">
      <c r="A10" s="102" t="s">
        <v>31</v>
      </c>
      <c r="B10" s="102"/>
      <c r="C10" s="82">
        <v>9748.0483200701656</v>
      </c>
      <c r="D10" s="83">
        <v>9572.4520506120407</v>
      </c>
      <c r="E10" s="83">
        <v>175.59626945812821</v>
      </c>
      <c r="F10" s="82">
        <v>11964.14311429567</v>
      </c>
      <c r="G10" s="83">
        <v>11654.658355876511</v>
      </c>
      <c r="H10" s="83">
        <v>309.48475841916718</v>
      </c>
      <c r="I10" s="82">
        <v>11015.341473879191</v>
      </c>
      <c r="J10" s="83">
        <v>10726.01397736479</v>
      </c>
      <c r="K10" s="83">
        <v>289.32749651440531</v>
      </c>
    </row>
    <row r="11" spans="1:11" ht="11.25" customHeight="1" x14ac:dyDescent="0.2">
      <c r="A11" s="102" t="s">
        <v>32</v>
      </c>
      <c r="B11" s="102"/>
      <c r="C11" s="82">
        <v>16194.15322442362</v>
      </c>
      <c r="D11" s="83">
        <v>15142.17815837319</v>
      </c>
      <c r="E11" s="83">
        <v>1051.9750660504201</v>
      </c>
      <c r="F11" s="82">
        <v>19788.156087463911</v>
      </c>
      <c r="G11" s="83">
        <v>18588.794660068961</v>
      </c>
      <c r="H11" s="83">
        <v>1199.3614273949579</v>
      </c>
      <c r="I11" s="82">
        <v>18228.22075001023</v>
      </c>
      <c r="J11" s="83">
        <v>17365.770834800151</v>
      </c>
      <c r="K11" s="83">
        <v>862.44991521008387</v>
      </c>
    </row>
    <row r="12" spans="1:11" ht="11.25" customHeight="1" x14ac:dyDescent="0.2">
      <c r="A12" s="102" t="s">
        <v>33</v>
      </c>
      <c r="B12" s="102"/>
      <c r="C12" s="82">
        <v>32617.949817189339</v>
      </c>
      <c r="D12" s="83">
        <v>27852.900403991742</v>
      </c>
      <c r="E12" s="83">
        <v>4765.0494131975911</v>
      </c>
      <c r="F12" s="82">
        <v>46424.033087040698</v>
      </c>
      <c r="G12" s="83">
        <v>41672.378118523651</v>
      </c>
      <c r="H12" s="83">
        <v>4751.6549685170676</v>
      </c>
      <c r="I12" s="82">
        <v>41259.354049324953</v>
      </c>
      <c r="J12" s="83">
        <v>37133.434131769442</v>
      </c>
      <c r="K12" s="83">
        <v>4125.9199175555314</v>
      </c>
    </row>
    <row r="13" spans="1:11" ht="11.25" customHeight="1" x14ac:dyDescent="0.2">
      <c r="A13" s="95" t="s">
        <v>34</v>
      </c>
      <c r="B13" s="95"/>
      <c r="C13" s="87">
        <v>28161.258792454209</v>
      </c>
      <c r="D13" s="84">
        <v>25039.397473406589</v>
      </c>
      <c r="E13" s="84">
        <v>3121.861319047619</v>
      </c>
      <c r="F13" s="87">
        <v>42359.904159560399</v>
      </c>
      <c r="G13" s="84">
        <v>36895.587784560419</v>
      </c>
      <c r="H13" s="84">
        <v>5464.3163749999994</v>
      </c>
      <c r="I13" s="87">
        <v>37101.248039981678</v>
      </c>
      <c r="J13" s="84">
        <v>31378.008820934061</v>
      </c>
      <c r="K13" s="84">
        <v>5723.2392190476194</v>
      </c>
    </row>
    <row r="14" spans="1:11" s="23" customFormat="1" ht="11.25" customHeight="1" x14ac:dyDescent="0.2">
      <c r="A14" s="9"/>
    </row>
    <row r="15" spans="1:11" s="44" customFormat="1" ht="11.25" customHeight="1" x14ac:dyDescent="0.2">
      <c r="A15" s="10" t="s">
        <v>748</v>
      </c>
    </row>
    <row r="16" spans="1:11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8">
    <mergeCell ref="J7:J8"/>
    <mergeCell ref="K7:K8"/>
    <mergeCell ref="A6:B8"/>
    <mergeCell ref="C6:E6"/>
    <mergeCell ref="F6:H6"/>
    <mergeCell ref="I6:K6"/>
    <mergeCell ref="C7:C8"/>
    <mergeCell ref="D7:D8"/>
    <mergeCell ref="E7:E8"/>
    <mergeCell ref="F7:F8"/>
    <mergeCell ref="G7:G8"/>
    <mergeCell ref="H7:H8"/>
    <mergeCell ref="I7:I8"/>
    <mergeCell ref="A13:B13"/>
    <mergeCell ref="A11:B11"/>
    <mergeCell ref="A12:B12"/>
    <mergeCell ref="A9:B9"/>
    <mergeCell ref="A10:B10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AH23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7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436</v>
      </c>
      <c r="B1" s="55"/>
      <c r="E1" s="5"/>
      <c r="H1" s="5"/>
      <c r="K1" s="5"/>
      <c r="N1" s="5"/>
      <c r="P1" s="5"/>
      <c r="S1" s="5"/>
      <c r="W1" s="5"/>
      <c r="Z1" s="5"/>
      <c r="AC1" s="5"/>
      <c r="AH1" s="5" t="s">
        <v>347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4" t="s">
        <v>481</v>
      </c>
      <c r="AH6" s="114"/>
    </row>
    <row r="7" spans="1:34" s="15" customFormat="1" ht="35.1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15"/>
      <c r="AH7" s="115"/>
    </row>
    <row r="8" spans="1:34" s="15" customFormat="1" ht="35.1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31629.245119690549</v>
      </c>
      <c r="D9" s="82">
        <v>3281.3901121466179</v>
      </c>
      <c r="E9" s="82">
        <v>3842.2550368971179</v>
      </c>
      <c r="F9" s="82">
        <v>12988.404798172511</v>
      </c>
      <c r="G9" s="82">
        <v>6252.4145683045545</v>
      </c>
      <c r="H9" s="82">
        <v>1330.1742741880339</v>
      </c>
      <c r="I9" s="82">
        <v>1646.41487217086</v>
      </c>
      <c r="J9" s="82">
        <v>2227.36755781081</v>
      </c>
      <c r="K9" s="82">
        <v>60.823900000000002</v>
      </c>
      <c r="L9" s="82">
        <v>11079.99071878575</v>
      </c>
      <c r="M9" s="82">
        <v>17923.226123258792</v>
      </c>
      <c r="N9" s="82">
        <v>2626.0282776459749</v>
      </c>
      <c r="O9" s="81">
        <v>95.63989832398552</v>
      </c>
      <c r="P9" s="81">
        <v>15.426544655532251</v>
      </c>
      <c r="Q9" s="82">
        <v>22962.043457246818</v>
      </c>
      <c r="R9" s="82">
        <v>8667.2016624437092</v>
      </c>
      <c r="S9" s="72">
        <v>27.12053954730407</v>
      </c>
      <c r="T9" s="82">
        <v>8217.1032164341395</v>
      </c>
      <c r="U9" s="82">
        <v>23412.14190325639</v>
      </c>
      <c r="V9" s="81">
        <v>108.8842566911562</v>
      </c>
      <c r="W9" s="82">
        <v>370.83483809523813</v>
      </c>
      <c r="X9" s="82">
        <v>3985.7933138805711</v>
      </c>
      <c r="Y9" s="82">
        <v>13600.692678080361</v>
      </c>
      <c r="Z9" s="82">
        <v>4098.2419789676333</v>
      </c>
      <c r="AA9" s="82">
        <v>3822.7010789855012</v>
      </c>
      <c r="AB9" s="82">
        <v>962.54445141564315</v>
      </c>
      <c r="AC9" s="82">
        <v>286.03487714285711</v>
      </c>
      <c r="AD9" s="82">
        <v>4244.9834031227047</v>
      </c>
      <c r="AE9" s="82">
        <v>131.66919999999999</v>
      </c>
      <c r="AF9" s="82">
        <v>125.74930000000001</v>
      </c>
      <c r="AG9" s="82">
        <v>9964.0147189180807</v>
      </c>
      <c r="AH9" s="82">
        <v>21665.230400772449</v>
      </c>
    </row>
    <row r="10" spans="1:34" ht="11.25" customHeight="1" x14ac:dyDescent="0.2">
      <c r="A10" s="102" t="s">
        <v>31</v>
      </c>
      <c r="B10" s="102"/>
      <c r="C10" s="82">
        <v>2664.4234614146412</v>
      </c>
      <c r="D10" s="83">
        <v>123.1849937229438</v>
      </c>
      <c r="E10" s="83">
        <v>197.66215158978949</v>
      </c>
      <c r="F10" s="83">
        <v>1045.6641780016921</v>
      </c>
      <c r="G10" s="83">
        <v>924.59735546350157</v>
      </c>
      <c r="H10" s="83">
        <v>76.953644444444393</v>
      </c>
      <c r="I10" s="83">
        <v>90.583362001791301</v>
      </c>
      <c r="J10" s="83">
        <v>185.3174761904761</v>
      </c>
      <c r="K10" s="83">
        <v>20.4603</v>
      </c>
      <c r="L10" s="83">
        <v>799.69727133651736</v>
      </c>
      <c r="M10" s="83">
        <v>1817.657732935266</v>
      </c>
      <c r="N10" s="83">
        <v>47.068457142857099</v>
      </c>
      <c r="O10" s="79">
        <v>95.810967109109967</v>
      </c>
      <c r="P10" s="79">
        <v>12.231163820746421</v>
      </c>
      <c r="Q10" s="83">
        <v>1399.7008335074891</v>
      </c>
      <c r="R10" s="83">
        <v>1264.7226279071499</v>
      </c>
      <c r="S10" s="75">
        <v>24.99315180363288</v>
      </c>
      <c r="T10" s="83">
        <v>952.93419572324206</v>
      </c>
      <c r="U10" s="83">
        <v>1711.4892656913969</v>
      </c>
      <c r="V10" s="79">
        <v>103.09691238806511</v>
      </c>
      <c r="W10" s="83">
        <v>22.202704761904801</v>
      </c>
      <c r="X10" s="83">
        <v>494.8849273000946</v>
      </c>
      <c r="Y10" s="83">
        <v>1168.21074572573</v>
      </c>
      <c r="Z10" s="83">
        <v>404.32796693287571</v>
      </c>
      <c r="AA10" s="83">
        <v>277.68420656814448</v>
      </c>
      <c r="AB10" s="83">
        <v>0</v>
      </c>
      <c r="AC10" s="83">
        <v>28.227257142857098</v>
      </c>
      <c r="AD10" s="83">
        <v>232.02155298303239</v>
      </c>
      <c r="AE10" s="83">
        <v>0</v>
      </c>
      <c r="AF10" s="83">
        <v>36.864100000000001</v>
      </c>
      <c r="AG10" s="83">
        <v>793.69582746927369</v>
      </c>
      <c r="AH10" s="83">
        <v>1870.727633945367</v>
      </c>
    </row>
    <row r="11" spans="1:34" ht="11.25" customHeight="1" x14ac:dyDescent="0.2">
      <c r="A11" s="102" t="s">
        <v>32</v>
      </c>
      <c r="B11" s="102"/>
      <c r="C11" s="82">
        <v>4450.9571603102813</v>
      </c>
      <c r="D11" s="83">
        <v>289.83165948717948</v>
      </c>
      <c r="E11" s="83">
        <v>664.20894381652658</v>
      </c>
      <c r="F11" s="83">
        <v>2106.150895827408</v>
      </c>
      <c r="G11" s="83">
        <v>930.61867798319315</v>
      </c>
      <c r="H11" s="83">
        <v>194.1568192673993</v>
      </c>
      <c r="I11" s="83">
        <v>194.5774782142858</v>
      </c>
      <c r="J11" s="83">
        <v>71.412685714285701</v>
      </c>
      <c r="K11" s="83">
        <v>0</v>
      </c>
      <c r="L11" s="83">
        <v>1002.346524844323</v>
      </c>
      <c r="M11" s="83">
        <v>3311.590369751671</v>
      </c>
      <c r="N11" s="83">
        <v>137.02026571428581</v>
      </c>
      <c r="O11" s="79">
        <v>97.545398796959674</v>
      </c>
      <c r="P11" s="79">
        <v>11.765508323749581</v>
      </c>
      <c r="Q11" s="83">
        <v>2880.7649926368249</v>
      </c>
      <c r="R11" s="83">
        <v>1570.1921676734539</v>
      </c>
      <c r="S11" s="75">
        <v>24.41745191554644</v>
      </c>
      <c r="T11" s="83">
        <v>1454.9074565179919</v>
      </c>
      <c r="U11" s="83">
        <v>2996.0497037922869</v>
      </c>
      <c r="V11" s="79">
        <v>115.9025461702598</v>
      </c>
      <c r="W11" s="83">
        <v>90.8245133333333</v>
      </c>
      <c r="X11" s="83">
        <v>538.82131145227322</v>
      </c>
      <c r="Y11" s="83">
        <v>1987.513860673346</v>
      </c>
      <c r="Z11" s="83">
        <v>480.77519908963592</v>
      </c>
      <c r="AA11" s="83">
        <v>679.87910869586312</v>
      </c>
      <c r="AB11" s="83">
        <v>39.222676470588198</v>
      </c>
      <c r="AC11" s="83">
        <v>0</v>
      </c>
      <c r="AD11" s="83">
        <v>605.6347905952382</v>
      </c>
      <c r="AE11" s="83">
        <v>28.285699999999999</v>
      </c>
      <c r="AF11" s="83">
        <v>0</v>
      </c>
      <c r="AG11" s="83">
        <v>1514.758150411549</v>
      </c>
      <c r="AH11" s="83">
        <v>2936.1990098987289</v>
      </c>
    </row>
    <row r="12" spans="1:34" ht="11.25" customHeight="1" x14ac:dyDescent="0.2">
      <c r="A12" s="102" t="s">
        <v>33</v>
      </c>
      <c r="B12" s="102"/>
      <c r="C12" s="82">
        <v>13674.111419559011</v>
      </c>
      <c r="D12" s="83">
        <v>1172.465404504261</v>
      </c>
      <c r="E12" s="83">
        <v>1111.178548194099</v>
      </c>
      <c r="F12" s="83">
        <v>6413.0734308635529</v>
      </c>
      <c r="G12" s="83">
        <v>2559.2387057552951</v>
      </c>
      <c r="H12" s="83">
        <v>495.79578333333342</v>
      </c>
      <c r="I12" s="83">
        <v>660.42129862144986</v>
      </c>
      <c r="J12" s="83">
        <v>1221.574648287002</v>
      </c>
      <c r="K12" s="83">
        <v>40.363599999999998</v>
      </c>
      <c r="L12" s="83">
        <v>4417.6071749309212</v>
      </c>
      <c r="M12" s="83">
        <v>7689.7881886487603</v>
      </c>
      <c r="N12" s="83">
        <v>1566.716055979309</v>
      </c>
      <c r="O12" s="79">
        <v>92.690801592387515</v>
      </c>
      <c r="P12" s="79">
        <v>16.047140226385071</v>
      </c>
      <c r="Q12" s="83">
        <v>10059.78560337355</v>
      </c>
      <c r="R12" s="83">
        <v>3614.3258161854469</v>
      </c>
      <c r="S12" s="75">
        <v>27.48450613464988</v>
      </c>
      <c r="T12" s="83">
        <v>3073.36133399144</v>
      </c>
      <c r="U12" s="83">
        <v>10600.750085567561</v>
      </c>
      <c r="V12" s="79">
        <v>109.9846925362892</v>
      </c>
      <c r="W12" s="83">
        <v>0</v>
      </c>
      <c r="X12" s="83">
        <v>1721.5428730769211</v>
      </c>
      <c r="Y12" s="83">
        <v>6357.5091821025253</v>
      </c>
      <c r="Z12" s="83">
        <v>1657.4705871758911</v>
      </c>
      <c r="AA12" s="83">
        <v>1369.289612531016</v>
      </c>
      <c r="AB12" s="83">
        <v>346.96436923076902</v>
      </c>
      <c r="AC12" s="83">
        <v>0</v>
      </c>
      <c r="AD12" s="83">
        <v>2117.9512954418701</v>
      </c>
      <c r="AE12" s="83">
        <v>103.3835</v>
      </c>
      <c r="AF12" s="83">
        <v>0</v>
      </c>
      <c r="AG12" s="83">
        <v>4021.659724169122</v>
      </c>
      <c r="AH12" s="83">
        <v>9652.4516953898765</v>
      </c>
    </row>
    <row r="13" spans="1:34" ht="11.25" customHeight="1" x14ac:dyDescent="0.2">
      <c r="A13" s="95" t="s">
        <v>34</v>
      </c>
      <c r="B13" s="95"/>
      <c r="C13" s="87">
        <v>10839.75307840658</v>
      </c>
      <c r="D13" s="84">
        <v>1695.9080544322339</v>
      </c>
      <c r="E13" s="84">
        <v>1869.2053932967019</v>
      </c>
      <c r="F13" s="84">
        <v>3423.5162934798532</v>
      </c>
      <c r="G13" s="84">
        <v>1837.9598291025629</v>
      </c>
      <c r="H13" s="84">
        <v>563.26802714285702</v>
      </c>
      <c r="I13" s="84">
        <v>700.83273333333295</v>
      </c>
      <c r="J13" s="84">
        <v>749.06274761904695</v>
      </c>
      <c r="K13" s="84">
        <v>0</v>
      </c>
      <c r="L13" s="84">
        <v>4860.3397476739929</v>
      </c>
      <c r="M13" s="84">
        <v>5104.189831923075</v>
      </c>
      <c r="N13" s="84">
        <v>875.22349880952299</v>
      </c>
      <c r="O13" s="80">
        <v>98.535644786947074</v>
      </c>
      <c r="P13" s="80">
        <v>16.93237882343896</v>
      </c>
      <c r="Q13" s="84">
        <v>8621.7920277289359</v>
      </c>
      <c r="R13" s="84">
        <v>2217.9610506776539</v>
      </c>
      <c r="S13" s="74">
        <v>28.294244271470191</v>
      </c>
      <c r="T13" s="84">
        <v>2735.9002302014642</v>
      </c>
      <c r="U13" s="84">
        <v>8103.852848205127</v>
      </c>
      <c r="V13" s="80">
        <v>105.9316488825429</v>
      </c>
      <c r="W13" s="84">
        <v>257.80761999999999</v>
      </c>
      <c r="X13" s="84">
        <v>1230.544202051281</v>
      </c>
      <c r="Y13" s="84">
        <v>4087.4588895787542</v>
      </c>
      <c r="Z13" s="84">
        <v>1555.66822576923</v>
      </c>
      <c r="AA13" s="84">
        <v>1495.8481511904761</v>
      </c>
      <c r="AB13" s="84">
        <v>576.35740571428596</v>
      </c>
      <c r="AC13" s="84">
        <v>257.80761999999999</v>
      </c>
      <c r="AD13" s="84">
        <v>1289.3757641025629</v>
      </c>
      <c r="AE13" s="84">
        <v>0</v>
      </c>
      <c r="AF13" s="84">
        <v>88.885199999999998</v>
      </c>
      <c r="AG13" s="84">
        <v>3633.9010168681311</v>
      </c>
      <c r="AH13" s="84">
        <v>7205.8520615384596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55"/>
    </row>
    <row r="19" spans="1:34" s="11" customFormat="1" ht="11.25" customHeight="1" x14ac:dyDescent="0.2">
      <c r="A19" s="55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</sheetData>
  <mergeCells count="38">
    <mergeCell ref="AG6:AH7"/>
    <mergeCell ref="Q6:R7"/>
    <mergeCell ref="T6:U7"/>
    <mergeCell ref="AF7:AF8"/>
    <mergeCell ref="AA7:AA8"/>
    <mergeCell ref="AB7:AB8"/>
    <mergeCell ref="AC7:AC8"/>
    <mergeCell ref="AD7:AD8"/>
    <mergeCell ref="AE7:AE8"/>
    <mergeCell ref="W6:AF6"/>
    <mergeCell ref="V6:V8"/>
    <mergeCell ref="S6:S8"/>
    <mergeCell ref="X7:X8"/>
    <mergeCell ref="Y7:Y8"/>
    <mergeCell ref="Z7:Z8"/>
    <mergeCell ref="W7:W8"/>
    <mergeCell ref="P6:P8"/>
    <mergeCell ref="H7:H8"/>
    <mergeCell ref="I7:I8"/>
    <mergeCell ref="J7:J8"/>
    <mergeCell ref="K7:K8"/>
    <mergeCell ref="L7:L8"/>
    <mergeCell ref="M7:M8"/>
    <mergeCell ref="N7:N8"/>
    <mergeCell ref="A13:B13"/>
    <mergeCell ref="O6:O8"/>
    <mergeCell ref="A10:B10"/>
    <mergeCell ref="L6:N6"/>
    <mergeCell ref="A12:B12"/>
    <mergeCell ref="A11:B11"/>
    <mergeCell ref="D6:K6"/>
    <mergeCell ref="A9:B9"/>
    <mergeCell ref="D7:D8"/>
    <mergeCell ref="E7:E8"/>
    <mergeCell ref="F7:F8"/>
    <mergeCell ref="G7:G8"/>
    <mergeCell ref="A6:B8"/>
    <mergeCell ref="C6:C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AH71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437</v>
      </c>
      <c r="B1" s="55"/>
      <c r="E1" s="5"/>
      <c r="H1" s="5"/>
      <c r="K1" s="5"/>
      <c r="N1" s="5"/>
      <c r="P1" s="5"/>
      <c r="S1" s="5"/>
      <c r="W1" s="5"/>
      <c r="Z1" s="5"/>
      <c r="AC1" s="5"/>
      <c r="AH1" s="5" t="s">
        <v>482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47388.721924554062</v>
      </c>
      <c r="D9" s="82">
        <v>5027.2665738150181</v>
      </c>
      <c r="E9" s="82">
        <v>4983.9930577995719</v>
      </c>
      <c r="F9" s="82">
        <v>19852.81310585899</v>
      </c>
      <c r="G9" s="82">
        <v>9066.3895764485715</v>
      </c>
      <c r="H9" s="82">
        <v>2313.7934698561348</v>
      </c>
      <c r="I9" s="82">
        <v>2133.3546585940621</v>
      </c>
      <c r="J9" s="82">
        <v>3799.604168506582</v>
      </c>
      <c r="K9" s="82">
        <v>211.5073136752134</v>
      </c>
      <c r="L9" s="82">
        <v>16889.810420111578</v>
      </c>
      <c r="M9" s="82">
        <v>26270.45520835475</v>
      </c>
      <c r="N9" s="82">
        <v>4228.4562960878166</v>
      </c>
      <c r="O9" s="81">
        <v>96.393982113074244</v>
      </c>
      <c r="P9" s="81">
        <v>14.85902062685993</v>
      </c>
      <c r="Q9" s="82">
        <v>32502.483851841411</v>
      </c>
      <c r="R9" s="82">
        <v>14886.238072712769</v>
      </c>
      <c r="S9" s="72">
        <v>27.128473420623969</v>
      </c>
      <c r="T9" s="82">
        <v>9806.4919286227378</v>
      </c>
      <c r="U9" s="82">
        <v>37582.229995931397</v>
      </c>
      <c r="V9" s="81">
        <v>110.4717699877823</v>
      </c>
      <c r="W9" s="82">
        <v>521.10260238095225</v>
      </c>
      <c r="X9" s="82">
        <v>6607.7556050005142</v>
      </c>
      <c r="Y9" s="82">
        <v>19127.320970931461</v>
      </c>
      <c r="Z9" s="82">
        <v>5641.2478420117568</v>
      </c>
      <c r="AA9" s="82">
        <v>5601.20734985531</v>
      </c>
      <c r="AB9" s="82">
        <v>2052.5645573939169</v>
      </c>
      <c r="AC9" s="82">
        <v>76.691877777777805</v>
      </c>
      <c r="AD9" s="82">
        <v>4479.2995094222397</v>
      </c>
      <c r="AE9" s="82">
        <v>2943.265298241759</v>
      </c>
      <c r="AF9" s="82">
        <v>338.26631153846108</v>
      </c>
      <c r="AG9" s="82">
        <v>12931.746060537391</v>
      </c>
      <c r="AH9" s="82">
        <v>34456.975864016749</v>
      </c>
    </row>
    <row r="10" spans="1:34" ht="11.25" customHeight="1" x14ac:dyDescent="0.2">
      <c r="A10" s="102" t="s">
        <v>31</v>
      </c>
      <c r="B10" s="102"/>
      <c r="C10" s="82">
        <v>3200.667218057421</v>
      </c>
      <c r="D10" s="83">
        <v>127.16057359307359</v>
      </c>
      <c r="E10" s="83">
        <v>225.88940873264659</v>
      </c>
      <c r="F10" s="83">
        <v>1327.643413213415</v>
      </c>
      <c r="G10" s="83">
        <v>1000.102386898542</v>
      </c>
      <c r="H10" s="83">
        <v>155.60602539682529</v>
      </c>
      <c r="I10" s="83">
        <v>139.38644673085531</v>
      </c>
      <c r="J10" s="83">
        <v>191.582319047619</v>
      </c>
      <c r="K10" s="83">
        <v>33.296644444444397</v>
      </c>
      <c r="L10" s="83">
        <v>1097.518518766482</v>
      </c>
      <c r="M10" s="83">
        <v>2012.2020850052261</v>
      </c>
      <c r="N10" s="83">
        <v>90.946614285714205</v>
      </c>
      <c r="O10" s="79">
        <v>96.877152663767518</v>
      </c>
      <c r="P10" s="79">
        <v>11.369494362676591</v>
      </c>
      <c r="Q10" s="83">
        <v>1809.5894469771611</v>
      </c>
      <c r="R10" s="83">
        <v>1391.0777710802611</v>
      </c>
      <c r="S10" s="75">
        <v>28.380932660961221</v>
      </c>
      <c r="T10" s="83">
        <v>1138.9231630890181</v>
      </c>
      <c r="U10" s="83">
        <v>2061.7440549684038</v>
      </c>
      <c r="V10" s="79">
        <v>100.37137970407591</v>
      </c>
      <c r="W10" s="83">
        <v>66.080861904761903</v>
      </c>
      <c r="X10" s="83">
        <v>638.17819514604139</v>
      </c>
      <c r="Y10" s="83">
        <v>1272.1022690302029</v>
      </c>
      <c r="Z10" s="83">
        <v>416.40324103099971</v>
      </c>
      <c r="AA10" s="83">
        <v>357.60434526546243</v>
      </c>
      <c r="AB10" s="83">
        <v>69.378912315270895</v>
      </c>
      <c r="AC10" s="83">
        <v>0</v>
      </c>
      <c r="AD10" s="83">
        <v>244.40689336468151</v>
      </c>
      <c r="AE10" s="83">
        <v>120.1087</v>
      </c>
      <c r="AF10" s="83">
        <v>16.4038</v>
      </c>
      <c r="AG10" s="83">
        <v>1040.8676282654119</v>
      </c>
      <c r="AH10" s="83">
        <v>2159.79958979201</v>
      </c>
    </row>
    <row r="11" spans="1:34" ht="11.25" customHeight="1" x14ac:dyDescent="0.2">
      <c r="A11" s="102" t="s">
        <v>32</v>
      </c>
      <c r="B11" s="102"/>
      <c r="C11" s="82">
        <v>6347.4475976853082</v>
      </c>
      <c r="D11" s="83">
        <v>343.11250117216122</v>
      </c>
      <c r="E11" s="83">
        <v>1112.7757747139619</v>
      </c>
      <c r="F11" s="83">
        <v>2703.2582448820299</v>
      </c>
      <c r="G11" s="83">
        <v>1453.9443269354661</v>
      </c>
      <c r="H11" s="83">
        <v>234.7374192673993</v>
      </c>
      <c r="I11" s="83">
        <v>268.80409071428579</v>
      </c>
      <c r="J11" s="83">
        <v>230.81523999999999</v>
      </c>
      <c r="K11" s="83">
        <v>0</v>
      </c>
      <c r="L11" s="83">
        <v>1740.606752034583</v>
      </c>
      <c r="M11" s="83">
        <v>4508.527045650726</v>
      </c>
      <c r="N11" s="83">
        <v>98.313800000000001</v>
      </c>
      <c r="O11" s="79">
        <v>98.666149341795219</v>
      </c>
      <c r="P11" s="79">
        <v>11.28254529396078</v>
      </c>
      <c r="Q11" s="83">
        <v>4009.4146846843391</v>
      </c>
      <c r="R11" s="83">
        <v>2338.0329130009691</v>
      </c>
      <c r="S11" s="75">
        <v>26.39088544777761</v>
      </c>
      <c r="T11" s="83">
        <v>1593.1960132083591</v>
      </c>
      <c r="U11" s="83">
        <v>4754.2515844769478</v>
      </c>
      <c r="V11" s="79">
        <v>119.6969021880853</v>
      </c>
      <c r="W11" s="83">
        <v>90.8245133333333</v>
      </c>
      <c r="X11" s="83">
        <v>971.30025071967282</v>
      </c>
      <c r="Y11" s="83">
        <v>2654.1621474477479</v>
      </c>
      <c r="Z11" s="83">
        <v>880.28453954751126</v>
      </c>
      <c r="AA11" s="83">
        <v>783.96616145227324</v>
      </c>
      <c r="AB11" s="83">
        <v>110.6353621848739</v>
      </c>
      <c r="AC11" s="83">
        <v>0</v>
      </c>
      <c r="AD11" s="83">
        <v>645.37211706582616</v>
      </c>
      <c r="AE11" s="83">
        <v>152.61458285714289</v>
      </c>
      <c r="AF11" s="83">
        <v>58.2879230769231</v>
      </c>
      <c r="AG11" s="83">
        <v>2001.1125821439341</v>
      </c>
      <c r="AH11" s="83">
        <v>4346.3350155413737</v>
      </c>
    </row>
    <row r="12" spans="1:34" ht="11.25" customHeight="1" x14ac:dyDescent="0.2">
      <c r="A12" s="102" t="s">
        <v>33</v>
      </c>
      <c r="B12" s="102"/>
      <c r="C12" s="82">
        <v>20633.653463298589</v>
      </c>
      <c r="D12" s="83">
        <v>1503.6081841413579</v>
      </c>
      <c r="E12" s="83">
        <v>1653.110709298018</v>
      </c>
      <c r="F12" s="83">
        <v>9440.6187058953928</v>
      </c>
      <c r="G12" s="83">
        <v>3709.0093573215208</v>
      </c>
      <c r="H12" s="83">
        <v>1118.6004826644371</v>
      </c>
      <c r="I12" s="83">
        <v>825.91699862144981</v>
      </c>
      <c r="J12" s="83">
        <v>2205.5783561256299</v>
      </c>
      <c r="K12" s="83">
        <v>177.21066923076901</v>
      </c>
      <c r="L12" s="83">
        <v>7798.7412899698465</v>
      </c>
      <c r="M12" s="83">
        <v>10699.207068816009</v>
      </c>
      <c r="N12" s="83">
        <v>2135.7051045127268</v>
      </c>
      <c r="O12" s="79">
        <v>94.313979489835845</v>
      </c>
      <c r="P12" s="79">
        <v>15.595355673455989</v>
      </c>
      <c r="Q12" s="83">
        <v>14461.146437963769</v>
      </c>
      <c r="R12" s="83">
        <v>6172.5070253348213</v>
      </c>
      <c r="S12" s="75">
        <v>26.667179013805459</v>
      </c>
      <c r="T12" s="83">
        <v>4348.8032398894602</v>
      </c>
      <c r="U12" s="83">
        <v>16284.850223409139</v>
      </c>
      <c r="V12" s="79">
        <v>111.9610296077652</v>
      </c>
      <c r="W12" s="83">
        <v>0</v>
      </c>
      <c r="X12" s="83">
        <v>3454.1910345560459</v>
      </c>
      <c r="Y12" s="83">
        <v>8636.7025124937772</v>
      </c>
      <c r="Z12" s="83">
        <v>2527.235165334343</v>
      </c>
      <c r="AA12" s="83">
        <v>1852.683735133912</v>
      </c>
      <c r="AB12" s="83">
        <v>439.29818846153807</v>
      </c>
      <c r="AC12" s="83">
        <v>76.691877777777805</v>
      </c>
      <c r="AD12" s="83">
        <v>2565.3970610796441</v>
      </c>
      <c r="AE12" s="83">
        <v>817.87930000000006</v>
      </c>
      <c r="AF12" s="83">
        <v>263.57458846153799</v>
      </c>
      <c r="AG12" s="83">
        <v>5686.5268973991078</v>
      </c>
      <c r="AH12" s="83">
        <v>14947.126565899491</v>
      </c>
    </row>
    <row r="13" spans="1:34" ht="11.25" customHeight="1" x14ac:dyDescent="0.2">
      <c r="A13" s="95" t="s">
        <v>34</v>
      </c>
      <c r="B13" s="95"/>
      <c r="C13" s="87">
        <v>17206.953645512811</v>
      </c>
      <c r="D13" s="84">
        <v>3053.3853149084239</v>
      </c>
      <c r="E13" s="84">
        <v>1992.217165054944</v>
      </c>
      <c r="F13" s="84">
        <v>6381.2927418681311</v>
      </c>
      <c r="G13" s="84">
        <v>2903.3335052930388</v>
      </c>
      <c r="H13" s="84">
        <v>804.84954252747195</v>
      </c>
      <c r="I13" s="84">
        <v>899.24712252747122</v>
      </c>
      <c r="J13" s="84">
        <v>1171.6282533333331</v>
      </c>
      <c r="K13" s="84">
        <v>1</v>
      </c>
      <c r="L13" s="84">
        <v>6252.9438593406576</v>
      </c>
      <c r="M13" s="84">
        <v>9050.5190088827803</v>
      </c>
      <c r="N13" s="84">
        <v>1903.490777289376</v>
      </c>
      <c r="O13" s="80">
        <v>97.960158400057765</v>
      </c>
      <c r="P13" s="80">
        <v>15.94445505533232</v>
      </c>
      <c r="Q13" s="84">
        <v>12222.33328221611</v>
      </c>
      <c r="R13" s="84">
        <v>4984.6203632967008</v>
      </c>
      <c r="S13" s="74">
        <v>27.720750526649269</v>
      </c>
      <c r="T13" s="84">
        <v>2725.5695124358958</v>
      </c>
      <c r="U13" s="84">
        <v>14481.384133076919</v>
      </c>
      <c r="V13" s="80">
        <v>106.9237509742202</v>
      </c>
      <c r="W13" s="84">
        <v>364.197227142857</v>
      </c>
      <c r="X13" s="84">
        <v>1544.086124578753</v>
      </c>
      <c r="Y13" s="84">
        <v>6564.3540419597057</v>
      </c>
      <c r="Z13" s="84">
        <v>1817.324896098901</v>
      </c>
      <c r="AA13" s="84">
        <v>2606.9531080036609</v>
      </c>
      <c r="AB13" s="84">
        <v>1433.2520944322339</v>
      </c>
      <c r="AC13" s="84">
        <v>0</v>
      </c>
      <c r="AD13" s="84">
        <v>1024.123437912087</v>
      </c>
      <c r="AE13" s="84">
        <v>1852.662715384615</v>
      </c>
      <c r="AF13" s="84">
        <v>0</v>
      </c>
      <c r="AG13" s="84">
        <v>4203.238952728937</v>
      </c>
      <c r="AH13" s="84">
        <v>13003.714692783869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1.25" customHeight="1" x14ac:dyDescent="0.2"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1.25" customHeight="1" x14ac:dyDescent="0.2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1.25" customHeight="1" x14ac:dyDescent="0.2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</sheetData>
  <mergeCells count="38">
    <mergeCell ref="X7:X8"/>
    <mergeCell ref="Y7:Y8"/>
    <mergeCell ref="Z7:Z8"/>
    <mergeCell ref="V6:V8"/>
    <mergeCell ref="AG6:AH7"/>
    <mergeCell ref="AF7:AF8"/>
    <mergeCell ref="AA7:AA8"/>
    <mergeCell ref="AB7:AB8"/>
    <mergeCell ref="AC7:AC8"/>
    <mergeCell ref="AD7:AD8"/>
    <mergeCell ref="AE7:AE8"/>
    <mergeCell ref="W6:AF6"/>
    <mergeCell ref="W7:W8"/>
    <mergeCell ref="A13:B13"/>
    <mergeCell ref="Q6:R7"/>
    <mergeCell ref="T6:U7"/>
    <mergeCell ref="C6:C8"/>
    <mergeCell ref="D6:K6"/>
    <mergeCell ref="L6:N6"/>
    <mergeCell ref="O6:O8"/>
    <mergeCell ref="D7:D8"/>
    <mergeCell ref="E7:E8"/>
    <mergeCell ref="F7:F8"/>
    <mergeCell ref="G7:G8"/>
    <mergeCell ref="H7:H8"/>
    <mergeCell ref="S6:S8"/>
    <mergeCell ref="A9:B9"/>
    <mergeCell ref="A10:B10"/>
    <mergeCell ref="A11:B11"/>
    <mergeCell ref="A12:B12"/>
    <mergeCell ref="P6:P8"/>
    <mergeCell ref="A6:B8"/>
    <mergeCell ref="M7:M8"/>
    <mergeCell ref="N7:N8"/>
    <mergeCell ref="I7:I8"/>
    <mergeCell ref="J7:J8"/>
    <mergeCell ref="K7:K8"/>
    <mergeCell ref="L7:L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AH64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438</v>
      </c>
      <c r="B1" s="55"/>
      <c r="E1" s="5"/>
      <c r="H1" s="5"/>
      <c r="K1" s="5"/>
      <c r="N1" s="5"/>
      <c r="P1" s="5"/>
      <c r="S1" s="5"/>
      <c r="W1" s="5"/>
      <c r="Z1" s="5"/>
      <c r="AC1" s="5"/>
      <c r="AH1" s="3" t="s">
        <v>483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41424.934673636883</v>
      </c>
      <c r="D9" s="82">
        <v>5672.568978365256</v>
      </c>
      <c r="E9" s="82">
        <v>5068.6895441433426</v>
      </c>
      <c r="F9" s="82">
        <v>17191.379153102371</v>
      </c>
      <c r="G9" s="82">
        <v>6719.6907057169956</v>
      </c>
      <c r="H9" s="82">
        <v>2058.551483552124</v>
      </c>
      <c r="I9" s="82">
        <v>1318.964951558044</v>
      </c>
      <c r="J9" s="82">
        <v>3377.6860571987472</v>
      </c>
      <c r="K9" s="82">
        <v>17.4038</v>
      </c>
      <c r="L9" s="82">
        <v>14038.642546030431</v>
      </c>
      <c r="M9" s="82">
        <v>24314.9733026662</v>
      </c>
      <c r="N9" s="82">
        <v>3071.318824940276</v>
      </c>
      <c r="O9" s="81">
        <v>95.271946537584284</v>
      </c>
      <c r="P9" s="81">
        <v>14.438153832581641</v>
      </c>
      <c r="Q9" s="82">
        <v>29465.484608436469</v>
      </c>
      <c r="R9" s="82">
        <v>11959.45006520047</v>
      </c>
      <c r="S9" s="72">
        <v>25.79582755818014</v>
      </c>
      <c r="T9" s="82">
        <v>9149.7859857571912</v>
      </c>
      <c r="U9" s="82">
        <v>32275.148687879719</v>
      </c>
      <c r="V9" s="81">
        <v>111.25105721501041</v>
      </c>
      <c r="W9" s="82">
        <v>882.01893532430211</v>
      </c>
      <c r="X9" s="82">
        <v>5217.6114317173888</v>
      </c>
      <c r="Y9" s="82">
        <v>17764.490665690078</v>
      </c>
      <c r="Z9" s="82">
        <v>5930.619485389595</v>
      </c>
      <c r="AA9" s="82">
        <v>3603.7788035654812</v>
      </c>
      <c r="AB9" s="82">
        <v>1768.0118632188819</v>
      </c>
      <c r="AC9" s="82">
        <v>510.746169230769</v>
      </c>
      <c r="AD9" s="82">
        <v>5526.4563195003857</v>
      </c>
      <c r="AE9" s="82">
        <v>63.0199</v>
      </c>
      <c r="AF9" s="82">
        <v>158.18109999999999</v>
      </c>
      <c r="AG9" s="82">
        <v>12327.48323355806</v>
      </c>
      <c r="AH9" s="82">
        <v>29097.451440078839</v>
      </c>
    </row>
    <row r="10" spans="1:34" ht="11.25" customHeight="1" x14ac:dyDescent="0.2">
      <c r="A10" s="102" t="s">
        <v>31</v>
      </c>
      <c r="B10" s="102"/>
      <c r="C10" s="82">
        <v>2941.8913542742712</v>
      </c>
      <c r="D10" s="83">
        <v>133.5531937229438</v>
      </c>
      <c r="E10" s="83">
        <v>173.41047431706221</v>
      </c>
      <c r="F10" s="83">
        <v>1345.169252798926</v>
      </c>
      <c r="G10" s="83">
        <v>804.81522628999335</v>
      </c>
      <c r="H10" s="83">
        <v>116.27652123700049</v>
      </c>
      <c r="I10" s="83">
        <v>159.8467467308553</v>
      </c>
      <c r="J10" s="83">
        <v>192.41613917748921</v>
      </c>
      <c r="K10" s="83">
        <v>16.4038</v>
      </c>
      <c r="L10" s="83">
        <v>959.74104346419824</v>
      </c>
      <c r="M10" s="83">
        <v>1863.7069965243591</v>
      </c>
      <c r="N10" s="83">
        <v>118.44331428571419</v>
      </c>
      <c r="O10" s="79">
        <v>97.193306916467805</v>
      </c>
      <c r="P10" s="79">
        <v>11.277633815974941</v>
      </c>
      <c r="Q10" s="83">
        <v>1713.635470209485</v>
      </c>
      <c r="R10" s="83">
        <v>1228.255884064786</v>
      </c>
      <c r="S10" s="75">
        <v>25.125428052847958</v>
      </c>
      <c r="T10" s="83">
        <v>1084.3511016644279</v>
      </c>
      <c r="U10" s="83">
        <v>1857.540252609843</v>
      </c>
      <c r="V10" s="79">
        <v>105.951088177199</v>
      </c>
      <c r="W10" s="83">
        <v>71.005789490968795</v>
      </c>
      <c r="X10" s="83">
        <v>497.4534415609296</v>
      </c>
      <c r="Y10" s="83">
        <v>1398.7594188386331</v>
      </c>
      <c r="Z10" s="83">
        <v>278.99814778822719</v>
      </c>
      <c r="AA10" s="83">
        <v>319.56803574165292</v>
      </c>
      <c r="AB10" s="83">
        <v>48.803084729063997</v>
      </c>
      <c r="AC10" s="83">
        <v>18.841200000000001</v>
      </c>
      <c r="AD10" s="83">
        <v>252.75693612479489</v>
      </c>
      <c r="AE10" s="83">
        <v>0</v>
      </c>
      <c r="AF10" s="83">
        <v>55.705300000000001</v>
      </c>
      <c r="AG10" s="83">
        <v>758.76786397721025</v>
      </c>
      <c r="AH10" s="83">
        <v>2183.1234902970609</v>
      </c>
    </row>
    <row r="11" spans="1:34" ht="11.25" customHeight="1" x14ac:dyDescent="0.2">
      <c r="A11" s="102" t="s">
        <v>32</v>
      </c>
      <c r="B11" s="102"/>
      <c r="C11" s="82">
        <v>5495.1988399235124</v>
      </c>
      <c r="D11" s="83">
        <v>325.74032282051269</v>
      </c>
      <c r="E11" s="83">
        <v>832.74596275048486</v>
      </c>
      <c r="F11" s="83">
        <v>2414.4966622392799</v>
      </c>
      <c r="G11" s="83">
        <v>1251.3819824466709</v>
      </c>
      <c r="H11" s="83">
        <v>260.42326926739929</v>
      </c>
      <c r="I11" s="83">
        <v>194.5774782142858</v>
      </c>
      <c r="J11" s="83">
        <v>215.83316218487391</v>
      </c>
      <c r="K11" s="83">
        <v>0</v>
      </c>
      <c r="L11" s="83">
        <v>1484.046824155354</v>
      </c>
      <c r="M11" s="83">
        <v>3975.9559157681551</v>
      </c>
      <c r="N11" s="83">
        <v>35.196100000000001</v>
      </c>
      <c r="O11" s="79">
        <v>96.572374409993273</v>
      </c>
      <c r="P11" s="79">
        <v>12.210208592835411</v>
      </c>
      <c r="Q11" s="83">
        <v>3702.3855450247811</v>
      </c>
      <c r="R11" s="83">
        <v>1792.8132948987291</v>
      </c>
      <c r="S11" s="75">
        <v>25.747940505489801</v>
      </c>
      <c r="T11" s="83">
        <v>1592.3282951734529</v>
      </c>
      <c r="U11" s="83">
        <v>3902.8705447500561</v>
      </c>
      <c r="V11" s="79">
        <v>115.8984353242941</v>
      </c>
      <c r="W11" s="83">
        <v>137.1295258333333</v>
      </c>
      <c r="X11" s="83">
        <v>738.97406399267425</v>
      </c>
      <c r="Y11" s="83">
        <v>2559.4644156033169</v>
      </c>
      <c r="Z11" s="83">
        <v>657.90305533882804</v>
      </c>
      <c r="AA11" s="83">
        <v>590.38938561893997</v>
      </c>
      <c r="AB11" s="83">
        <v>39.222676470588198</v>
      </c>
      <c r="AC11" s="83">
        <v>31.310300000000002</v>
      </c>
      <c r="AD11" s="83">
        <v>740.8054170658263</v>
      </c>
      <c r="AE11" s="83">
        <v>0</v>
      </c>
      <c r="AF11" s="83">
        <v>0</v>
      </c>
      <c r="AG11" s="83">
        <v>1615.5586710838179</v>
      </c>
      <c r="AH11" s="83">
        <v>3879.6401688396909</v>
      </c>
    </row>
    <row r="12" spans="1:34" ht="11.25" customHeight="1" x14ac:dyDescent="0.2">
      <c r="A12" s="102" t="s">
        <v>33</v>
      </c>
      <c r="B12" s="102"/>
      <c r="C12" s="82">
        <v>19762.137386838382</v>
      </c>
      <c r="D12" s="83">
        <v>1759.7625790562331</v>
      </c>
      <c r="E12" s="83">
        <v>2651.4916563065649</v>
      </c>
      <c r="F12" s="83">
        <v>9312.1409338150752</v>
      </c>
      <c r="G12" s="83">
        <v>2848.3877262111009</v>
      </c>
      <c r="H12" s="83">
        <v>1029.698465904868</v>
      </c>
      <c r="I12" s="83">
        <v>323.98365161290297</v>
      </c>
      <c r="J12" s="83">
        <v>1836.672373931623</v>
      </c>
      <c r="K12" s="83">
        <v>0</v>
      </c>
      <c r="L12" s="83">
        <v>7709.2700372203926</v>
      </c>
      <c r="M12" s="83">
        <v>10707.54656149089</v>
      </c>
      <c r="N12" s="83">
        <v>1345.3207881270901</v>
      </c>
      <c r="O12" s="79">
        <v>93.408030615594839</v>
      </c>
      <c r="P12" s="79">
        <v>15.058914280812919</v>
      </c>
      <c r="Q12" s="83">
        <v>15018.605601663699</v>
      </c>
      <c r="R12" s="83">
        <v>4743.5317851746713</v>
      </c>
      <c r="S12" s="75">
        <v>27.98777356211454</v>
      </c>
      <c r="T12" s="83">
        <v>3744.7788791024591</v>
      </c>
      <c r="U12" s="83">
        <v>16017.35850773592</v>
      </c>
      <c r="V12" s="79">
        <v>115.484583475493</v>
      </c>
      <c r="W12" s="83">
        <v>0</v>
      </c>
      <c r="X12" s="83">
        <v>1877.2352086363139</v>
      </c>
      <c r="Y12" s="83">
        <v>8630.6735166693616</v>
      </c>
      <c r="Z12" s="83">
        <v>3193.625457592213</v>
      </c>
      <c r="AA12" s="83">
        <v>2146.7143750620321</v>
      </c>
      <c r="AB12" s="83">
        <v>399.69653125000002</v>
      </c>
      <c r="AC12" s="83">
        <v>460.594669230769</v>
      </c>
      <c r="AD12" s="83">
        <v>2888.1019283976748</v>
      </c>
      <c r="AE12" s="83">
        <v>63.0199</v>
      </c>
      <c r="AF12" s="83">
        <v>102.47580000000001</v>
      </c>
      <c r="AG12" s="83">
        <v>5305.0049994860392</v>
      </c>
      <c r="AH12" s="83">
        <v>14457.13238735234</v>
      </c>
    </row>
    <row r="13" spans="1:34" ht="11.25" customHeight="1" x14ac:dyDescent="0.2">
      <c r="A13" s="95" t="s">
        <v>34</v>
      </c>
      <c r="B13" s="95"/>
      <c r="C13" s="87">
        <v>13225.707092600731</v>
      </c>
      <c r="D13" s="84">
        <v>3453.5128827655672</v>
      </c>
      <c r="E13" s="84">
        <v>1411.0414507692301</v>
      </c>
      <c r="F13" s="84">
        <v>4119.5723042490836</v>
      </c>
      <c r="G13" s="84">
        <v>1815.10577076923</v>
      </c>
      <c r="H13" s="84">
        <v>652.15322714285696</v>
      </c>
      <c r="I13" s="84">
        <v>640.55707499999994</v>
      </c>
      <c r="J13" s="84">
        <v>1132.764381904761</v>
      </c>
      <c r="K13" s="84">
        <v>1</v>
      </c>
      <c r="L13" s="84">
        <v>3885.5846411904772</v>
      </c>
      <c r="M13" s="84">
        <v>7767.763828882782</v>
      </c>
      <c r="N13" s="84">
        <v>1572.3586225274721</v>
      </c>
      <c r="O13" s="80">
        <v>97.089347991936123</v>
      </c>
      <c r="P13" s="80">
        <v>15.13931523601684</v>
      </c>
      <c r="Q13" s="84">
        <v>9030.857991538458</v>
      </c>
      <c r="R13" s="84">
        <v>4194.8491010622693</v>
      </c>
      <c r="S13" s="74">
        <v>22.689593131422811</v>
      </c>
      <c r="T13" s="84">
        <v>2728.3277098168492</v>
      </c>
      <c r="U13" s="84">
        <v>10497.37938278388</v>
      </c>
      <c r="V13" s="80">
        <v>104.8343998397864</v>
      </c>
      <c r="W13" s="84">
        <v>673.88361999999995</v>
      </c>
      <c r="X13" s="84">
        <v>2103.9487175274712</v>
      </c>
      <c r="Y13" s="84">
        <v>5175.5933145787567</v>
      </c>
      <c r="Z13" s="84">
        <v>1800.092824670329</v>
      </c>
      <c r="AA13" s="84">
        <v>547.10700714285701</v>
      </c>
      <c r="AB13" s="84">
        <v>1280.2895707692301</v>
      </c>
      <c r="AC13" s="84">
        <v>0</v>
      </c>
      <c r="AD13" s="84">
        <v>1644.7920379120869</v>
      </c>
      <c r="AE13" s="84">
        <v>0</v>
      </c>
      <c r="AF13" s="84">
        <v>0</v>
      </c>
      <c r="AG13" s="84">
        <v>4648.1516990109894</v>
      </c>
      <c r="AH13" s="84">
        <v>8577.5553935897387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1.25" customHeight="1" x14ac:dyDescent="0.2"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1.25" customHeight="1" x14ac:dyDescent="0.2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1.25" customHeight="1" x14ac:dyDescent="0.2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</sheetData>
  <mergeCells count="38">
    <mergeCell ref="X7:X8"/>
    <mergeCell ref="Y7:Y8"/>
    <mergeCell ref="Z7:Z8"/>
    <mergeCell ref="V6:V8"/>
    <mergeCell ref="AG6:AH7"/>
    <mergeCell ref="AF7:AF8"/>
    <mergeCell ref="AA7:AA8"/>
    <mergeCell ref="AB7:AB8"/>
    <mergeCell ref="AC7:AC8"/>
    <mergeCell ref="AD7:AD8"/>
    <mergeCell ref="AE7:AE8"/>
    <mergeCell ref="W6:AF6"/>
    <mergeCell ref="W7:W8"/>
    <mergeCell ref="A13:B13"/>
    <mergeCell ref="Q6:R7"/>
    <mergeCell ref="T6:U7"/>
    <mergeCell ref="C6:C8"/>
    <mergeCell ref="D6:K6"/>
    <mergeCell ref="L6:N6"/>
    <mergeCell ref="O6:O8"/>
    <mergeCell ref="D7:D8"/>
    <mergeCell ref="E7:E8"/>
    <mergeCell ref="F7:F8"/>
    <mergeCell ref="G7:G8"/>
    <mergeCell ref="H7:H8"/>
    <mergeCell ref="S6:S8"/>
    <mergeCell ref="A9:B9"/>
    <mergeCell ref="A10:B10"/>
    <mergeCell ref="A11:B11"/>
    <mergeCell ref="A12:B12"/>
    <mergeCell ref="P6:P8"/>
    <mergeCell ref="A6:B8"/>
    <mergeCell ref="M7:M8"/>
    <mergeCell ref="N7:N8"/>
    <mergeCell ref="I7:I8"/>
    <mergeCell ref="J7:J8"/>
    <mergeCell ref="K7:K8"/>
    <mergeCell ref="L7:L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L27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3" width="10.7109375" style="55" customWidth="1"/>
    <col min="4" max="7" width="13.7109375" style="55" customWidth="1"/>
    <col min="8" max="8" width="15.7109375" style="55" customWidth="1"/>
    <col min="9" max="9" width="13.7109375" style="55" customWidth="1"/>
    <col min="10" max="10" width="10.7109375" style="55" customWidth="1"/>
    <col min="11" max="16384" width="15.7109375" style="55"/>
  </cols>
  <sheetData>
    <row r="1" spans="1:10" ht="12.75" customHeight="1" x14ac:dyDescent="0.2">
      <c r="A1" s="1" t="s">
        <v>563</v>
      </c>
      <c r="B1" s="55"/>
      <c r="E1" s="5"/>
      <c r="H1" s="5"/>
      <c r="J1" s="5" t="s">
        <v>250</v>
      </c>
    </row>
    <row r="2" spans="1:10" ht="12.75" customHeight="1" x14ac:dyDescent="0.2">
      <c r="A2" s="2" t="s">
        <v>735</v>
      </c>
      <c r="B2" s="21"/>
      <c r="C2" s="22"/>
      <c r="D2" s="22"/>
      <c r="E2" s="22"/>
      <c r="F2" s="22"/>
    </row>
    <row r="3" spans="1:10" ht="12.75" customHeight="1" x14ac:dyDescent="0.2">
      <c r="A3" s="62"/>
    </row>
    <row r="4" spans="1:10" ht="12.75" customHeight="1" x14ac:dyDescent="0.2">
      <c r="A4" s="62"/>
    </row>
    <row r="5" spans="1:10" ht="12.75" customHeight="1" x14ac:dyDescent="0.2">
      <c r="A5" s="64"/>
    </row>
    <row r="6" spans="1:10" s="7" customFormat="1" ht="15" customHeight="1" x14ac:dyDescent="0.2">
      <c r="A6" s="96" t="s">
        <v>413</v>
      </c>
      <c r="B6" s="96"/>
      <c r="C6" s="103" t="s">
        <v>1</v>
      </c>
      <c r="D6" s="103" t="s">
        <v>46</v>
      </c>
      <c r="E6" s="103" t="s">
        <v>47</v>
      </c>
      <c r="F6" s="103" t="s">
        <v>48</v>
      </c>
      <c r="G6" s="103" t="s">
        <v>49</v>
      </c>
      <c r="H6" s="103" t="s">
        <v>50</v>
      </c>
      <c r="I6" s="103" t="s">
        <v>51</v>
      </c>
      <c r="J6" s="103" t="s">
        <v>45</v>
      </c>
    </row>
    <row r="7" spans="1:10" s="7" customFormat="1" ht="15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</row>
    <row r="8" spans="1:10" s="7" customFormat="1" ht="1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</row>
    <row r="9" spans="1:10" s="7" customFormat="1" ht="11.25" customHeight="1" x14ac:dyDescent="0.2">
      <c r="A9" s="96" t="s">
        <v>1</v>
      </c>
      <c r="B9" s="96"/>
      <c r="C9" s="82">
        <v>273909.41990907508</v>
      </c>
      <c r="D9" s="82">
        <v>77835.498420935299</v>
      </c>
      <c r="E9" s="82">
        <v>28541.06917936842</v>
      </c>
      <c r="F9" s="82">
        <v>151194.59678635249</v>
      </c>
      <c r="G9" s="82">
        <v>12383.8286546278</v>
      </c>
      <c r="H9" s="82">
        <v>750.3100268387218</v>
      </c>
      <c r="I9" s="82">
        <v>2680.7503598187241</v>
      </c>
      <c r="J9" s="82">
        <v>523.36648113618696</v>
      </c>
    </row>
    <row r="10" spans="1:10" ht="11.25" customHeight="1" x14ac:dyDescent="0.2">
      <c r="A10" s="102" t="s">
        <v>31</v>
      </c>
      <c r="B10" s="102"/>
      <c r="C10" s="82">
        <v>11206.95891464837</v>
      </c>
      <c r="D10" s="83">
        <v>175.1974428105006</v>
      </c>
      <c r="E10" s="83">
        <v>27.647033851464201</v>
      </c>
      <c r="F10" s="83">
        <v>10393.582851225619</v>
      </c>
      <c r="G10" s="83">
        <v>551.87903265163141</v>
      </c>
      <c r="H10" s="83">
        <v>0</v>
      </c>
      <c r="I10" s="83">
        <v>0</v>
      </c>
      <c r="J10" s="83">
        <v>58.652554109159901</v>
      </c>
    </row>
    <row r="11" spans="1:10" ht="11.25" customHeight="1" x14ac:dyDescent="0.2">
      <c r="A11" s="102" t="s">
        <v>32</v>
      </c>
      <c r="B11" s="102"/>
      <c r="C11" s="82">
        <v>18721.00610000001</v>
      </c>
      <c r="D11" s="83">
        <v>1154.8064849959251</v>
      </c>
      <c r="E11" s="83">
        <v>263.79264735595473</v>
      </c>
      <c r="F11" s="83">
        <v>16655.084758274101</v>
      </c>
      <c r="G11" s="83">
        <v>609.67458234698415</v>
      </c>
      <c r="H11" s="83">
        <v>0</v>
      </c>
      <c r="I11" s="83">
        <v>0</v>
      </c>
      <c r="J11" s="83">
        <v>37.647627027026999</v>
      </c>
    </row>
    <row r="12" spans="1:10" ht="11.25" customHeight="1" x14ac:dyDescent="0.2">
      <c r="A12" s="102" t="s">
        <v>33</v>
      </c>
      <c r="B12" s="102"/>
      <c r="C12" s="82">
        <v>102154.99129999999</v>
      </c>
      <c r="D12" s="83">
        <v>21509.967242072991</v>
      </c>
      <c r="E12" s="83">
        <v>5005.3261553066905</v>
      </c>
      <c r="F12" s="83">
        <v>69369.940774231232</v>
      </c>
      <c r="G12" s="83">
        <v>5774.3571710248334</v>
      </c>
      <c r="H12" s="83">
        <v>0</v>
      </c>
      <c r="I12" s="83">
        <v>349.84495736434201</v>
      </c>
      <c r="J12" s="83">
        <v>145.55500000000001</v>
      </c>
    </row>
    <row r="13" spans="1:10" ht="11.25" customHeight="1" x14ac:dyDescent="0.2">
      <c r="A13" s="95" t="s">
        <v>34</v>
      </c>
      <c r="B13" s="95"/>
      <c r="C13" s="87">
        <v>141826.46359443021</v>
      </c>
      <c r="D13" s="84">
        <v>54995.52725105585</v>
      </c>
      <c r="E13" s="84">
        <v>23244.303342854291</v>
      </c>
      <c r="F13" s="84">
        <v>54775.988402622097</v>
      </c>
      <c r="G13" s="84">
        <v>5447.9178686043442</v>
      </c>
      <c r="H13" s="84">
        <v>750.3100268387218</v>
      </c>
      <c r="I13" s="84">
        <v>2330.9054024543821</v>
      </c>
      <c r="J13" s="84">
        <v>281.51130000000001</v>
      </c>
    </row>
    <row r="14" spans="1:10" s="23" customFormat="1" ht="11.25" customHeight="1" x14ac:dyDescent="0.2">
      <c r="A14" s="35"/>
    </row>
    <row r="15" spans="1:10" s="44" customFormat="1" ht="11.25" customHeight="1" x14ac:dyDescent="0.2">
      <c r="A15" s="10" t="s">
        <v>748</v>
      </c>
    </row>
    <row r="16" spans="1:10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  <row r="25" spans="1:90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</row>
    <row r="26" spans="1:90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</row>
    <row r="27" spans="1:90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</row>
  </sheetData>
  <mergeCells count="14">
    <mergeCell ref="A13:B13"/>
    <mergeCell ref="A11:B11"/>
    <mergeCell ref="A12:B12"/>
    <mergeCell ref="A9:B9"/>
    <mergeCell ref="A10:B10"/>
    <mergeCell ref="J6:J8"/>
    <mergeCell ref="A6:B8"/>
    <mergeCell ref="C6:C8"/>
    <mergeCell ref="D6:D8"/>
    <mergeCell ref="E6:E8"/>
    <mergeCell ref="F6:F8"/>
    <mergeCell ref="G6:G8"/>
    <mergeCell ref="H6:H8"/>
    <mergeCell ref="I6:I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AH64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440</v>
      </c>
      <c r="B1" s="55"/>
      <c r="E1" s="5"/>
      <c r="H1" s="5"/>
      <c r="K1" s="5"/>
      <c r="N1" s="5"/>
      <c r="P1" s="5"/>
      <c r="S1" s="5"/>
      <c r="W1" s="5"/>
      <c r="Z1" s="5"/>
      <c r="AC1" s="5"/>
      <c r="AH1" s="3" t="s">
        <v>484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360.12369999999999</v>
      </c>
      <c r="D9" s="82">
        <v>0</v>
      </c>
      <c r="E9" s="82">
        <v>249.15090000000001</v>
      </c>
      <c r="F9" s="82">
        <v>35.196100000000001</v>
      </c>
      <c r="G9" s="82">
        <v>35.196100000000001</v>
      </c>
      <c r="H9" s="82">
        <v>40.580599999999997</v>
      </c>
      <c r="I9" s="82">
        <v>0</v>
      </c>
      <c r="J9" s="82">
        <v>0</v>
      </c>
      <c r="K9" s="82">
        <v>0</v>
      </c>
      <c r="L9" s="82">
        <v>126.6237</v>
      </c>
      <c r="M9" s="82">
        <v>233.5</v>
      </c>
      <c r="N9" s="82">
        <v>0</v>
      </c>
      <c r="O9" s="81">
        <v>41.645051408724292</v>
      </c>
      <c r="P9" s="81">
        <v>14.084112209221439</v>
      </c>
      <c r="Q9" s="82">
        <v>91.427599999999998</v>
      </c>
      <c r="R9" s="82">
        <v>268.6961</v>
      </c>
      <c r="S9" s="72">
        <v>15.56805730919681</v>
      </c>
      <c r="T9" s="82">
        <v>40.580599999999997</v>
      </c>
      <c r="U9" s="82">
        <v>319.54309999999998</v>
      </c>
      <c r="V9" s="81">
        <v>100</v>
      </c>
      <c r="W9" s="82">
        <v>0</v>
      </c>
      <c r="X9" s="82">
        <v>0</v>
      </c>
      <c r="Y9" s="82">
        <v>268.6961</v>
      </c>
      <c r="Z9" s="82">
        <v>0</v>
      </c>
      <c r="AA9" s="82">
        <v>0</v>
      </c>
      <c r="AB9" s="82">
        <v>0</v>
      </c>
      <c r="AC9" s="82">
        <v>0</v>
      </c>
      <c r="AD9" s="82">
        <v>91.427599999999998</v>
      </c>
      <c r="AE9" s="82">
        <v>0</v>
      </c>
      <c r="AF9" s="82">
        <v>0</v>
      </c>
      <c r="AG9" s="82">
        <v>268.6961</v>
      </c>
      <c r="AH9" s="82">
        <v>91.427599999999998</v>
      </c>
    </row>
    <row r="10" spans="1:34" ht="11.25" customHeight="1" x14ac:dyDescent="0.2">
      <c r="A10" s="102" t="s">
        <v>31</v>
      </c>
      <c r="B10" s="102"/>
      <c r="C10" s="82">
        <v>15.6509</v>
      </c>
      <c r="D10" s="83">
        <v>0</v>
      </c>
      <c r="E10" s="83">
        <v>15.6509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15.6509</v>
      </c>
      <c r="M10" s="83">
        <v>0</v>
      </c>
      <c r="N10" s="83">
        <v>0</v>
      </c>
      <c r="O10" s="79">
        <v>100</v>
      </c>
      <c r="P10" s="79">
        <v>1</v>
      </c>
      <c r="Q10" s="83">
        <v>15.6509</v>
      </c>
      <c r="R10" s="83">
        <v>0</v>
      </c>
      <c r="S10" s="75">
        <v>36</v>
      </c>
      <c r="T10" s="83">
        <v>0</v>
      </c>
      <c r="U10" s="83">
        <v>15.6509</v>
      </c>
      <c r="V10" s="79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15.6509</v>
      </c>
      <c r="AE10" s="83">
        <v>0</v>
      </c>
      <c r="AF10" s="83">
        <v>0</v>
      </c>
      <c r="AG10" s="83">
        <v>0</v>
      </c>
      <c r="AH10" s="83">
        <v>15.6509</v>
      </c>
    </row>
    <row r="11" spans="1:34" ht="11.25" customHeight="1" x14ac:dyDescent="0.2">
      <c r="A11" s="102" t="s">
        <v>32</v>
      </c>
      <c r="B11" s="102"/>
      <c r="C11" s="82">
        <v>110.97280000000001</v>
      </c>
      <c r="D11" s="83">
        <v>0</v>
      </c>
      <c r="E11" s="83">
        <v>0</v>
      </c>
      <c r="F11" s="83">
        <v>35.196100000000001</v>
      </c>
      <c r="G11" s="83">
        <v>35.196100000000001</v>
      </c>
      <c r="H11" s="83">
        <v>40.580599999999997</v>
      </c>
      <c r="I11" s="83">
        <v>0</v>
      </c>
      <c r="J11" s="83">
        <v>0</v>
      </c>
      <c r="K11" s="83">
        <v>0</v>
      </c>
      <c r="L11" s="83">
        <v>110.97280000000001</v>
      </c>
      <c r="M11" s="83">
        <v>0</v>
      </c>
      <c r="N11" s="83">
        <v>0</v>
      </c>
      <c r="O11" s="79">
        <v>100</v>
      </c>
      <c r="P11" s="79">
        <v>5.5857985019752592</v>
      </c>
      <c r="Q11" s="83">
        <v>75.776700000000005</v>
      </c>
      <c r="R11" s="83">
        <v>35.196100000000001</v>
      </c>
      <c r="S11" s="75">
        <v>20.194083595259379</v>
      </c>
      <c r="T11" s="83">
        <v>40.580599999999997</v>
      </c>
      <c r="U11" s="83">
        <v>70.392200000000003</v>
      </c>
      <c r="V11" s="79">
        <v>100</v>
      </c>
      <c r="W11" s="83">
        <v>0</v>
      </c>
      <c r="X11" s="83">
        <v>0</v>
      </c>
      <c r="Y11" s="83">
        <v>35.196100000000001</v>
      </c>
      <c r="Z11" s="83">
        <v>0</v>
      </c>
      <c r="AA11" s="83">
        <v>0</v>
      </c>
      <c r="AB11" s="83">
        <v>0</v>
      </c>
      <c r="AC11" s="83">
        <v>0</v>
      </c>
      <c r="AD11" s="83">
        <v>75.776700000000005</v>
      </c>
      <c r="AE11" s="83">
        <v>0</v>
      </c>
      <c r="AF11" s="83">
        <v>0</v>
      </c>
      <c r="AG11" s="83">
        <v>35.196100000000001</v>
      </c>
      <c r="AH11" s="83">
        <v>75.776700000000005</v>
      </c>
    </row>
    <row r="12" spans="1:34" ht="11.25" customHeight="1" x14ac:dyDescent="0.2">
      <c r="A12" s="102" t="s">
        <v>33</v>
      </c>
      <c r="B12" s="102"/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79">
        <v>0</v>
      </c>
      <c r="P12" s="79">
        <v>0</v>
      </c>
      <c r="Q12" s="83">
        <v>0</v>
      </c>
      <c r="R12" s="83">
        <v>0</v>
      </c>
      <c r="S12" s="75">
        <v>0</v>
      </c>
      <c r="T12" s="83">
        <v>0</v>
      </c>
      <c r="U12" s="83">
        <v>0</v>
      </c>
      <c r="V12" s="79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</row>
    <row r="13" spans="1:34" ht="11.25" customHeight="1" x14ac:dyDescent="0.2">
      <c r="A13" s="95" t="s">
        <v>34</v>
      </c>
      <c r="B13" s="95"/>
      <c r="C13" s="87">
        <v>233.5</v>
      </c>
      <c r="D13" s="84">
        <v>0</v>
      </c>
      <c r="E13" s="84">
        <v>233.5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233.5</v>
      </c>
      <c r="N13" s="84">
        <v>0</v>
      </c>
      <c r="O13" s="80">
        <v>10</v>
      </c>
      <c r="P13" s="80">
        <v>19</v>
      </c>
      <c r="Q13" s="84">
        <v>0</v>
      </c>
      <c r="R13" s="84">
        <v>233.5</v>
      </c>
      <c r="S13" s="74">
        <v>12</v>
      </c>
      <c r="T13" s="84">
        <v>0</v>
      </c>
      <c r="U13" s="84">
        <v>233.5</v>
      </c>
      <c r="V13" s="80">
        <v>0</v>
      </c>
      <c r="W13" s="84">
        <v>0</v>
      </c>
      <c r="X13" s="84">
        <v>0</v>
      </c>
      <c r="Y13" s="84">
        <v>233.5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233.5</v>
      </c>
      <c r="AH13" s="84">
        <v>0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1.25" customHeight="1" x14ac:dyDescent="0.2"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1.25" customHeight="1" x14ac:dyDescent="0.2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1.25" customHeight="1" x14ac:dyDescent="0.2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AH69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441</v>
      </c>
      <c r="B1" s="55"/>
      <c r="E1" s="5"/>
      <c r="H1" s="5"/>
      <c r="K1" s="5"/>
      <c r="N1" s="5"/>
      <c r="P1" s="5"/>
      <c r="S1" s="5"/>
      <c r="W1" s="5"/>
      <c r="Z1" s="5"/>
      <c r="AC1" s="5"/>
      <c r="AH1" s="5" t="s">
        <v>485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409.42829999999998</v>
      </c>
      <c r="D9" s="82">
        <v>0</v>
      </c>
      <c r="E9" s="82">
        <v>249.15090000000001</v>
      </c>
      <c r="F9" s="82">
        <v>35.196100000000001</v>
      </c>
      <c r="G9" s="82">
        <v>124.0813</v>
      </c>
      <c r="H9" s="82">
        <v>0</v>
      </c>
      <c r="I9" s="82">
        <v>0</v>
      </c>
      <c r="J9" s="82">
        <v>0</v>
      </c>
      <c r="K9" s="82">
        <v>1</v>
      </c>
      <c r="L9" s="82">
        <v>408.42829999999998</v>
      </c>
      <c r="M9" s="82">
        <v>1</v>
      </c>
      <c r="N9" s="82">
        <v>0</v>
      </c>
      <c r="O9" s="81">
        <v>100</v>
      </c>
      <c r="P9" s="81">
        <v>8.0380557474898513</v>
      </c>
      <c r="Q9" s="82">
        <v>409.42829999999998</v>
      </c>
      <c r="R9" s="82">
        <v>0</v>
      </c>
      <c r="S9" s="72">
        <v>34.882946782134987</v>
      </c>
      <c r="T9" s="82">
        <v>35.196100000000001</v>
      </c>
      <c r="U9" s="82">
        <v>374.23219999999998</v>
      </c>
      <c r="V9" s="81">
        <v>100</v>
      </c>
      <c r="W9" s="82">
        <v>0</v>
      </c>
      <c r="X9" s="82">
        <v>35.196100000000001</v>
      </c>
      <c r="Y9" s="82">
        <v>35.196100000000001</v>
      </c>
      <c r="Z9" s="82">
        <v>88.885199999999998</v>
      </c>
      <c r="AA9" s="82">
        <v>0</v>
      </c>
      <c r="AB9" s="82">
        <v>0</v>
      </c>
      <c r="AC9" s="82">
        <v>0</v>
      </c>
      <c r="AD9" s="82">
        <v>16.6509</v>
      </c>
      <c r="AE9" s="82">
        <v>233.5</v>
      </c>
      <c r="AF9" s="82">
        <v>0</v>
      </c>
      <c r="AG9" s="82">
        <v>35.196100000000001</v>
      </c>
      <c r="AH9" s="82">
        <v>374.23219999999998</v>
      </c>
    </row>
    <row r="10" spans="1:34" ht="11.25" customHeight="1" x14ac:dyDescent="0.2">
      <c r="A10" s="102" t="s">
        <v>31</v>
      </c>
      <c r="B10" s="102"/>
      <c r="C10" s="82">
        <v>16.6509</v>
      </c>
      <c r="D10" s="83">
        <v>0</v>
      </c>
      <c r="E10" s="83">
        <v>15.6509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1</v>
      </c>
      <c r="L10" s="83">
        <v>15.6509</v>
      </c>
      <c r="M10" s="83">
        <v>1</v>
      </c>
      <c r="N10" s="83">
        <v>0</v>
      </c>
      <c r="O10" s="79">
        <v>100</v>
      </c>
      <c r="P10" s="79">
        <v>1.402380652096884</v>
      </c>
      <c r="Q10" s="83">
        <v>16.6509</v>
      </c>
      <c r="R10" s="83">
        <v>0</v>
      </c>
      <c r="S10" s="75">
        <v>33.89801151889688</v>
      </c>
      <c r="T10" s="83">
        <v>0</v>
      </c>
      <c r="U10" s="83">
        <v>16.6509</v>
      </c>
      <c r="V10" s="79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16.6509</v>
      </c>
      <c r="AE10" s="83">
        <v>0</v>
      </c>
      <c r="AF10" s="83">
        <v>0</v>
      </c>
      <c r="AG10" s="83">
        <v>0</v>
      </c>
      <c r="AH10" s="83">
        <v>16.6509</v>
      </c>
    </row>
    <row r="11" spans="1:34" ht="11.25" customHeight="1" x14ac:dyDescent="0.2">
      <c r="A11" s="102" t="s">
        <v>32</v>
      </c>
      <c r="B11" s="102"/>
      <c r="C11" s="82">
        <v>70.392200000000003</v>
      </c>
      <c r="D11" s="83">
        <v>0</v>
      </c>
      <c r="E11" s="83">
        <v>0</v>
      </c>
      <c r="F11" s="83">
        <v>35.196100000000001</v>
      </c>
      <c r="G11" s="83">
        <v>35.196100000000001</v>
      </c>
      <c r="H11" s="83">
        <v>0</v>
      </c>
      <c r="I11" s="83">
        <v>0</v>
      </c>
      <c r="J11" s="83">
        <v>0</v>
      </c>
      <c r="K11" s="83">
        <v>0</v>
      </c>
      <c r="L11" s="83">
        <v>70.392200000000003</v>
      </c>
      <c r="M11" s="83">
        <v>0</v>
      </c>
      <c r="N11" s="83">
        <v>0</v>
      </c>
      <c r="O11" s="79">
        <v>100</v>
      </c>
      <c r="P11" s="79">
        <v>7</v>
      </c>
      <c r="Q11" s="83">
        <v>70.392200000000003</v>
      </c>
      <c r="R11" s="83">
        <v>0</v>
      </c>
      <c r="S11" s="75">
        <v>30</v>
      </c>
      <c r="T11" s="83">
        <v>35.196100000000001</v>
      </c>
      <c r="U11" s="83">
        <v>35.196100000000001</v>
      </c>
      <c r="V11" s="79">
        <v>100</v>
      </c>
      <c r="W11" s="83">
        <v>0</v>
      </c>
      <c r="X11" s="83">
        <v>35.196100000000001</v>
      </c>
      <c r="Y11" s="83">
        <v>35.196100000000001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35.196100000000001</v>
      </c>
      <c r="AH11" s="83">
        <v>35.196100000000001</v>
      </c>
    </row>
    <row r="12" spans="1:34" ht="11.25" customHeight="1" x14ac:dyDescent="0.2">
      <c r="A12" s="102" t="s">
        <v>33</v>
      </c>
      <c r="B12" s="102"/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79">
        <v>0</v>
      </c>
      <c r="P12" s="79">
        <v>0</v>
      </c>
      <c r="Q12" s="83">
        <v>0</v>
      </c>
      <c r="R12" s="83">
        <v>0</v>
      </c>
      <c r="S12" s="75">
        <v>0</v>
      </c>
      <c r="T12" s="83">
        <v>0</v>
      </c>
      <c r="U12" s="83">
        <v>0</v>
      </c>
      <c r="V12" s="79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</row>
    <row r="13" spans="1:34" ht="11.25" customHeight="1" x14ac:dyDescent="0.2">
      <c r="A13" s="95" t="s">
        <v>34</v>
      </c>
      <c r="B13" s="95"/>
      <c r="C13" s="87">
        <v>322.3852</v>
      </c>
      <c r="D13" s="84">
        <v>0</v>
      </c>
      <c r="E13" s="84">
        <v>233.5</v>
      </c>
      <c r="F13" s="84">
        <v>0</v>
      </c>
      <c r="G13" s="84">
        <v>88.885199999999998</v>
      </c>
      <c r="H13" s="84">
        <v>0</v>
      </c>
      <c r="I13" s="84">
        <v>0</v>
      </c>
      <c r="J13" s="84">
        <v>0</v>
      </c>
      <c r="K13" s="84">
        <v>0</v>
      </c>
      <c r="L13" s="84">
        <v>322.3852</v>
      </c>
      <c r="M13" s="84">
        <v>0</v>
      </c>
      <c r="N13" s="84">
        <v>0</v>
      </c>
      <c r="O13" s="80">
        <v>100</v>
      </c>
      <c r="P13" s="80">
        <v>8.6074397956233728</v>
      </c>
      <c r="Q13" s="84">
        <v>322.3852</v>
      </c>
      <c r="R13" s="84">
        <v>0</v>
      </c>
      <c r="S13" s="74">
        <v>36</v>
      </c>
      <c r="T13" s="84">
        <v>0</v>
      </c>
      <c r="U13" s="84">
        <v>322.3852</v>
      </c>
      <c r="V13" s="80">
        <v>0</v>
      </c>
      <c r="W13" s="84">
        <v>0</v>
      </c>
      <c r="X13" s="84">
        <v>0</v>
      </c>
      <c r="Y13" s="84">
        <v>0</v>
      </c>
      <c r="Z13" s="84">
        <v>88.885199999999998</v>
      </c>
      <c r="AA13" s="84">
        <v>0</v>
      </c>
      <c r="AB13" s="84">
        <v>0</v>
      </c>
      <c r="AC13" s="84">
        <v>0</v>
      </c>
      <c r="AD13" s="84">
        <v>0</v>
      </c>
      <c r="AE13" s="84">
        <v>233.5</v>
      </c>
      <c r="AF13" s="84">
        <v>0</v>
      </c>
      <c r="AG13" s="84">
        <v>0</v>
      </c>
      <c r="AH13" s="84">
        <v>322.3852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s="11" customFormat="1" ht="11.25" customHeight="1" x14ac:dyDescent="0.25"/>
    <row r="26" spans="1:34" s="11" customFormat="1" ht="11.25" customHeight="1" x14ac:dyDescent="0.25"/>
    <row r="27" spans="1:34" s="11" customFormat="1" ht="11.25" customHeight="1" x14ac:dyDescent="0.2">
      <c r="A27" s="9"/>
    </row>
    <row r="28" spans="1:34" s="11" customFormat="1" ht="11.25" customHeight="1" x14ac:dyDescent="0.2">
      <c r="A28" s="9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AH44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439</v>
      </c>
      <c r="B1" s="55"/>
      <c r="E1" s="5"/>
      <c r="H1" s="5"/>
      <c r="K1" s="5"/>
      <c r="N1" s="5"/>
      <c r="P1" s="5"/>
      <c r="S1" s="5"/>
      <c r="W1" s="5"/>
      <c r="Z1" s="5"/>
      <c r="AC1" s="5"/>
      <c r="AH1" s="5" t="s">
        <v>486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143.90653441558439</v>
      </c>
      <c r="D9" s="82">
        <v>0</v>
      </c>
      <c r="E9" s="82">
        <v>39.902577272727299</v>
      </c>
      <c r="F9" s="82">
        <v>35.196100000000001</v>
      </c>
      <c r="G9" s="82">
        <v>0</v>
      </c>
      <c r="H9" s="82">
        <v>68.807857142857102</v>
      </c>
      <c r="I9" s="82">
        <v>0</v>
      </c>
      <c r="J9" s="82">
        <v>0</v>
      </c>
      <c r="K9" s="82">
        <v>0</v>
      </c>
      <c r="L9" s="82">
        <v>143.90653441558439</v>
      </c>
      <c r="M9" s="82">
        <v>0</v>
      </c>
      <c r="N9" s="82">
        <v>0</v>
      </c>
      <c r="O9" s="81">
        <v>94.944285739793159</v>
      </c>
      <c r="P9" s="81">
        <v>6.1260106267658063</v>
      </c>
      <c r="Q9" s="82">
        <v>119.6548571428571</v>
      </c>
      <c r="R9" s="82">
        <v>24.251677272727299</v>
      </c>
      <c r="S9" s="72">
        <v>44.264390817194503</v>
      </c>
      <c r="T9" s="82">
        <v>40.580599999999997</v>
      </c>
      <c r="U9" s="82">
        <v>103.3259344155844</v>
      </c>
      <c r="V9" s="81">
        <v>100</v>
      </c>
      <c r="W9" s="82">
        <v>0</v>
      </c>
      <c r="X9" s="82">
        <v>0</v>
      </c>
      <c r="Y9" s="82">
        <v>75.776700000000005</v>
      </c>
      <c r="Z9" s="82">
        <v>24.251677272727299</v>
      </c>
      <c r="AA9" s="82">
        <v>28.227257142857098</v>
      </c>
      <c r="AB9" s="82">
        <v>0</v>
      </c>
      <c r="AC9" s="82">
        <v>0</v>
      </c>
      <c r="AD9" s="82">
        <v>15.6509</v>
      </c>
      <c r="AE9" s="82">
        <v>0</v>
      </c>
      <c r="AF9" s="82">
        <v>0</v>
      </c>
      <c r="AG9" s="82">
        <v>35.196100000000001</v>
      </c>
      <c r="AH9" s="82">
        <v>108.7104344155844</v>
      </c>
    </row>
    <row r="10" spans="1:34" ht="11.25" customHeight="1" x14ac:dyDescent="0.2">
      <c r="A10" s="102" t="s">
        <v>31</v>
      </c>
      <c r="B10" s="102"/>
      <c r="C10" s="82">
        <v>68.129834415584398</v>
      </c>
      <c r="D10" s="83">
        <v>0</v>
      </c>
      <c r="E10" s="83">
        <v>39.902577272727299</v>
      </c>
      <c r="F10" s="83">
        <v>0</v>
      </c>
      <c r="G10" s="83">
        <v>0</v>
      </c>
      <c r="H10" s="83">
        <v>28.227257142857098</v>
      </c>
      <c r="I10" s="83">
        <v>0</v>
      </c>
      <c r="J10" s="83">
        <v>0</v>
      </c>
      <c r="K10" s="83">
        <v>0</v>
      </c>
      <c r="L10" s="83">
        <v>68.129834415584398</v>
      </c>
      <c r="M10" s="83">
        <v>0</v>
      </c>
      <c r="N10" s="83">
        <v>0</v>
      </c>
      <c r="O10" s="79">
        <v>89.321120116866226</v>
      </c>
      <c r="P10" s="79">
        <v>7.9740405029758676</v>
      </c>
      <c r="Q10" s="83">
        <v>43.878157142857098</v>
      </c>
      <c r="R10" s="83">
        <v>24.251677272727299</v>
      </c>
      <c r="S10" s="75">
        <v>73.002488897606611</v>
      </c>
      <c r="T10" s="83">
        <v>0</v>
      </c>
      <c r="U10" s="83">
        <v>68.129834415584398</v>
      </c>
      <c r="V10" s="79">
        <v>0</v>
      </c>
      <c r="W10" s="83">
        <v>0</v>
      </c>
      <c r="X10" s="83">
        <v>0</v>
      </c>
      <c r="Y10" s="83">
        <v>0</v>
      </c>
      <c r="Z10" s="83">
        <v>24.251677272727299</v>
      </c>
      <c r="AA10" s="83">
        <v>28.227257142857098</v>
      </c>
      <c r="AB10" s="83">
        <v>0</v>
      </c>
      <c r="AC10" s="83">
        <v>0</v>
      </c>
      <c r="AD10" s="83">
        <v>15.6509</v>
      </c>
      <c r="AE10" s="83">
        <v>0</v>
      </c>
      <c r="AF10" s="83">
        <v>0</v>
      </c>
      <c r="AG10" s="83">
        <v>0</v>
      </c>
      <c r="AH10" s="83">
        <v>68.129834415584398</v>
      </c>
    </row>
    <row r="11" spans="1:34" ht="11.25" customHeight="1" x14ac:dyDescent="0.2">
      <c r="A11" s="102" t="s">
        <v>32</v>
      </c>
      <c r="B11" s="102"/>
      <c r="C11" s="82">
        <v>75.776700000000005</v>
      </c>
      <c r="D11" s="83">
        <v>0</v>
      </c>
      <c r="E11" s="83">
        <v>0</v>
      </c>
      <c r="F11" s="83">
        <v>35.196100000000001</v>
      </c>
      <c r="G11" s="83">
        <v>0</v>
      </c>
      <c r="H11" s="83">
        <v>40.580599999999997</v>
      </c>
      <c r="I11" s="83">
        <v>0</v>
      </c>
      <c r="J11" s="83">
        <v>0</v>
      </c>
      <c r="K11" s="83">
        <v>0</v>
      </c>
      <c r="L11" s="83">
        <v>75.776700000000005</v>
      </c>
      <c r="M11" s="83">
        <v>0</v>
      </c>
      <c r="N11" s="83">
        <v>0</v>
      </c>
      <c r="O11" s="79">
        <v>100</v>
      </c>
      <c r="P11" s="79">
        <v>4.4644712688728854</v>
      </c>
      <c r="Q11" s="83">
        <v>75.776700000000005</v>
      </c>
      <c r="R11" s="83">
        <v>0</v>
      </c>
      <c r="S11" s="75">
        <v>18.426344773525368</v>
      </c>
      <c r="T11" s="83">
        <v>40.580599999999997</v>
      </c>
      <c r="U11" s="83">
        <v>35.196100000000001</v>
      </c>
      <c r="V11" s="79">
        <v>100</v>
      </c>
      <c r="W11" s="83">
        <v>0</v>
      </c>
      <c r="X11" s="83">
        <v>0</v>
      </c>
      <c r="Y11" s="83">
        <v>75.776700000000005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35.196100000000001</v>
      </c>
      <c r="AH11" s="83">
        <v>40.580599999999997</v>
      </c>
    </row>
    <row r="12" spans="1:34" ht="11.25" customHeight="1" x14ac:dyDescent="0.2">
      <c r="A12" s="102" t="s">
        <v>33</v>
      </c>
      <c r="B12" s="102"/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79">
        <v>0</v>
      </c>
      <c r="P12" s="79">
        <v>0</v>
      </c>
      <c r="Q12" s="83">
        <v>0</v>
      </c>
      <c r="R12" s="83">
        <v>0</v>
      </c>
      <c r="S12" s="75">
        <v>0</v>
      </c>
      <c r="T12" s="83">
        <v>0</v>
      </c>
      <c r="U12" s="83">
        <v>0</v>
      </c>
      <c r="V12" s="79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</row>
    <row r="13" spans="1:34" ht="11.25" customHeight="1" x14ac:dyDescent="0.2">
      <c r="A13" s="95" t="s">
        <v>34</v>
      </c>
      <c r="B13" s="95"/>
      <c r="C13" s="87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0">
        <v>0</v>
      </c>
      <c r="P13" s="80">
        <v>0</v>
      </c>
      <c r="Q13" s="84">
        <v>0</v>
      </c>
      <c r="R13" s="84">
        <v>0</v>
      </c>
      <c r="S13" s="74">
        <v>0</v>
      </c>
      <c r="T13" s="84">
        <v>0</v>
      </c>
      <c r="U13" s="84">
        <v>0</v>
      </c>
      <c r="V13" s="80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0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1.25" customHeight="1" x14ac:dyDescent="0.2"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1.25" customHeight="1" x14ac:dyDescent="0.2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1.25" customHeight="1" x14ac:dyDescent="0.2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AH66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442</v>
      </c>
      <c r="B1" s="55"/>
      <c r="E1" s="5"/>
      <c r="H1" s="5"/>
      <c r="K1" s="5"/>
      <c r="N1" s="5"/>
      <c r="P1" s="5"/>
      <c r="S1" s="5"/>
      <c r="W1" s="5"/>
      <c r="Z1" s="5"/>
      <c r="AC1" s="5"/>
      <c r="AH1" s="5" t="s">
        <v>487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2025.641175</v>
      </c>
      <c r="D9" s="82">
        <v>383.967375</v>
      </c>
      <c r="E9" s="82">
        <v>313.29160000000002</v>
      </c>
      <c r="F9" s="82">
        <v>155.75800000000001</v>
      </c>
      <c r="G9" s="82">
        <v>422.72080000000011</v>
      </c>
      <c r="H9" s="82">
        <v>20.4603</v>
      </c>
      <c r="I9" s="82">
        <v>0</v>
      </c>
      <c r="J9" s="82">
        <v>576.58100000000002</v>
      </c>
      <c r="K9" s="82">
        <v>152.8621</v>
      </c>
      <c r="L9" s="82">
        <v>2009.9902750000001</v>
      </c>
      <c r="M9" s="82">
        <v>15.6509</v>
      </c>
      <c r="N9" s="82">
        <v>0</v>
      </c>
      <c r="O9" s="81">
        <v>95.059399982328998</v>
      </c>
      <c r="P9" s="81">
        <v>13.720042246376631</v>
      </c>
      <c r="Q9" s="82">
        <v>1823.0091749999999</v>
      </c>
      <c r="R9" s="82">
        <v>202.63200000000001</v>
      </c>
      <c r="S9" s="72">
        <v>23.69603752747571</v>
      </c>
      <c r="T9" s="82">
        <v>449.8777</v>
      </c>
      <c r="U9" s="82">
        <v>1575.763475</v>
      </c>
      <c r="V9" s="81">
        <v>97.416201781061844</v>
      </c>
      <c r="W9" s="82">
        <v>40.580599999999997</v>
      </c>
      <c r="X9" s="82">
        <v>267.16669999999999</v>
      </c>
      <c r="Y9" s="82">
        <v>937.87697500000002</v>
      </c>
      <c r="Z9" s="82">
        <v>127.95140000000001</v>
      </c>
      <c r="AA9" s="82">
        <v>417.30329999999998</v>
      </c>
      <c r="AB9" s="82">
        <v>0</v>
      </c>
      <c r="AC9" s="82">
        <v>0</v>
      </c>
      <c r="AD9" s="82">
        <v>234.76220000000001</v>
      </c>
      <c r="AE9" s="82">
        <v>0</v>
      </c>
      <c r="AF9" s="82">
        <v>0</v>
      </c>
      <c r="AG9" s="82">
        <v>497.158975</v>
      </c>
      <c r="AH9" s="82">
        <v>1528.4821999999999</v>
      </c>
    </row>
    <row r="10" spans="1:34" ht="11.25" customHeight="1" x14ac:dyDescent="0.2">
      <c r="A10" s="102" t="s">
        <v>31</v>
      </c>
      <c r="B10" s="102"/>
      <c r="C10" s="82">
        <v>140.42930000000001</v>
      </c>
      <c r="D10" s="83">
        <v>0</v>
      </c>
      <c r="E10" s="83">
        <v>15.6509</v>
      </c>
      <c r="F10" s="83">
        <v>36.369799999999998</v>
      </c>
      <c r="G10" s="83">
        <v>34.015900000000002</v>
      </c>
      <c r="H10" s="83">
        <v>20.4603</v>
      </c>
      <c r="I10" s="83">
        <v>0</v>
      </c>
      <c r="J10" s="83">
        <v>16.4038</v>
      </c>
      <c r="K10" s="83">
        <v>17.528600000000001</v>
      </c>
      <c r="L10" s="83">
        <v>124.7784</v>
      </c>
      <c r="M10" s="83">
        <v>15.6509</v>
      </c>
      <c r="N10" s="83">
        <v>0</v>
      </c>
      <c r="O10" s="79">
        <v>100</v>
      </c>
      <c r="P10" s="79">
        <v>11.448243963332439</v>
      </c>
      <c r="Q10" s="83">
        <v>92.381600000000006</v>
      </c>
      <c r="R10" s="83">
        <v>48.047699999999999</v>
      </c>
      <c r="S10" s="75">
        <v>32.864899276717892</v>
      </c>
      <c r="T10" s="83">
        <v>13.5556</v>
      </c>
      <c r="U10" s="83">
        <v>126.8737</v>
      </c>
      <c r="V10" s="79">
        <v>109</v>
      </c>
      <c r="W10" s="83">
        <v>0</v>
      </c>
      <c r="X10" s="83">
        <v>18.841200000000001</v>
      </c>
      <c r="Y10" s="83">
        <v>46.735100000000003</v>
      </c>
      <c r="Z10" s="83">
        <v>58.449199999999998</v>
      </c>
      <c r="AA10" s="83">
        <v>16.4038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24.3064</v>
      </c>
      <c r="AH10" s="83">
        <v>116.1229</v>
      </c>
    </row>
    <row r="11" spans="1:34" ht="11.25" customHeight="1" x14ac:dyDescent="0.2">
      <c r="A11" s="102" t="s">
        <v>32</v>
      </c>
      <c r="B11" s="102"/>
      <c r="C11" s="82">
        <v>283.26179999999999</v>
      </c>
      <c r="D11" s="83">
        <v>27.921600000000002</v>
      </c>
      <c r="E11" s="83">
        <v>75.776700000000005</v>
      </c>
      <c r="F11" s="83">
        <v>0</v>
      </c>
      <c r="G11" s="83">
        <v>105.1936</v>
      </c>
      <c r="H11" s="83">
        <v>0</v>
      </c>
      <c r="I11" s="83">
        <v>0</v>
      </c>
      <c r="J11" s="83">
        <v>27.921600000000002</v>
      </c>
      <c r="K11" s="83">
        <v>46.448300000000003</v>
      </c>
      <c r="L11" s="83">
        <v>283.26179999999999</v>
      </c>
      <c r="M11" s="83">
        <v>0</v>
      </c>
      <c r="N11" s="83">
        <v>0</v>
      </c>
      <c r="O11" s="79">
        <v>98.028565800259685</v>
      </c>
      <c r="P11" s="79">
        <v>14.1996866750123</v>
      </c>
      <c r="Q11" s="83">
        <v>248.06569999999999</v>
      </c>
      <c r="R11" s="83">
        <v>35.196100000000001</v>
      </c>
      <c r="S11" s="75">
        <v>32.041829854925723</v>
      </c>
      <c r="T11" s="83">
        <v>55.843200000000003</v>
      </c>
      <c r="U11" s="83">
        <v>227.4186</v>
      </c>
      <c r="V11" s="79">
        <v>77</v>
      </c>
      <c r="W11" s="83">
        <v>40.580599999999997</v>
      </c>
      <c r="X11" s="83">
        <v>55.843200000000003</v>
      </c>
      <c r="Y11" s="83">
        <v>81.644400000000005</v>
      </c>
      <c r="Z11" s="83">
        <v>68.502200000000002</v>
      </c>
      <c r="AA11" s="83">
        <v>0</v>
      </c>
      <c r="AB11" s="83">
        <v>0</v>
      </c>
      <c r="AC11" s="83">
        <v>0</v>
      </c>
      <c r="AD11" s="83">
        <v>36.691400000000002</v>
      </c>
      <c r="AE11" s="83">
        <v>0</v>
      </c>
      <c r="AF11" s="83">
        <v>0</v>
      </c>
      <c r="AG11" s="83">
        <v>27.921600000000002</v>
      </c>
      <c r="AH11" s="83">
        <v>255.34020000000001</v>
      </c>
    </row>
    <row r="12" spans="1:34" ht="11.25" customHeight="1" x14ac:dyDescent="0.2">
      <c r="A12" s="102" t="s">
        <v>33</v>
      </c>
      <c r="B12" s="102"/>
      <c r="C12" s="82">
        <v>477.36619999999988</v>
      </c>
      <c r="D12" s="83">
        <v>0</v>
      </c>
      <c r="E12" s="83">
        <v>221.864</v>
      </c>
      <c r="F12" s="83">
        <v>119.3882</v>
      </c>
      <c r="G12" s="83">
        <v>0</v>
      </c>
      <c r="H12" s="83">
        <v>0</v>
      </c>
      <c r="I12" s="83">
        <v>0</v>
      </c>
      <c r="J12" s="83">
        <v>136.114</v>
      </c>
      <c r="K12" s="83">
        <v>0</v>
      </c>
      <c r="L12" s="83">
        <v>477.36619999999988</v>
      </c>
      <c r="M12" s="83">
        <v>0</v>
      </c>
      <c r="N12" s="83">
        <v>0</v>
      </c>
      <c r="O12" s="79">
        <v>97.359683194997899</v>
      </c>
      <c r="P12" s="79">
        <v>26.149204329925329</v>
      </c>
      <c r="Q12" s="83">
        <v>357.97800000000001</v>
      </c>
      <c r="R12" s="83">
        <v>119.3882</v>
      </c>
      <c r="S12" s="75">
        <v>18.921062697777931</v>
      </c>
      <c r="T12" s="83">
        <v>182.40809999999999</v>
      </c>
      <c r="U12" s="83">
        <v>294.9581</v>
      </c>
      <c r="V12" s="79">
        <v>100</v>
      </c>
      <c r="W12" s="83">
        <v>0</v>
      </c>
      <c r="X12" s="83">
        <v>192.48230000000001</v>
      </c>
      <c r="Y12" s="83">
        <v>165.4957</v>
      </c>
      <c r="Z12" s="83">
        <v>0</v>
      </c>
      <c r="AA12" s="83">
        <v>119.3882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477.36619999999988</v>
      </c>
    </row>
    <row r="13" spans="1:34" ht="11.25" customHeight="1" x14ac:dyDescent="0.2">
      <c r="A13" s="95" t="s">
        <v>34</v>
      </c>
      <c r="B13" s="95"/>
      <c r="C13" s="87">
        <v>1124.583875</v>
      </c>
      <c r="D13" s="84">
        <v>356.04577499999999</v>
      </c>
      <c r="E13" s="84">
        <v>0</v>
      </c>
      <c r="F13" s="84">
        <v>0</v>
      </c>
      <c r="G13" s="84">
        <v>283.51130000000001</v>
      </c>
      <c r="H13" s="84">
        <v>0</v>
      </c>
      <c r="I13" s="84">
        <v>0</v>
      </c>
      <c r="J13" s="84">
        <v>396.14159999999998</v>
      </c>
      <c r="K13" s="84">
        <v>88.885199999999998</v>
      </c>
      <c r="L13" s="84">
        <v>1124.583875</v>
      </c>
      <c r="M13" s="84">
        <v>0</v>
      </c>
      <c r="N13" s="84">
        <v>0</v>
      </c>
      <c r="O13" s="80">
        <v>92.718148457357202</v>
      </c>
      <c r="P13" s="80">
        <v>8.6069511711609774</v>
      </c>
      <c r="Q13" s="84">
        <v>1124.583875</v>
      </c>
      <c r="R13" s="84">
        <v>0</v>
      </c>
      <c r="S13" s="74">
        <v>22.47584449848172</v>
      </c>
      <c r="T13" s="84">
        <v>198.07079999999999</v>
      </c>
      <c r="U13" s="84">
        <v>926.51307499999984</v>
      </c>
      <c r="V13" s="80">
        <v>100</v>
      </c>
      <c r="W13" s="84">
        <v>0</v>
      </c>
      <c r="X13" s="84">
        <v>0</v>
      </c>
      <c r="Y13" s="84">
        <v>644.00177499999995</v>
      </c>
      <c r="Z13" s="84">
        <v>1</v>
      </c>
      <c r="AA13" s="84">
        <v>281.51130000000001</v>
      </c>
      <c r="AB13" s="84">
        <v>0</v>
      </c>
      <c r="AC13" s="84">
        <v>0</v>
      </c>
      <c r="AD13" s="84">
        <v>198.07079999999999</v>
      </c>
      <c r="AE13" s="84">
        <v>0</v>
      </c>
      <c r="AF13" s="84">
        <v>0</v>
      </c>
      <c r="AG13" s="84">
        <v>444.93097499999999</v>
      </c>
      <c r="AH13" s="84">
        <v>679.65289999999993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">
      <c r="A24" s="35"/>
    </row>
    <row r="25" spans="1:34" s="11" customFormat="1" ht="11.25" customHeight="1" x14ac:dyDescent="0.25"/>
    <row r="26" spans="1:34" s="11" customFormat="1" ht="11.25" customHeight="1" x14ac:dyDescent="0.25"/>
    <row r="27" spans="1:34" ht="11.25" customHeight="1" x14ac:dyDescent="0.2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AH57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443</v>
      </c>
      <c r="B1" s="55"/>
      <c r="E1" s="5"/>
      <c r="H1" s="5"/>
      <c r="K1" s="5"/>
      <c r="N1" s="5"/>
      <c r="P1" s="5"/>
      <c r="S1" s="5"/>
      <c r="W1" s="5"/>
      <c r="Z1" s="5"/>
      <c r="AC1" s="5"/>
      <c r="AH1" s="5" t="s">
        <v>488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2764.8133000000012</v>
      </c>
      <c r="D9" s="82">
        <v>97.718100000000007</v>
      </c>
      <c r="E9" s="82">
        <v>671.53449999999998</v>
      </c>
      <c r="F9" s="82">
        <v>119.85</v>
      </c>
      <c r="G9" s="82">
        <v>586.11700000000008</v>
      </c>
      <c r="H9" s="82">
        <v>171.0899</v>
      </c>
      <c r="I9" s="82">
        <v>17.528600000000001</v>
      </c>
      <c r="J9" s="82">
        <v>965.64170000000001</v>
      </c>
      <c r="K9" s="82">
        <v>135.33349999999999</v>
      </c>
      <c r="L9" s="82">
        <v>2407.7653</v>
      </c>
      <c r="M9" s="82">
        <v>357.048</v>
      </c>
      <c r="N9" s="82">
        <v>0</v>
      </c>
      <c r="O9" s="81">
        <v>98.14847715033774</v>
      </c>
      <c r="P9" s="81">
        <v>14.06607638642364</v>
      </c>
      <c r="Q9" s="82">
        <v>2380.7546000000002</v>
      </c>
      <c r="R9" s="82">
        <v>384.05869999999999</v>
      </c>
      <c r="S9" s="72">
        <v>22.101958313062219</v>
      </c>
      <c r="T9" s="82">
        <v>743.87889999999993</v>
      </c>
      <c r="U9" s="82">
        <v>2020.934400000001</v>
      </c>
      <c r="V9" s="81">
        <v>130.2805440509201</v>
      </c>
      <c r="W9" s="82">
        <v>94.726200000000006</v>
      </c>
      <c r="X9" s="82">
        <v>155.96809999999999</v>
      </c>
      <c r="Y9" s="82">
        <v>1344.9245000000001</v>
      </c>
      <c r="Z9" s="82">
        <v>418.83019999999999</v>
      </c>
      <c r="AA9" s="82">
        <v>281.51130000000001</v>
      </c>
      <c r="AB9" s="82">
        <v>63.0199</v>
      </c>
      <c r="AC9" s="82">
        <v>0</v>
      </c>
      <c r="AD9" s="82">
        <v>252.29079999999999</v>
      </c>
      <c r="AE9" s="82">
        <v>153.54230000000001</v>
      </c>
      <c r="AF9" s="82">
        <v>0</v>
      </c>
      <c r="AG9" s="82">
        <v>177.7302</v>
      </c>
      <c r="AH9" s="82">
        <v>2587.0830999999998</v>
      </c>
    </row>
    <row r="10" spans="1:34" ht="11.25" customHeight="1" x14ac:dyDescent="0.2">
      <c r="A10" s="102" t="s">
        <v>31</v>
      </c>
      <c r="B10" s="102"/>
      <c r="C10" s="82">
        <v>231.23330000000001</v>
      </c>
      <c r="D10" s="83">
        <v>15.6509</v>
      </c>
      <c r="E10" s="83">
        <v>49.065100000000001</v>
      </c>
      <c r="F10" s="83">
        <v>56.830100000000002</v>
      </c>
      <c r="G10" s="83">
        <v>52.857100000000003</v>
      </c>
      <c r="H10" s="83">
        <v>20.4603</v>
      </c>
      <c r="I10" s="83">
        <v>17.528600000000001</v>
      </c>
      <c r="J10" s="83">
        <v>18.841200000000001</v>
      </c>
      <c r="K10" s="83">
        <v>0</v>
      </c>
      <c r="L10" s="83">
        <v>215.58240000000001</v>
      </c>
      <c r="M10" s="83">
        <v>15.6509</v>
      </c>
      <c r="N10" s="83">
        <v>0</v>
      </c>
      <c r="O10" s="79">
        <v>95.111119375972237</v>
      </c>
      <c r="P10" s="79">
        <v>11.49624945887984</v>
      </c>
      <c r="Q10" s="83">
        <v>143.88409999999999</v>
      </c>
      <c r="R10" s="83">
        <v>87.349199999999996</v>
      </c>
      <c r="S10" s="75">
        <v>32.671004997982557</v>
      </c>
      <c r="T10" s="83">
        <v>48.047699999999999</v>
      </c>
      <c r="U10" s="83">
        <v>183.18559999999999</v>
      </c>
      <c r="V10" s="79">
        <v>118.825987508247</v>
      </c>
      <c r="W10" s="83">
        <v>0</v>
      </c>
      <c r="X10" s="83">
        <v>54.952399999999997</v>
      </c>
      <c r="Y10" s="83">
        <v>48.047699999999999</v>
      </c>
      <c r="Z10" s="83">
        <v>78.602999999999994</v>
      </c>
      <c r="AA10" s="83">
        <v>0</v>
      </c>
      <c r="AB10" s="83">
        <v>0</v>
      </c>
      <c r="AC10" s="83">
        <v>0</v>
      </c>
      <c r="AD10" s="83">
        <v>17.528600000000001</v>
      </c>
      <c r="AE10" s="83">
        <v>32.101599999999998</v>
      </c>
      <c r="AF10" s="83">
        <v>0</v>
      </c>
      <c r="AG10" s="83">
        <v>6.7778</v>
      </c>
      <c r="AH10" s="83">
        <v>224.4555</v>
      </c>
    </row>
    <row r="11" spans="1:34" ht="11.25" customHeight="1" x14ac:dyDescent="0.2">
      <c r="A11" s="102" t="s">
        <v>32</v>
      </c>
      <c r="B11" s="102"/>
      <c r="C11" s="82">
        <v>431.44490000000002</v>
      </c>
      <c r="D11" s="83">
        <v>82.0672</v>
      </c>
      <c r="E11" s="83">
        <v>141.52850000000001</v>
      </c>
      <c r="F11" s="83">
        <v>0</v>
      </c>
      <c r="G11" s="83">
        <v>105.1936</v>
      </c>
      <c r="H11" s="83">
        <v>0</v>
      </c>
      <c r="I11" s="83">
        <v>0</v>
      </c>
      <c r="J11" s="83">
        <v>56.207299999999996</v>
      </c>
      <c r="K11" s="83">
        <v>46.448300000000003</v>
      </c>
      <c r="L11" s="83">
        <v>431.44490000000002</v>
      </c>
      <c r="M11" s="83">
        <v>0</v>
      </c>
      <c r="N11" s="83">
        <v>0</v>
      </c>
      <c r="O11" s="79">
        <v>98.058505269154878</v>
      </c>
      <c r="P11" s="79">
        <v>14.91373283587313</v>
      </c>
      <c r="Q11" s="83">
        <v>396.24880000000002</v>
      </c>
      <c r="R11" s="83">
        <v>35.196100000000001</v>
      </c>
      <c r="S11" s="75">
        <v>24.27143952796753</v>
      </c>
      <c r="T11" s="83">
        <v>84.128900000000002</v>
      </c>
      <c r="U11" s="83">
        <v>347.31599999999997</v>
      </c>
      <c r="V11" s="79">
        <v>113.3765257836486</v>
      </c>
      <c r="W11" s="83">
        <v>94.726200000000006</v>
      </c>
      <c r="X11" s="83">
        <v>27.921600000000002</v>
      </c>
      <c r="Y11" s="83">
        <v>147.7603</v>
      </c>
      <c r="Z11" s="83">
        <v>55.843200000000003</v>
      </c>
      <c r="AA11" s="83">
        <v>0</v>
      </c>
      <c r="AB11" s="83">
        <v>0</v>
      </c>
      <c r="AC11" s="83">
        <v>0</v>
      </c>
      <c r="AD11" s="83">
        <v>36.691400000000002</v>
      </c>
      <c r="AE11" s="83">
        <v>68.502200000000002</v>
      </c>
      <c r="AF11" s="83">
        <v>0</v>
      </c>
      <c r="AG11" s="83">
        <v>82.0672</v>
      </c>
      <c r="AH11" s="83">
        <v>349.3777</v>
      </c>
    </row>
    <row r="12" spans="1:34" ht="11.25" customHeight="1" x14ac:dyDescent="0.2">
      <c r="A12" s="102" t="s">
        <v>33</v>
      </c>
      <c r="B12" s="102"/>
      <c r="C12" s="82">
        <v>1032.3378</v>
      </c>
      <c r="D12" s="83">
        <v>0</v>
      </c>
      <c r="E12" s="83">
        <v>330.31130000000002</v>
      </c>
      <c r="F12" s="83">
        <v>63.0199</v>
      </c>
      <c r="G12" s="83">
        <v>145.55500000000001</v>
      </c>
      <c r="H12" s="83">
        <v>0</v>
      </c>
      <c r="I12" s="83">
        <v>0</v>
      </c>
      <c r="J12" s="83">
        <v>493.45159999999998</v>
      </c>
      <c r="K12" s="83">
        <v>0</v>
      </c>
      <c r="L12" s="83">
        <v>841.57030000000009</v>
      </c>
      <c r="M12" s="83">
        <v>190.76750000000001</v>
      </c>
      <c r="N12" s="83">
        <v>0</v>
      </c>
      <c r="O12" s="79">
        <v>96.947709364124805</v>
      </c>
      <c r="P12" s="79">
        <v>22.32229586090909</v>
      </c>
      <c r="Q12" s="83">
        <v>770.82439999999997</v>
      </c>
      <c r="R12" s="83">
        <v>261.51339999999999</v>
      </c>
      <c r="S12" s="75">
        <v>24.434235770500699</v>
      </c>
      <c r="T12" s="83">
        <v>412.63150000000002</v>
      </c>
      <c r="U12" s="83">
        <v>619.70630000000006</v>
      </c>
      <c r="V12" s="79">
        <v>149.6694023602173</v>
      </c>
      <c r="W12" s="83">
        <v>0</v>
      </c>
      <c r="X12" s="83">
        <v>73.094099999999997</v>
      </c>
      <c r="Y12" s="83">
        <v>559.90129999999999</v>
      </c>
      <c r="Z12" s="83">
        <v>283.38400000000001</v>
      </c>
      <c r="AA12" s="83">
        <v>0</v>
      </c>
      <c r="AB12" s="83">
        <v>63.0199</v>
      </c>
      <c r="AC12" s="83">
        <v>0</v>
      </c>
      <c r="AD12" s="83">
        <v>0</v>
      </c>
      <c r="AE12" s="83">
        <v>52.938499999999998</v>
      </c>
      <c r="AF12" s="83">
        <v>0</v>
      </c>
      <c r="AG12" s="83">
        <v>0</v>
      </c>
      <c r="AH12" s="83">
        <v>1032.3378</v>
      </c>
    </row>
    <row r="13" spans="1:34" ht="11.25" customHeight="1" x14ac:dyDescent="0.2">
      <c r="A13" s="95" t="s">
        <v>34</v>
      </c>
      <c r="B13" s="95"/>
      <c r="C13" s="87">
        <v>1069.7973</v>
      </c>
      <c r="D13" s="84">
        <v>0</v>
      </c>
      <c r="E13" s="84">
        <v>150.62960000000001</v>
      </c>
      <c r="F13" s="84">
        <v>0</v>
      </c>
      <c r="G13" s="84">
        <v>282.51130000000001</v>
      </c>
      <c r="H13" s="84">
        <v>150.62960000000001</v>
      </c>
      <c r="I13" s="84">
        <v>0</v>
      </c>
      <c r="J13" s="84">
        <v>397.14159999999998</v>
      </c>
      <c r="K13" s="84">
        <v>88.885199999999998</v>
      </c>
      <c r="L13" s="84">
        <v>919.16769999999997</v>
      </c>
      <c r="M13" s="84">
        <v>150.62960000000001</v>
      </c>
      <c r="N13" s="84">
        <v>0</v>
      </c>
      <c r="O13" s="80">
        <v>100</v>
      </c>
      <c r="P13" s="80">
        <v>6.3125562197623806</v>
      </c>
      <c r="Q13" s="84">
        <v>1069.7973</v>
      </c>
      <c r="R13" s="84">
        <v>0</v>
      </c>
      <c r="S13" s="74">
        <v>16.691937809153188</v>
      </c>
      <c r="T13" s="84">
        <v>199.07079999999999</v>
      </c>
      <c r="U13" s="84">
        <v>870.72649999999999</v>
      </c>
      <c r="V13" s="80">
        <v>100</v>
      </c>
      <c r="W13" s="84">
        <v>0</v>
      </c>
      <c r="X13" s="84">
        <v>0</v>
      </c>
      <c r="Y13" s="84">
        <v>589.21519999999998</v>
      </c>
      <c r="Z13" s="84">
        <v>1</v>
      </c>
      <c r="AA13" s="84">
        <v>281.51130000000001</v>
      </c>
      <c r="AB13" s="84">
        <v>0</v>
      </c>
      <c r="AC13" s="84">
        <v>0</v>
      </c>
      <c r="AD13" s="84">
        <v>198.07079999999999</v>
      </c>
      <c r="AE13" s="84">
        <v>0</v>
      </c>
      <c r="AF13" s="84">
        <v>0</v>
      </c>
      <c r="AG13" s="84">
        <v>88.885199999999998</v>
      </c>
      <c r="AH13" s="84">
        <v>980.91210000000001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11.25" customHeight="1" x14ac:dyDescent="0.2"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1.25" customHeight="1" x14ac:dyDescent="0.2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1.25" customHeight="1" x14ac:dyDescent="0.2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/>
  <dimension ref="A1:AH57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444</v>
      </c>
      <c r="B1" s="55"/>
      <c r="E1" s="5"/>
      <c r="H1" s="5"/>
      <c r="K1" s="5"/>
      <c r="N1" s="5"/>
      <c r="P1" s="5"/>
      <c r="S1" s="5"/>
      <c r="W1" s="5"/>
      <c r="Z1" s="5"/>
      <c r="AC1" s="5"/>
      <c r="AH1" s="5" t="s">
        <v>489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1960.7436696428581</v>
      </c>
      <c r="D9" s="82">
        <v>82.0672</v>
      </c>
      <c r="E9" s="82">
        <v>122.7379</v>
      </c>
      <c r="F9" s="82">
        <v>118.8709125</v>
      </c>
      <c r="G9" s="82">
        <v>406.35919999999999</v>
      </c>
      <c r="H9" s="82">
        <v>239.68075714285709</v>
      </c>
      <c r="I9" s="82">
        <v>179.48740000000001</v>
      </c>
      <c r="J9" s="82">
        <v>658.67820000000006</v>
      </c>
      <c r="K9" s="82">
        <v>152.8621</v>
      </c>
      <c r="L9" s="82">
        <v>1913.782469642857</v>
      </c>
      <c r="M9" s="82">
        <v>46.961199999999998</v>
      </c>
      <c r="N9" s="82">
        <v>0</v>
      </c>
      <c r="O9" s="81">
        <v>96.792936222435685</v>
      </c>
      <c r="P9" s="81">
        <v>13.067847729586161</v>
      </c>
      <c r="Q9" s="82">
        <v>1746.605769642857</v>
      </c>
      <c r="R9" s="82">
        <v>214.1379</v>
      </c>
      <c r="S9" s="72">
        <v>23.751559981858382</v>
      </c>
      <c r="T9" s="82">
        <v>590.87989999999991</v>
      </c>
      <c r="U9" s="82">
        <v>1369.8637696428571</v>
      </c>
      <c r="V9" s="81">
        <v>104.44960371811599</v>
      </c>
      <c r="W9" s="82">
        <v>94.726200000000006</v>
      </c>
      <c r="X9" s="82">
        <v>155.96809999999999</v>
      </c>
      <c r="Y9" s="82">
        <v>659.08845714285701</v>
      </c>
      <c r="Z9" s="82">
        <v>349.79671250000013</v>
      </c>
      <c r="AA9" s="82">
        <v>436.58699999999999</v>
      </c>
      <c r="AB9" s="82">
        <v>0</v>
      </c>
      <c r="AC9" s="82">
        <v>0</v>
      </c>
      <c r="AD9" s="82">
        <v>264.5772</v>
      </c>
      <c r="AE9" s="82">
        <v>0</v>
      </c>
      <c r="AF9" s="82">
        <v>0</v>
      </c>
      <c r="AG9" s="82">
        <v>231.45490000000001</v>
      </c>
      <c r="AH9" s="82">
        <v>1729.288769642857</v>
      </c>
    </row>
    <row r="10" spans="1:34" ht="11.25" customHeight="1" x14ac:dyDescent="0.2">
      <c r="A10" s="102" t="s">
        <v>31</v>
      </c>
      <c r="B10" s="102"/>
      <c r="C10" s="82">
        <v>234.35975714285709</v>
      </c>
      <c r="D10" s="83">
        <v>0</v>
      </c>
      <c r="E10" s="83">
        <v>15.6509</v>
      </c>
      <c r="F10" s="83">
        <v>36.369799999999998</v>
      </c>
      <c r="G10" s="83">
        <v>61.730200000000004</v>
      </c>
      <c r="H10" s="83">
        <v>48.687557142857102</v>
      </c>
      <c r="I10" s="83">
        <v>33.932400000000001</v>
      </c>
      <c r="J10" s="83">
        <v>20.4603</v>
      </c>
      <c r="K10" s="83">
        <v>17.528600000000001</v>
      </c>
      <c r="L10" s="83">
        <v>218.70885714285711</v>
      </c>
      <c r="M10" s="83">
        <v>15.6509</v>
      </c>
      <c r="N10" s="83">
        <v>0</v>
      </c>
      <c r="O10" s="79">
        <v>100</v>
      </c>
      <c r="P10" s="79">
        <v>12.0384550254636</v>
      </c>
      <c r="Q10" s="83">
        <v>193.08985714285711</v>
      </c>
      <c r="R10" s="83">
        <v>41.2699</v>
      </c>
      <c r="S10" s="75">
        <v>35.821712442951707</v>
      </c>
      <c r="T10" s="83">
        <v>22.428699999999999</v>
      </c>
      <c r="U10" s="83">
        <v>211.9310571428571</v>
      </c>
      <c r="V10" s="79">
        <v>134.89034139294739</v>
      </c>
      <c r="W10" s="83">
        <v>0</v>
      </c>
      <c r="X10" s="83">
        <v>54.952399999999997</v>
      </c>
      <c r="Y10" s="83">
        <v>68.184557142857102</v>
      </c>
      <c r="Z10" s="83">
        <v>94.819000000000003</v>
      </c>
      <c r="AA10" s="83">
        <v>16.4038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24.3064</v>
      </c>
      <c r="AH10" s="83">
        <v>210.0533571428571</v>
      </c>
    </row>
    <row r="11" spans="1:34" ht="11.25" customHeight="1" x14ac:dyDescent="0.2">
      <c r="A11" s="102" t="s">
        <v>32</v>
      </c>
      <c r="B11" s="102"/>
      <c r="C11" s="82">
        <v>446.7277125</v>
      </c>
      <c r="D11" s="83">
        <v>82.0672</v>
      </c>
      <c r="E11" s="83">
        <v>107.087</v>
      </c>
      <c r="F11" s="83">
        <v>81.501112500000005</v>
      </c>
      <c r="G11" s="83">
        <v>63.117699999999999</v>
      </c>
      <c r="H11" s="83">
        <v>0</v>
      </c>
      <c r="I11" s="83">
        <v>0</v>
      </c>
      <c r="J11" s="83">
        <v>66.506399999999999</v>
      </c>
      <c r="K11" s="83">
        <v>46.448300000000003</v>
      </c>
      <c r="L11" s="83">
        <v>415.41741250000001</v>
      </c>
      <c r="M11" s="83">
        <v>31.310300000000002</v>
      </c>
      <c r="N11" s="83">
        <v>0</v>
      </c>
      <c r="O11" s="79">
        <v>100</v>
      </c>
      <c r="P11" s="79">
        <v>14.859801014695281</v>
      </c>
      <c r="Q11" s="83">
        <v>376.33551249999999</v>
      </c>
      <c r="R11" s="83">
        <v>70.392200000000003</v>
      </c>
      <c r="S11" s="75">
        <v>27.874979549203591</v>
      </c>
      <c r="T11" s="83">
        <v>122.3496</v>
      </c>
      <c r="U11" s="83">
        <v>324.37811249999999</v>
      </c>
      <c r="V11" s="79">
        <v>115.0931135042534</v>
      </c>
      <c r="W11" s="83">
        <v>94.726200000000006</v>
      </c>
      <c r="X11" s="83">
        <v>27.921600000000002</v>
      </c>
      <c r="Y11" s="83">
        <v>112.9547</v>
      </c>
      <c r="Z11" s="83">
        <v>109.4227125</v>
      </c>
      <c r="AA11" s="83">
        <v>35.196100000000001</v>
      </c>
      <c r="AB11" s="83">
        <v>0</v>
      </c>
      <c r="AC11" s="83">
        <v>0</v>
      </c>
      <c r="AD11" s="83">
        <v>66.506399999999999</v>
      </c>
      <c r="AE11" s="83">
        <v>0</v>
      </c>
      <c r="AF11" s="83">
        <v>0</v>
      </c>
      <c r="AG11" s="83">
        <v>117.2633</v>
      </c>
      <c r="AH11" s="83">
        <v>329.46441249999998</v>
      </c>
    </row>
    <row r="12" spans="1:34" ht="11.25" customHeight="1" x14ac:dyDescent="0.2">
      <c r="A12" s="102" t="s">
        <v>33</v>
      </c>
      <c r="B12" s="102"/>
      <c r="C12" s="82">
        <v>361.48849999999999</v>
      </c>
      <c r="D12" s="83">
        <v>0</v>
      </c>
      <c r="E12" s="83">
        <v>0</v>
      </c>
      <c r="F12" s="83">
        <v>0</v>
      </c>
      <c r="G12" s="83">
        <v>0</v>
      </c>
      <c r="H12" s="83">
        <v>40.363599999999998</v>
      </c>
      <c r="I12" s="83">
        <v>145.55500000000001</v>
      </c>
      <c r="J12" s="83">
        <v>175.56989999999999</v>
      </c>
      <c r="K12" s="83">
        <v>0</v>
      </c>
      <c r="L12" s="83">
        <v>361.48849999999999</v>
      </c>
      <c r="M12" s="83">
        <v>0</v>
      </c>
      <c r="N12" s="83">
        <v>0</v>
      </c>
      <c r="O12" s="79">
        <v>82.604619510717484</v>
      </c>
      <c r="P12" s="79">
        <v>27.683448297801998</v>
      </c>
      <c r="Q12" s="83">
        <v>259.0127</v>
      </c>
      <c r="R12" s="83">
        <v>102.47580000000001</v>
      </c>
      <c r="S12" s="75">
        <v>29.22740280811146</v>
      </c>
      <c r="T12" s="83">
        <v>248.0308</v>
      </c>
      <c r="U12" s="83">
        <v>113.4577</v>
      </c>
      <c r="V12" s="79">
        <v>100</v>
      </c>
      <c r="W12" s="83">
        <v>0</v>
      </c>
      <c r="X12" s="83">
        <v>73.094099999999997</v>
      </c>
      <c r="Y12" s="83">
        <v>40.363599999999998</v>
      </c>
      <c r="Z12" s="83">
        <v>145.55500000000001</v>
      </c>
      <c r="AA12" s="83">
        <v>102.47580000000001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361.48849999999999</v>
      </c>
    </row>
    <row r="13" spans="1:34" ht="11.25" customHeight="1" x14ac:dyDescent="0.2">
      <c r="A13" s="95" t="s">
        <v>34</v>
      </c>
      <c r="B13" s="95"/>
      <c r="C13" s="87">
        <v>918.16769999999997</v>
      </c>
      <c r="D13" s="84">
        <v>0</v>
      </c>
      <c r="E13" s="84">
        <v>0</v>
      </c>
      <c r="F13" s="84">
        <v>1</v>
      </c>
      <c r="G13" s="84">
        <v>281.51130000000001</v>
      </c>
      <c r="H13" s="84">
        <v>150.62960000000001</v>
      </c>
      <c r="I13" s="84">
        <v>0</v>
      </c>
      <c r="J13" s="84">
        <v>396.14159999999998</v>
      </c>
      <c r="K13" s="84">
        <v>88.885199999999998</v>
      </c>
      <c r="L13" s="84">
        <v>918.16769999999997</v>
      </c>
      <c r="M13" s="84">
        <v>0</v>
      </c>
      <c r="N13" s="84">
        <v>0</v>
      </c>
      <c r="O13" s="80">
        <v>100</v>
      </c>
      <c r="P13" s="80">
        <v>6.7044802381961386</v>
      </c>
      <c r="Q13" s="84">
        <v>918.16769999999997</v>
      </c>
      <c r="R13" s="84">
        <v>0</v>
      </c>
      <c r="S13" s="74">
        <v>16.508593364806881</v>
      </c>
      <c r="T13" s="84">
        <v>198.07079999999999</v>
      </c>
      <c r="U13" s="84">
        <v>720.09690000000001</v>
      </c>
      <c r="V13" s="80">
        <v>100</v>
      </c>
      <c r="W13" s="84">
        <v>0</v>
      </c>
      <c r="X13" s="84">
        <v>0</v>
      </c>
      <c r="Y13" s="84">
        <v>437.5856</v>
      </c>
      <c r="Z13" s="84">
        <v>0</v>
      </c>
      <c r="AA13" s="84">
        <v>282.51130000000001</v>
      </c>
      <c r="AB13" s="84">
        <v>0</v>
      </c>
      <c r="AC13" s="84">
        <v>0</v>
      </c>
      <c r="AD13" s="84">
        <v>198.07079999999999</v>
      </c>
      <c r="AE13" s="84">
        <v>0</v>
      </c>
      <c r="AF13" s="84">
        <v>0</v>
      </c>
      <c r="AG13" s="84">
        <v>89.885199999999998</v>
      </c>
      <c r="AH13" s="84">
        <v>828.28249999999991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ht="11.25" customHeight="1" x14ac:dyDescent="0.2"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1.25" customHeight="1" x14ac:dyDescent="0.2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1.25" customHeight="1" x14ac:dyDescent="0.2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/>
  <dimension ref="A1:AH64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445</v>
      </c>
      <c r="B1" s="55"/>
      <c r="E1" s="5"/>
      <c r="H1" s="5"/>
      <c r="K1" s="5"/>
      <c r="N1" s="5"/>
      <c r="P1" s="5"/>
      <c r="S1" s="5"/>
      <c r="W1" s="5"/>
      <c r="Z1" s="5"/>
      <c r="AC1" s="5"/>
      <c r="AH1" s="5" t="s">
        <v>490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0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82">
        <v>0</v>
      </c>
      <c r="J9" s="82">
        <v>0</v>
      </c>
      <c r="K9" s="82">
        <v>0</v>
      </c>
      <c r="L9" s="82">
        <v>0</v>
      </c>
      <c r="M9" s="82">
        <v>0</v>
      </c>
      <c r="N9" s="82">
        <v>0</v>
      </c>
      <c r="O9" s="81">
        <v>0</v>
      </c>
      <c r="P9" s="81">
        <v>0</v>
      </c>
      <c r="Q9" s="82">
        <v>0</v>
      </c>
      <c r="R9" s="82">
        <v>0</v>
      </c>
      <c r="S9" s="72">
        <v>0</v>
      </c>
      <c r="T9" s="82">
        <v>0</v>
      </c>
      <c r="U9" s="82">
        <v>0</v>
      </c>
      <c r="V9" s="81">
        <v>0</v>
      </c>
      <c r="W9" s="82">
        <v>0</v>
      </c>
      <c r="X9" s="82">
        <v>0</v>
      </c>
      <c r="Y9" s="82">
        <v>0</v>
      </c>
      <c r="Z9" s="82">
        <v>0</v>
      </c>
      <c r="AA9" s="82">
        <v>0</v>
      </c>
      <c r="AB9" s="82">
        <v>0</v>
      </c>
      <c r="AC9" s="82">
        <v>0</v>
      </c>
      <c r="AD9" s="82">
        <v>0</v>
      </c>
      <c r="AE9" s="82">
        <v>0</v>
      </c>
      <c r="AF9" s="82">
        <v>0</v>
      </c>
      <c r="AG9" s="82">
        <v>0</v>
      </c>
      <c r="AH9" s="82">
        <v>0</v>
      </c>
    </row>
    <row r="10" spans="1:34" ht="11.25" customHeight="1" x14ac:dyDescent="0.2">
      <c r="A10" s="102" t="s">
        <v>31</v>
      </c>
      <c r="B10" s="102"/>
      <c r="C10" s="82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79">
        <v>0</v>
      </c>
      <c r="P10" s="79">
        <v>0</v>
      </c>
      <c r="Q10" s="83">
        <v>0</v>
      </c>
      <c r="R10" s="83">
        <v>0</v>
      </c>
      <c r="S10" s="75">
        <v>0</v>
      </c>
      <c r="T10" s="83">
        <v>0</v>
      </c>
      <c r="U10" s="83">
        <v>0</v>
      </c>
      <c r="V10" s="79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</row>
    <row r="11" spans="1:34" ht="11.25" customHeight="1" x14ac:dyDescent="0.2">
      <c r="A11" s="102" t="s">
        <v>32</v>
      </c>
      <c r="B11" s="102"/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79">
        <v>0</v>
      </c>
      <c r="P11" s="79">
        <v>0</v>
      </c>
      <c r="Q11" s="83">
        <v>0</v>
      </c>
      <c r="R11" s="83">
        <v>0</v>
      </c>
      <c r="S11" s="75">
        <v>0</v>
      </c>
      <c r="T11" s="83">
        <v>0</v>
      </c>
      <c r="U11" s="83">
        <v>0</v>
      </c>
      <c r="V11" s="79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</row>
    <row r="12" spans="1:34" ht="11.25" customHeight="1" x14ac:dyDescent="0.2">
      <c r="A12" s="102" t="s">
        <v>33</v>
      </c>
      <c r="B12" s="102"/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79">
        <v>0</v>
      </c>
      <c r="P12" s="79">
        <v>0</v>
      </c>
      <c r="Q12" s="83">
        <v>0</v>
      </c>
      <c r="R12" s="83">
        <v>0</v>
      </c>
      <c r="S12" s="75">
        <v>0</v>
      </c>
      <c r="T12" s="83">
        <v>0</v>
      </c>
      <c r="U12" s="83">
        <v>0</v>
      </c>
      <c r="V12" s="79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</row>
    <row r="13" spans="1:34" ht="11.25" customHeight="1" x14ac:dyDescent="0.2">
      <c r="A13" s="95" t="s">
        <v>34</v>
      </c>
      <c r="B13" s="95"/>
      <c r="C13" s="87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0">
        <v>0</v>
      </c>
      <c r="P13" s="80">
        <v>0</v>
      </c>
      <c r="Q13" s="84">
        <v>0</v>
      </c>
      <c r="R13" s="84">
        <v>0</v>
      </c>
      <c r="S13" s="74">
        <v>0</v>
      </c>
      <c r="T13" s="84">
        <v>0</v>
      </c>
      <c r="U13" s="84">
        <v>0</v>
      </c>
      <c r="V13" s="80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0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s="11" customFormat="1" ht="11.25" customHeight="1" x14ac:dyDescent="0.25"/>
    <row r="26" spans="1:34" s="11" customFormat="1" ht="11.25" customHeight="1" x14ac:dyDescent="0.25"/>
    <row r="27" spans="1:34" ht="11.25" customHeight="1" x14ac:dyDescent="0.2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/>
  <dimension ref="A1:AH63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446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491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691.83839999999998</v>
      </c>
      <c r="D9" s="82">
        <v>145.55500000000001</v>
      </c>
      <c r="E9" s="82">
        <v>311.84320000000002</v>
      </c>
      <c r="F9" s="82">
        <v>88.885199999999998</v>
      </c>
      <c r="G9" s="82">
        <v>0</v>
      </c>
      <c r="H9" s="82">
        <v>0</v>
      </c>
      <c r="I9" s="82">
        <v>145.55500000000001</v>
      </c>
      <c r="J9" s="82">
        <v>0</v>
      </c>
      <c r="K9" s="82">
        <v>0</v>
      </c>
      <c r="L9" s="82">
        <v>691.83839999999998</v>
      </c>
      <c r="M9" s="82">
        <v>0</v>
      </c>
      <c r="N9" s="82">
        <v>0</v>
      </c>
      <c r="O9" s="81">
        <v>100</v>
      </c>
      <c r="P9" s="81">
        <v>6.3076949761678449</v>
      </c>
      <c r="Q9" s="82">
        <v>546.28340000000003</v>
      </c>
      <c r="R9" s="82">
        <v>145.55500000000001</v>
      </c>
      <c r="S9" s="72">
        <v>42.551676229593497</v>
      </c>
      <c r="T9" s="82">
        <v>0</v>
      </c>
      <c r="U9" s="82">
        <v>691.83839999999998</v>
      </c>
      <c r="V9" s="81">
        <v>0</v>
      </c>
      <c r="W9" s="82">
        <v>0</v>
      </c>
      <c r="X9" s="82">
        <v>326.30610000000001</v>
      </c>
      <c r="Y9" s="82">
        <v>43.147100000000002</v>
      </c>
      <c r="Z9" s="82">
        <v>322.3852</v>
      </c>
      <c r="AA9" s="82">
        <v>0</v>
      </c>
      <c r="AB9" s="82">
        <v>0</v>
      </c>
      <c r="AC9" s="82">
        <v>0</v>
      </c>
      <c r="AD9" s="82">
        <v>0</v>
      </c>
      <c r="AE9" s="82">
        <v>0</v>
      </c>
      <c r="AF9" s="82">
        <v>0</v>
      </c>
      <c r="AG9" s="82">
        <v>0</v>
      </c>
      <c r="AH9" s="82">
        <v>691.83839999999998</v>
      </c>
    </row>
    <row r="10" spans="1:34" ht="11.25" customHeight="1" x14ac:dyDescent="0.2">
      <c r="A10" s="102" t="s">
        <v>31</v>
      </c>
      <c r="B10" s="102"/>
      <c r="C10" s="82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79">
        <v>0</v>
      </c>
      <c r="P10" s="79">
        <v>0</v>
      </c>
      <c r="Q10" s="83">
        <v>0</v>
      </c>
      <c r="R10" s="83">
        <v>0</v>
      </c>
      <c r="S10" s="75">
        <v>0</v>
      </c>
      <c r="T10" s="83">
        <v>0</v>
      </c>
      <c r="U10" s="83">
        <v>0</v>
      </c>
      <c r="V10" s="79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</row>
    <row r="11" spans="1:34" ht="11.25" customHeight="1" x14ac:dyDescent="0.2">
      <c r="A11" s="102" t="s">
        <v>32</v>
      </c>
      <c r="B11" s="102"/>
      <c r="C11" s="82">
        <v>35.196100000000001</v>
      </c>
      <c r="D11" s="83">
        <v>0</v>
      </c>
      <c r="E11" s="83">
        <v>35.196100000000001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35.196100000000001</v>
      </c>
      <c r="M11" s="83">
        <v>0</v>
      </c>
      <c r="N11" s="83">
        <v>0</v>
      </c>
      <c r="O11" s="79">
        <v>100</v>
      </c>
      <c r="P11" s="79">
        <v>8</v>
      </c>
      <c r="Q11" s="83">
        <v>35.196100000000001</v>
      </c>
      <c r="R11" s="83">
        <v>0</v>
      </c>
      <c r="S11" s="75">
        <v>24</v>
      </c>
      <c r="T11" s="83">
        <v>0</v>
      </c>
      <c r="U11" s="83">
        <v>35.196100000000001</v>
      </c>
      <c r="V11" s="79">
        <v>0</v>
      </c>
      <c r="W11" s="83">
        <v>0</v>
      </c>
      <c r="X11" s="83">
        <v>35.196100000000001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35.196100000000001</v>
      </c>
    </row>
    <row r="12" spans="1:34" ht="11.25" customHeight="1" x14ac:dyDescent="0.2">
      <c r="A12" s="102" t="s">
        <v>33</v>
      </c>
      <c r="B12" s="102"/>
      <c r="C12" s="82">
        <v>291.11</v>
      </c>
      <c r="D12" s="83">
        <v>145.55500000000001</v>
      </c>
      <c r="E12" s="83">
        <v>0</v>
      </c>
      <c r="F12" s="83">
        <v>0</v>
      </c>
      <c r="G12" s="83">
        <v>0</v>
      </c>
      <c r="H12" s="83">
        <v>0</v>
      </c>
      <c r="I12" s="83">
        <v>145.55500000000001</v>
      </c>
      <c r="J12" s="83">
        <v>0</v>
      </c>
      <c r="K12" s="83">
        <v>0</v>
      </c>
      <c r="L12" s="83">
        <v>291.11</v>
      </c>
      <c r="M12" s="83">
        <v>0</v>
      </c>
      <c r="N12" s="83">
        <v>0</v>
      </c>
      <c r="O12" s="79">
        <v>100</v>
      </c>
      <c r="P12" s="79">
        <v>9</v>
      </c>
      <c r="Q12" s="83">
        <v>145.55500000000001</v>
      </c>
      <c r="R12" s="83">
        <v>145.55500000000001</v>
      </c>
      <c r="S12" s="75">
        <v>30</v>
      </c>
      <c r="T12" s="83">
        <v>0</v>
      </c>
      <c r="U12" s="83">
        <v>291.11</v>
      </c>
      <c r="V12" s="79">
        <v>0</v>
      </c>
      <c r="W12" s="83">
        <v>0</v>
      </c>
      <c r="X12" s="83">
        <v>291.11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291.11</v>
      </c>
    </row>
    <row r="13" spans="1:34" ht="11.25" customHeight="1" x14ac:dyDescent="0.2">
      <c r="A13" s="95" t="s">
        <v>34</v>
      </c>
      <c r="B13" s="95"/>
      <c r="C13" s="87">
        <v>365.53230000000002</v>
      </c>
      <c r="D13" s="84">
        <v>0</v>
      </c>
      <c r="E13" s="84">
        <v>276.64710000000002</v>
      </c>
      <c r="F13" s="84">
        <v>88.885199999999998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365.53230000000002</v>
      </c>
      <c r="M13" s="84">
        <v>0</v>
      </c>
      <c r="N13" s="84">
        <v>0</v>
      </c>
      <c r="O13" s="80">
        <v>100</v>
      </c>
      <c r="P13" s="80">
        <v>4.0005952962296352</v>
      </c>
      <c r="Q13" s="84">
        <v>365.53230000000002</v>
      </c>
      <c r="R13" s="84">
        <v>0</v>
      </c>
      <c r="S13" s="74">
        <v>54.334123687564677</v>
      </c>
      <c r="T13" s="84">
        <v>0</v>
      </c>
      <c r="U13" s="84">
        <v>365.53230000000002</v>
      </c>
      <c r="V13" s="80">
        <v>0</v>
      </c>
      <c r="W13" s="84">
        <v>0</v>
      </c>
      <c r="X13" s="84">
        <v>0</v>
      </c>
      <c r="Y13" s="84">
        <v>43.147100000000002</v>
      </c>
      <c r="Z13" s="84">
        <v>322.3852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365.53230000000002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s="11" customFormat="1" ht="11.25" customHeight="1" x14ac:dyDescent="0.25"/>
    <row r="26" spans="1:34" ht="11.25" customHeight="1" x14ac:dyDescent="0.2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1.25" customHeight="1" x14ac:dyDescent="0.2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/>
  <dimension ref="A1:AH75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447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492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123.14017777777779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82">
        <v>0</v>
      </c>
      <c r="J9" s="82">
        <v>123.14017777777779</v>
      </c>
      <c r="K9" s="82">
        <v>0</v>
      </c>
      <c r="L9" s="82">
        <v>123.14017777777779</v>
      </c>
      <c r="M9" s="82">
        <v>0</v>
      </c>
      <c r="N9" s="82">
        <v>0</v>
      </c>
      <c r="O9" s="81">
        <v>100</v>
      </c>
      <c r="P9" s="81">
        <v>11.24560284322763</v>
      </c>
      <c r="Q9" s="82">
        <v>123.14017777777779</v>
      </c>
      <c r="R9" s="82">
        <v>0</v>
      </c>
      <c r="S9" s="72">
        <v>25.579148821902692</v>
      </c>
      <c r="T9" s="82">
        <v>46.448300000000003</v>
      </c>
      <c r="U9" s="82">
        <v>76.691877777777805</v>
      </c>
      <c r="V9" s="81">
        <v>100</v>
      </c>
      <c r="W9" s="82">
        <v>0</v>
      </c>
      <c r="X9" s="82">
        <v>0</v>
      </c>
      <c r="Y9" s="82">
        <v>76.691877777777805</v>
      </c>
      <c r="Z9" s="82">
        <v>46.448300000000003</v>
      </c>
      <c r="AA9" s="82">
        <v>0</v>
      </c>
      <c r="AB9" s="82">
        <v>0</v>
      </c>
      <c r="AC9" s="82">
        <v>0</v>
      </c>
      <c r="AD9" s="82">
        <v>0</v>
      </c>
      <c r="AE9" s="82">
        <v>0</v>
      </c>
      <c r="AF9" s="82">
        <v>0</v>
      </c>
      <c r="AG9" s="82">
        <v>0</v>
      </c>
      <c r="AH9" s="82">
        <v>123.14017777777779</v>
      </c>
    </row>
    <row r="10" spans="1:34" ht="11.25" customHeight="1" x14ac:dyDescent="0.2">
      <c r="A10" s="102" t="s">
        <v>31</v>
      </c>
      <c r="B10" s="102"/>
      <c r="C10" s="82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79">
        <v>0</v>
      </c>
      <c r="P10" s="79">
        <v>0</v>
      </c>
      <c r="Q10" s="83">
        <v>0</v>
      </c>
      <c r="R10" s="83">
        <v>0</v>
      </c>
      <c r="S10" s="75">
        <v>0</v>
      </c>
      <c r="T10" s="83">
        <v>0</v>
      </c>
      <c r="U10" s="83">
        <v>0</v>
      </c>
      <c r="V10" s="79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</row>
    <row r="11" spans="1:34" ht="11.25" customHeight="1" x14ac:dyDescent="0.2">
      <c r="A11" s="102" t="s">
        <v>32</v>
      </c>
      <c r="B11" s="102"/>
      <c r="C11" s="82">
        <v>46.448300000000003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46.448300000000003</v>
      </c>
      <c r="K11" s="83">
        <v>0</v>
      </c>
      <c r="L11" s="83">
        <v>46.448300000000003</v>
      </c>
      <c r="M11" s="83">
        <v>0</v>
      </c>
      <c r="N11" s="83">
        <v>0</v>
      </c>
      <c r="O11" s="79">
        <v>100</v>
      </c>
      <c r="P11" s="79">
        <v>10</v>
      </c>
      <c r="Q11" s="83">
        <v>46.448300000000003</v>
      </c>
      <c r="R11" s="83">
        <v>0</v>
      </c>
      <c r="S11" s="75">
        <v>47.999999999999993</v>
      </c>
      <c r="T11" s="83">
        <v>46.448300000000003</v>
      </c>
      <c r="U11" s="83">
        <v>0</v>
      </c>
      <c r="V11" s="79">
        <v>100</v>
      </c>
      <c r="W11" s="83">
        <v>0</v>
      </c>
      <c r="X11" s="83">
        <v>0</v>
      </c>
      <c r="Y11" s="83">
        <v>0</v>
      </c>
      <c r="Z11" s="83">
        <v>46.448300000000003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46.448300000000003</v>
      </c>
    </row>
    <row r="12" spans="1:34" ht="11.25" customHeight="1" x14ac:dyDescent="0.2">
      <c r="A12" s="102" t="s">
        <v>33</v>
      </c>
      <c r="B12" s="102"/>
      <c r="C12" s="82">
        <v>76.691877777777805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76.691877777777805</v>
      </c>
      <c r="K12" s="83">
        <v>0</v>
      </c>
      <c r="L12" s="83">
        <v>76.691877777777805</v>
      </c>
      <c r="M12" s="83">
        <v>0</v>
      </c>
      <c r="N12" s="83">
        <v>0</v>
      </c>
      <c r="O12" s="79">
        <v>100</v>
      </c>
      <c r="P12" s="79">
        <v>12</v>
      </c>
      <c r="Q12" s="83">
        <v>76.691877777777805</v>
      </c>
      <c r="R12" s="83">
        <v>0</v>
      </c>
      <c r="S12" s="75">
        <v>12</v>
      </c>
      <c r="T12" s="83">
        <v>0</v>
      </c>
      <c r="U12" s="83">
        <v>76.691877777777805</v>
      </c>
      <c r="V12" s="79">
        <v>0</v>
      </c>
      <c r="W12" s="83">
        <v>0</v>
      </c>
      <c r="X12" s="83">
        <v>0</v>
      </c>
      <c r="Y12" s="83">
        <v>76.691877777777805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76.691877777777805</v>
      </c>
    </row>
    <row r="13" spans="1:34" ht="11.25" customHeight="1" x14ac:dyDescent="0.2">
      <c r="A13" s="95" t="s">
        <v>34</v>
      </c>
      <c r="B13" s="95"/>
      <c r="C13" s="87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0">
        <v>0</v>
      </c>
      <c r="P13" s="80">
        <v>0</v>
      </c>
      <c r="Q13" s="84">
        <v>0</v>
      </c>
      <c r="R13" s="84">
        <v>0</v>
      </c>
      <c r="S13" s="74">
        <v>0</v>
      </c>
      <c r="T13" s="84">
        <v>0</v>
      </c>
      <c r="U13" s="84">
        <v>0</v>
      </c>
      <c r="V13" s="80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0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s="11" customFormat="1" ht="11.25" customHeight="1" x14ac:dyDescent="0.25"/>
    <row r="26" spans="1:34" s="11" customFormat="1" ht="11.25" customHeight="1" x14ac:dyDescent="0.25"/>
    <row r="27" spans="1:34" s="11" customFormat="1" ht="11.25" customHeight="1" x14ac:dyDescent="0.2">
      <c r="A27" s="9"/>
    </row>
    <row r="28" spans="1:34" s="11" customFormat="1" ht="11.25" customHeight="1" x14ac:dyDescent="0.2">
      <c r="A28" s="9"/>
    </row>
    <row r="29" spans="1:34" s="11" customFormat="1" ht="11.25" customHeight="1" x14ac:dyDescent="0.2">
      <c r="A29" s="9"/>
    </row>
    <row r="30" spans="1:34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AH69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448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495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5505.0824230769222</v>
      </c>
      <c r="D9" s="82">
        <v>326.71460000000002</v>
      </c>
      <c r="E9" s="82">
        <v>843.77670000000012</v>
      </c>
      <c r="F9" s="82">
        <v>991.97732307692297</v>
      </c>
      <c r="G9" s="82">
        <v>575.85990000000004</v>
      </c>
      <c r="H9" s="82">
        <v>228.7337</v>
      </c>
      <c r="I9" s="82">
        <v>631.42430000000002</v>
      </c>
      <c r="J9" s="82">
        <v>1323.481</v>
      </c>
      <c r="K9" s="82">
        <v>583.11490000000003</v>
      </c>
      <c r="L9" s="82">
        <v>2215.833700000001</v>
      </c>
      <c r="M9" s="82">
        <v>3289.2487230769229</v>
      </c>
      <c r="N9" s="82">
        <v>0</v>
      </c>
      <c r="O9" s="81">
        <v>88.844504027302946</v>
      </c>
      <c r="P9" s="81">
        <v>1.7461824135477391</v>
      </c>
      <c r="Q9" s="82">
        <v>5216.8599999999988</v>
      </c>
      <c r="R9" s="82">
        <v>288.22242307692312</v>
      </c>
      <c r="S9" s="72">
        <v>4.2232777091865383</v>
      </c>
      <c r="T9" s="82">
        <v>521.21182307692311</v>
      </c>
      <c r="U9" s="82">
        <v>4983.8705999999993</v>
      </c>
      <c r="V9" s="81">
        <v>83.584837063956456</v>
      </c>
      <c r="W9" s="82">
        <v>1</v>
      </c>
      <c r="X9" s="82">
        <v>291.50110000000001</v>
      </c>
      <c r="Y9" s="82">
        <v>4505.6363000000001</v>
      </c>
      <c r="Z9" s="82">
        <v>218.46542307692309</v>
      </c>
      <c r="AA9" s="82">
        <v>17.528600000000001</v>
      </c>
      <c r="AB9" s="82">
        <v>145.55500000000001</v>
      </c>
      <c r="AC9" s="82">
        <v>0</v>
      </c>
      <c r="AD9" s="82">
        <v>236.51079999999999</v>
      </c>
      <c r="AE9" s="82">
        <v>0</v>
      </c>
      <c r="AF9" s="82">
        <v>88.885199999999998</v>
      </c>
      <c r="AG9" s="82">
        <v>542.54449999999997</v>
      </c>
      <c r="AH9" s="82">
        <v>4962.5379230769222</v>
      </c>
    </row>
    <row r="10" spans="1:34" ht="11.25" customHeight="1" x14ac:dyDescent="0.2">
      <c r="A10" s="102" t="s">
        <v>31</v>
      </c>
      <c r="B10" s="102"/>
      <c r="C10" s="82">
        <v>301.28469999999987</v>
      </c>
      <c r="D10" s="83">
        <v>0</v>
      </c>
      <c r="E10" s="83">
        <v>36.369799999999998</v>
      </c>
      <c r="F10" s="83">
        <v>47.752499999999998</v>
      </c>
      <c r="G10" s="83">
        <v>35.492100000000001</v>
      </c>
      <c r="H10" s="83">
        <v>20.4603</v>
      </c>
      <c r="I10" s="83">
        <v>20.4603</v>
      </c>
      <c r="J10" s="83">
        <v>88.931700000000006</v>
      </c>
      <c r="K10" s="83">
        <v>51.817999999999998</v>
      </c>
      <c r="L10" s="83">
        <v>65.515799999999999</v>
      </c>
      <c r="M10" s="83">
        <v>235.76889999999989</v>
      </c>
      <c r="N10" s="83">
        <v>0</v>
      </c>
      <c r="O10" s="79">
        <v>100</v>
      </c>
      <c r="P10" s="79">
        <v>1.513479443197747</v>
      </c>
      <c r="Q10" s="83">
        <v>283.75609999999989</v>
      </c>
      <c r="R10" s="83">
        <v>17.528600000000001</v>
      </c>
      <c r="S10" s="75">
        <v>5.7864498263602524</v>
      </c>
      <c r="T10" s="83">
        <v>73.793599999999998</v>
      </c>
      <c r="U10" s="83">
        <v>227.49109999999999</v>
      </c>
      <c r="V10" s="79">
        <v>92.340311354914235</v>
      </c>
      <c r="W10" s="83">
        <v>0</v>
      </c>
      <c r="X10" s="83">
        <v>17.528600000000001</v>
      </c>
      <c r="Y10" s="83">
        <v>173.24180000000001</v>
      </c>
      <c r="Z10" s="83">
        <v>75.412700000000001</v>
      </c>
      <c r="AA10" s="83">
        <v>17.528600000000001</v>
      </c>
      <c r="AB10" s="83">
        <v>0</v>
      </c>
      <c r="AC10" s="83">
        <v>0</v>
      </c>
      <c r="AD10" s="83">
        <v>17.573</v>
      </c>
      <c r="AE10" s="83">
        <v>0</v>
      </c>
      <c r="AF10" s="83">
        <v>0</v>
      </c>
      <c r="AG10" s="83">
        <v>0</v>
      </c>
      <c r="AH10" s="83">
        <v>301.28469999999987</v>
      </c>
    </row>
    <row r="11" spans="1:34" ht="11.25" customHeight="1" x14ac:dyDescent="0.2">
      <c r="A11" s="102" t="s">
        <v>32</v>
      </c>
      <c r="B11" s="102"/>
      <c r="C11" s="82">
        <v>698.83682307692311</v>
      </c>
      <c r="D11" s="83">
        <v>27.921600000000002</v>
      </c>
      <c r="E11" s="83">
        <v>0</v>
      </c>
      <c r="F11" s="83">
        <v>131.3142230769231</v>
      </c>
      <c r="G11" s="83">
        <v>156.3784</v>
      </c>
      <c r="H11" s="83">
        <v>0</v>
      </c>
      <c r="I11" s="83">
        <v>143.02379999999999</v>
      </c>
      <c r="J11" s="83">
        <v>212.27719999999999</v>
      </c>
      <c r="K11" s="83">
        <v>27.921600000000002</v>
      </c>
      <c r="L11" s="83">
        <v>174.179</v>
      </c>
      <c r="M11" s="83">
        <v>524.65782307692314</v>
      </c>
      <c r="N11" s="83">
        <v>0</v>
      </c>
      <c r="O11" s="79">
        <v>88.767171762018137</v>
      </c>
      <c r="P11" s="79">
        <v>2.758988863549714</v>
      </c>
      <c r="Q11" s="83">
        <v>530.61880000000008</v>
      </c>
      <c r="R11" s="83">
        <v>168.21802307692309</v>
      </c>
      <c r="S11" s="75">
        <v>9.7824215308455358</v>
      </c>
      <c r="T11" s="83">
        <v>86.573623076923099</v>
      </c>
      <c r="U11" s="83">
        <v>612.26319999999998</v>
      </c>
      <c r="V11" s="79">
        <v>90.198273217166602</v>
      </c>
      <c r="W11" s="83">
        <v>0</v>
      </c>
      <c r="X11" s="83">
        <v>35.196100000000001</v>
      </c>
      <c r="Y11" s="83">
        <v>448.20519999999999</v>
      </c>
      <c r="Z11" s="83">
        <v>142.05272307692309</v>
      </c>
      <c r="AA11" s="83">
        <v>0</v>
      </c>
      <c r="AB11" s="83">
        <v>0</v>
      </c>
      <c r="AC11" s="83">
        <v>0</v>
      </c>
      <c r="AD11" s="83">
        <v>73.382800000000003</v>
      </c>
      <c r="AE11" s="83">
        <v>0</v>
      </c>
      <c r="AF11" s="83">
        <v>0</v>
      </c>
      <c r="AG11" s="83">
        <v>91.039299999999997</v>
      </c>
      <c r="AH11" s="83">
        <v>607.79752307692308</v>
      </c>
    </row>
    <row r="12" spans="1:34" ht="11.25" customHeight="1" x14ac:dyDescent="0.2">
      <c r="A12" s="102" t="s">
        <v>33</v>
      </c>
      <c r="B12" s="102"/>
      <c r="C12" s="82">
        <v>2256.1644999999999</v>
      </c>
      <c r="D12" s="83">
        <v>257.21719999999999</v>
      </c>
      <c r="E12" s="83">
        <v>0</v>
      </c>
      <c r="F12" s="83">
        <v>612.83979999999997</v>
      </c>
      <c r="G12" s="83">
        <v>185.9186</v>
      </c>
      <c r="H12" s="83">
        <v>119.3882</v>
      </c>
      <c r="I12" s="83">
        <v>145.55500000000001</v>
      </c>
      <c r="J12" s="83">
        <v>713.38170000000014</v>
      </c>
      <c r="K12" s="83">
        <v>221.864</v>
      </c>
      <c r="L12" s="83">
        <v>1078.8468</v>
      </c>
      <c r="M12" s="83">
        <v>1177.3177000000001</v>
      </c>
      <c r="N12" s="83">
        <v>0</v>
      </c>
      <c r="O12" s="79">
        <v>88.678017050618422</v>
      </c>
      <c r="P12" s="79">
        <v>2.2352256672773638</v>
      </c>
      <c r="Q12" s="83">
        <v>2153.6887000000002</v>
      </c>
      <c r="R12" s="83">
        <v>102.47580000000001</v>
      </c>
      <c r="S12" s="75">
        <v>3.9457281151263559</v>
      </c>
      <c r="T12" s="83">
        <v>142.83940000000001</v>
      </c>
      <c r="U12" s="83">
        <v>2113.3251</v>
      </c>
      <c r="V12" s="79">
        <v>49.999999999999993</v>
      </c>
      <c r="W12" s="83">
        <v>0</v>
      </c>
      <c r="X12" s="83">
        <v>238.7764</v>
      </c>
      <c r="Y12" s="83">
        <v>1726.2781</v>
      </c>
      <c r="Z12" s="83">
        <v>0</v>
      </c>
      <c r="AA12" s="83">
        <v>0</v>
      </c>
      <c r="AB12" s="83">
        <v>145.55500000000001</v>
      </c>
      <c r="AC12" s="83">
        <v>0</v>
      </c>
      <c r="AD12" s="83">
        <v>145.55500000000001</v>
      </c>
      <c r="AE12" s="83">
        <v>0</v>
      </c>
      <c r="AF12" s="83">
        <v>0</v>
      </c>
      <c r="AG12" s="83">
        <v>0</v>
      </c>
      <c r="AH12" s="83">
        <v>2256.1644999999999</v>
      </c>
    </row>
    <row r="13" spans="1:34" ht="11.25" customHeight="1" x14ac:dyDescent="0.2">
      <c r="A13" s="95" t="s">
        <v>34</v>
      </c>
      <c r="B13" s="95"/>
      <c r="C13" s="87">
        <v>2248.7964000000002</v>
      </c>
      <c r="D13" s="84">
        <v>41.575800000000001</v>
      </c>
      <c r="E13" s="84">
        <v>807.40689999999995</v>
      </c>
      <c r="F13" s="84">
        <v>200.07079999999999</v>
      </c>
      <c r="G13" s="84">
        <v>198.07079999999999</v>
      </c>
      <c r="H13" s="84">
        <v>88.885199999999998</v>
      </c>
      <c r="I13" s="84">
        <v>322.3852</v>
      </c>
      <c r="J13" s="84">
        <v>308.8904</v>
      </c>
      <c r="K13" s="84">
        <v>281.51130000000001</v>
      </c>
      <c r="L13" s="84">
        <v>897.29210000000012</v>
      </c>
      <c r="M13" s="84">
        <v>1351.5043000000001</v>
      </c>
      <c r="N13" s="84">
        <v>0</v>
      </c>
      <c r="O13" s="80">
        <v>87.540999798825709</v>
      </c>
      <c r="P13" s="80">
        <v>0.97197331870506398</v>
      </c>
      <c r="Q13" s="84">
        <v>2248.7964000000002</v>
      </c>
      <c r="R13" s="84">
        <v>0</v>
      </c>
      <c r="S13" s="74">
        <v>2.5647475244979931</v>
      </c>
      <c r="T13" s="84">
        <v>218.0052</v>
      </c>
      <c r="U13" s="84">
        <v>2030.7911999999999</v>
      </c>
      <c r="V13" s="80">
        <v>100</v>
      </c>
      <c r="W13" s="84">
        <v>1</v>
      </c>
      <c r="X13" s="84">
        <v>0</v>
      </c>
      <c r="Y13" s="84">
        <v>2157.9112</v>
      </c>
      <c r="Z13" s="84">
        <v>1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88.885199999999998</v>
      </c>
      <c r="AG13" s="84">
        <v>451.5052</v>
      </c>
      <c r="AH13" s="84">
        <v>1797.2911999999999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s="11" customFormat="1" ht="11.25" customHeight="1" x14ac:dyDescent="0.25"/>
    <row r="26" spans="1:34" s="11" customFormat="1" ht="11.25" customHeight="1" x14ac:dyDescent="0.25"/>
    <row r="27" spans="1:34" s="11" customFormat="1" ht="11.25" customHeight="1" x14ac:dyDescent="0.2">
      <c r="A27" s="9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L25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3.42578125" style="9" customWidth="1"/>
    <col min="3" max="7" width="15.140625" style="55" customWidth="1"/>
    <col min="8" max="16384" width="15.7109375" style="9"/>
  </cols>
  <sheetData>
    <row r="1" spans="1:7" ht="12.75" customHeight="1" x14ac:dyDescent="0.2">
      <c r="A1" s="1" t="s">
        <v>658</v>
      </c>
      <c r="B1" s="55"/>
      <c r="E1" s="5"/>
      <c r="G1" s="3" t="s">
        <v>731</v>
      </c>
    </row>
    <row r="2" spans="1:7" ht="12.75" customHeight="1" x14ac:dyDescent="0.2">
      <c r="A2" s="1" t="s">
        <v>564</v>
      </c>
      <c r="B2" s="21"/>
      <c r="C2" s="22"/>
      <c r="D2" s="22"/>
      <c r="E2" s="22"/>
      <c r="F2" s="22"/>
    </row>
    <row r="3" spans="1:7" ht="12.75" customHeight="1" x14ac:dyDescent="0.2">
      <c r="A3" s="2" t="s">
        <v>735</v>
      </c>
    </row>
    <row r="4" spans="1:7" ht="12.75" customHeight="1" x14ac:dyDescent="0.2">
      <c r="A4" s="62"/>
    </row>
    <row r="5" spans="1:7" ht="12.75" customHeight="1" x14ac:dyDescent="0.2">
      <c r="A5" s="62"/>
    </row>
    <row r="6" spans="1:7" s="18" customFormat="1" ht="11.25" customHeight="1" x14ac:dyDescent="0.2">
      <c r="A6" s="96" t="s">
        <v>413</v>
      </c>
      <c r="B6" s="96"/>
      <c r="C6" s="103" t="s">
        <v>1</v>
      </c>
      <c r="D6" s="99" t="s">
        <v>52</v>
      </c>
      <c r="E6" s="103" t="s">
        <v>53</v>
      </c>
      <c r="F6" s="103" t="s">
        <v>54</v>
      </c>
      <c r="G6" s="103" t="s">
        <v>45</v>
      </c>
    </row>
    <row r="7" spans="1:7" s="18" customFormat="1" ht="11.25" customHeight="1" x14ac:dyDescent="0.2">
      <c r="A7" s="97"/>
      <c r="B7" s="97"/>
      <c r="C7" s="104"/>
      <c r="D7" s="100"/>
      <c r="E7" s="104"/>
      <c r="F7" s="104"/>
      <c r="G7" s="104"/>
    </row>
    <row r="8" spans="1:7" s="18" customFormat="1" ht="11.25" customHeight="1" x14ac:dyDescent="0.2">
      <c r="A8" s="98"/>
      <c r="B8" s="98"/>
      <c r="C8" s="105"/>
      <c r="D8" s="101"/>
      <c r="E8" s="105"/>
      <c r="F8" s="105"/>
      <c r="G8" s="105"/>
    </row>
    <row r="9" spans="1:7" ht="11.25" customHeight="1" x14ac:dyDescent="0.2">
      <c r="A9" s="96" t="s">
        <v>1</v>
      </c>
      <c r="B9" s="96"/>
      <c r="C9" s="82">
        <v>273909.41990907508</v>
      </c>
      <c r="D9" s="82">
        <v>270424.70688670338</v>
      </c>
      <c r="E9" s="82">
        <v>127905.7045243758</v>
      </c>
      <c r="F9" s="82">
        <v>2017.454947443259</v>
      </c>
      <c r="G9" s="82">
        <v>0</v>
      </c>
    </row>
    <row r="10" spans="1:7" ht="11.25" customHeight="1" x14ac:dyDescent="0.2">
      <c r="A10" s="102" t="s">
        <v>31</v>
      </c>
      <c r="B10" s="102"/>
      <c r="C10" s="82">
        <v>11206.95891464837</v>
      </c>
      <c r="D10" s="83">
        <v>11206.95891464837</v>
      </c>
      <c r="E10" s="83">
        <v>2982.6482423597258</v>
      </c>
      <c r="F10" s="83">
        <v>0</v>
      </c>
      <c r="G10" s="83">
        <v>0</v>
      </c>
    </row>
    <row r="11" spans="1:7" ht="11.25" customHeight="1" x14ac:dyDescent="0.2">
      <c r="A11" s="102" t="s">
        <v>32</v>
      </c>
      <c r="B11" s="102"/>
      <c r="C11" s="82">
        <v>18721.00610000001</v>
      </c>
      <c r="D11" s="83">
        <v>18721.00610000001</v>
      </c>
      <c r="E11" s="83">
        <v>5645.3528683802351</v>
      </c>
      <c r="F11" s="83">
        <v>0</v>
      </c>
      <c r="G11" s="83">
        <v>0</v>
      </c>
    </row>
    <row r="12" spans="1:7" ht="11.25" customHeight="1" x14ac:dyDescent="0.2">
      <c r="A12" s="102" t="s">
        <v>33</v>
      </c>
      <c r="B12" s="102"/>
      <c r="C12" s="82">
        <v>102154.99129999999</v>
      </c>
      <c r="D12" s="83">
        <v>101751.49370692141</v>
      </c>
      <c r="E12" s="83">
        <v>42339.712643902858</v>
      </c>
      <c r="F12" s="83">
        <v>211.46952868217099</v>
      </c>
      <c r="G12" s="83">
        <v>0</v>
      </c>
    </row>
    <row r="13" spans="1:7" ht="11.25" customHeight="1" x14ac:dyDescent="0.2">
      <c r="A13" s="95" t="s">
        <v>34</v>
      </c>
      <c r="B13" s="95"/>
      <c r="C13" s="87">
        <v>141826.46359443021</v>
      </c>
      <c r="D13" s="84">
        <v>138745.24816513719</v>
      </c>
      <c r="E13" s="84">
        <v>76937.990769732904</v>
      </c>
      <c r="F13" s="84">
        <v>1805.9854187610881</v>
      </c>
      <c r="G13" s="84">
        <v>0</v>
      </c>
    </row>
    <row r="14" spans="1:7" s="23" customFormat="1" ht="11.25" customHeight="1" x14ac:dyDescent="0.2">
      <c r="A14" s="9"/>
    </row>
    <row r="15" spans="1:7" s="44" customFormat="1" ht="11.25" customHeight="1" x14ac:dyDescent="0.2">
      <c r="A15" s="59" t="s">
        <v>752</v>
      </c>
    </row>
    <row r="16" spans="1:7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/>
    <row r="19" spans="1:90" s="44" customFormat="1" ht="11.25" customHeight="1" x14ac:dyDescent="0.2"/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</row>
    <row r="23" spans="1:90" ht="11.25" customHeight="1" x14ac:dyDescent="0.2">
      <c r="C23" s="3"/>
      <c r="D23" s="3"/>
      <c r="E23" s="3"/>
      <c r="F23" s="3"/>
      <c r="G23" s="3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</row>
    <row r="24" spans="1:90" ht="11.25" customHeight="1" x14ac:dyDescent="0.2">
      <c r="C24" s="3"/>
      <c r="D24" s="3"/>
      <c r="E24" s="3"/>
      <c r="F24" s="3"/>
      <c r="G24" s="3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</row>
    <row r="25" spans="1:90" ht="11.25" customHeight="1" x14ac:dyDescent="0.2">
      <c r="C25" s="3"/>
      <c r="D25" s="3"/>
      <c r="E25" s="3"/>
      <c r="F25" s="3"/>
      <c r="G25" s="3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</row>
  </sheetData>
  <mergeCells count="11">
    <mergeCell ref="A12:B12"/>
    <mergeCell ref="A13:B13"/>
    <mergeCell ref="A9:B9"/>
    <mergeCell ref="A10:B10"/>
    <mergeCell ref="A11:B11"/>
    <mergeCell ref="G6:G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AH80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449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494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5788.6789230769245</v>
      </c>
      <c r="D9" s="82">
        <v>160.964</v>
      </c>
      <c r="E9" s="82">
        <v>1027.4844000000001</v>
      </c>
      <c r="F9" s="82">
        <v>618.84852307692313</v>
      </c>
      <c r="G9" s="82">
        <v>540.66380000000004</v>
      </c>
      <c r="H9" s="82">
        <v>256.65530000000001</v>
      </c>
      <c r="I9" s="82">
        <v>730.38040000000001</v>
      </c>
      <c r="J9" s="82">
        <v>1653.5624</v>
      </c>
      <c r="K9" s="82">
        <v>800.12010000000009</v>
      </c>
      <c r="L9" s="82">
        <v>2261.745100000001</v>
      </c>
      <c r="M9" s="82">
        <v>3526.9338230769231</v>
      </c>
      <c r="N9" s="82">
        <v>0</v>
      </c>
      <c r="O9" s="81">
        <v>92.176545132006041</v>
      </c>
      <c r="P9" s="81">
        <v>1.4259792954486521</v>
      </c>
      <c r="Q9" s="82">
        <v>5361.2892999999985</v>
      </c>
      <c r="R9" s="82">
        <v>427.3896230769231</v>
      </c>
      <c r="S9" s="72">
        <v>4.6228648781907538</v>
      </c>
      <c r="T9" s="82">
        <v>522.21182307692311</v>
      </c>
      <c r="U9" s="82">
        <v>5266.4670999999998</v>
      </c>
      <c r="V9" s="81">
        <v>83.520524393159249</v>
      </c>
      <c r="W9" s="82">
        <v>1</v>
      </c>
      <c r="X9" s="82">
        <v>291.50110000000001</v>
      </c>
      <c r="Y9" s="82">
        <v>4513.4449000000004</v>
      </c>
      <c r="Z9" s="82">
        <v>249.74862307692311</v>
      </c>
      <c r="AA9" s="82">
        <v>163.08359999999999</v>
      </c>
      <c r="AB9" s="82">
        <v>0</v>
      </c>
      <c r="AC9" s="82">
        <v>0</v>
      </c>
      <c r="AD9" s="82">
        <v>136.4041</v>
      </c>
      <c r="AE9" s="82">
        <v>433.49660000000011</v>
      </c>
      <c r="AF9" s="82">
        <v>0</v>
      </c>
      <c r="AG9" s="82">
        <v>514.62290000000007</v>
      </c>
      <c r="AH9" s="82">
        <v>5274.0560230769252</v>
      </c>
    </row>
    <row r="10" spans="1:34" ht="11.25" customHeight="1" x14ac:dyDescent="0.2">
      <c r="A10" s="102" t="s">
        <v>31</v>
      </c>
      <c r="B10" s="102"/>
      <c r="C10" s="82">
        <v>346.66300000000001</v>
      </c>
      <c r="D10" s="83">
        <v>0</v>
      </c>
      <c r="E10" s="83">
        <v>47.503100000000003</v>
      </c>
      <c r="F10" s="83">
        <v>47.752499999999998</v>
      </c>
      <c r="G10" s="83">
        <v>35.492100000000001</v>
      </c>
      <c r="H10" s="83">
        <v>20.4603</v>
      </c>
      <c r="I10" s="83">
        <v>55.705300000000001</v>
      </c>
      <c r="J10" s="83">
        <v>88.931700000000006</v>
      </c>
      <c r="K10" s="83">
        <v>50.817999999999998</v>
      </c>
      <c r="L10" s="83">
        <v>81.919600000000003</v>
      </c>
      <c r="M10" s="83">
        <v>264.74340000000001</v>
      </c>
      <c r="N10" s="83">
        <v>0</v>
      </c>
      <c r="O10" s="79">
        <v>98.912996195152061</v>
      </c>
      <c r="P10" s="79">
        <v>1.8927722312447539</v>
      </c>
      <c r="Q10" s="83">
        <v>329.13440000000003</v>
      </c>
      <c r="R10" s="83">
        <v>17.528600000000001</v>
      </c>
      <c r="S10" s="75">
        <v>7.5705053611143986</v>
      </c>
      <c r="T10" s="83">
        <v>73.793599999999998</v>
      </c>
      <c r="U10" s="83">
        <v>272.86939999999998</v>
      </c>
      <c r="V10" s="79">
        <v>92.340311354914235</v>
      </c>
      <c r="W10" s="83">
        <v>0</v>
      </c>
      <c r="X10" s="83">
        <v>17.528600000000001</v>
      </c>
      <c r="Y10" s="83">
        <v>181.93770000000001</v>
      </c>
      <c r="Z10" s="83">
        <v>94.253900000000002</v>
      </c>
      <c r="AA10" s="83">
        <v>17.528600000000001</v>
      </c>
      <c r="AB10" s="83">
        <v>0</v>
      </c>
      <c r="AC10" s="83">
        <v>0</v>
      </c>
      <c r="AD10" s="83">
        <v>16.573</v>
      </c>
      <c r="AE10" s="83">
        <v>18.841200000000001</v>
      </c>
      <c r="AF10" s="83">
        <v>0</v>
      </c>
      <c r="AG10" s="83">
        <v>0</v>
      </c>
      <c r="AH10" s="83">
        <v>346.66300000000001</v>
      </c>
    </row>
    <row r="11" spans="1:34" ht="11.25" customHeight="1" x14ac:dyDescent="0.2">
      <c r="A11" s="102" t="s">
        <v>32</v>
      </c>
      <c r="B11" s="102"/>
      <c r="C11" s="82">
        <v>738.01062307692314</v>
      </c>
      <c r="D11" s="83">
        <v>0</v>
      </c>
      <c r="E11" s="83">
        <v>36.691400000000002</v>
      </c>
      <c r="F11" s="83">
        <v>131.3142230769231</v>
      </c>
      <c r="G11" s="83">
        <v>121.1823</v>
      </c>
      <c r="H11" s="83">
        <v>27.921600000000002</v>
      </c>
      <c r="I11" s="83">
        <v>152.7807</v>
      </c>
      <c r="J11" s="83">
        <v>240.19880000000001</v>
      </c>
      <c r="K11" s="83">
        <v>27.921600000000002</v>
      </c>
      <c r="L11" s="83">
        <v>174.179</v>
      </c>
      <c r="M11" s="83">
        <v>563.83162307692317</v>
      </c>
      <c r="N11" s="83">
        <v>0</v>
      </c>
      <c r="O11" s="79">
        <v>89.988396821179805</v>
      </c>
      <c r="P11" s="79">
        <v>2.7778902202794011</v>
      </c>
      <c r="Q11" s="83">
        <v>533.10120000000006</v>
      </c>
      <c r="R11" s="83">
        <v>204.9094230769231</v>
      </c>
      <c r="S11" s="75">
        <v>9.1910381402577475</v>
      </c>
      <c r="T11" s="83">
        <v>86.573623076923099</v>
      </c>
      <c r="U11" s="83">
        <v>651.43700000000001</v>
      </c>
      <c r="V11" s="79">
        <v>90.198273217166602</v>
      </c>
      <c r="W11" s="83">
        <v>0</v>
      </c>
      <c r="X11" s="83">
        <v>35.196100000000001</v>
      </c>
      <c r="Y11" s="83">
        <v>433.65620000000013</v>
      </c>
      <c r="Z11" s="83">
        <v>114.1311230769231</v>
      </c>
      <c r="AA11" s="83">
        <v>0</v>
      </c>
      <c r="AB11" s="83">
        <v>0</v>
      </c>
      <c r="AC11" s="83">
        <v>0</v>
      </c>
      <c r="AD11" s="83">
        <v>119.83110000000001</v>
      </c>
      <c r="AE11" s="83">
        <v>35.196100000000001</v>
      </c>
      <c r="AF11" s="83">
        <v>0</v>
      </c>
      <c r="AG11" s="83">
        <v>63.117699999999999</v>
      </c>
      <c r="AH11" s="83">
        <v>674.89292307692313</v>
      </c>
    </row>
    <row r="12" spans="1:34" ht="11.25" customHeight="1" x14ac:dyDescent="0.2">
      <c r="A12" s="102" t="s">
        <v>33</v>
      </c>
      <c r="B12" s="102"/>
      <c r="C12" s="82">
        <v>2374.6325999999999</v>
      </c>
      <c r="D12" s="83">
        <v>119.3882</v>
      </c>
      <c r="E12" s="83">
        <v>119.3882</v>
      </c>
      <c r="F12" s="83">
        <v>347.89659999999998</v>
      </c>
      <c r="G12" s="83">
        <v>185.9186</v>
      </c>
      <c r="H12" s="83">
        <v>119.3882</v>
      </c>
      <c r="I12" s="83">
        <v>288.39440000000002</v>
      </c>
      <c r="J12" s="83">
        <v>972.39440000000002</v>
      </c>
      <c r="K12" s="83">
        <v>221.864</v>
      </c>
      <c r="L12" s="83">
        <v>935.08730000000003</v>
      </c>
      <c r="M12" s="83">
        <v>1439.5453</v>
      </c>
      <c r="N12" s="83">
        <v>0</v>
      </c>
      <c r="O12" s="79">
        <v>92.307649612828541</v>
      </c>
      <c r="P12" s="79">
        <v>1.5563418526301711</v>
      </c>
      <c r="Q12" s="83">
        <v>2169.681</v>
      </c>
      <c r="R12" s="83">
        <v>204.95160000000001</v>
      </c>
      <c r="S12" s="75">
        <v>4.7078358563762661</v>
      </c>
      <c r="T12" s="83">
        <v>142.83940000000001</v>
      </c>
      <c r="U12" s="83">
        <v>2231.793200000001</v>
      </c>
      <c r="V12" s="79">
        <v>49.999999999999993</v>
      </c>
      <c r="W12" s="83">
        <v>0</v>
      </c>
      <c r="X12" s="83">
        <v>238.7764</v>
      </c>
      <c r="Y12" s="83">
        <v>1846.554100000001</v>
      </c>
      <c r="Z12" s="83">
        <v>40.363599999999998</v>
      </c>
      <c r="AA12" s="83">
        <v>145.55500000000001</v>
      </c>
      <c r="AB12" s="83">
        <v>0</v>
      </c>
      <c r="AC12" s="83">
        <v>0</v>
      </c>
      <c r="AD12" s="83">
        <v>0</v>
      </c>
      <c r="AE12" s="83">
        <v>103.3835</v>
      </c>
      <c r="AF12" s="83">
        <v>0</v>
      </c>
      <c r="AG12" s="83">
        <v>0</v>
      </c>
      <c r="AH12" s="83">
        <v>2374.6325999999999</v>
      </c>
    </row>
    <row r="13" spans="1:34" ht="11.25" customHeight="1" x14ac:dyDescent="0.2">
      <c r="A13" s="95" t="s">
        <v>34</v>
      </c>
      <c r="B13" s="95"/>
      <c r="C13" s="87">
        <v>2329.3726999999999</v>
      </c>
      <c r="D13" s="84">
        <v>41.575800000000001</v>
      </c>
      <c r="E13" s="84">
        <v>823.90170000000012</v>
      </c>
      <c r="F13" s="84">
        <v>91.885199999999998</v>
      </c>
      <c r="G13" s="84">
        <v>198.07079999999999</v>
      </c>
      <c r="H13" s="84">
        <v>88.885199999999998</v>
      </c>
      <c r="I13" s="84">
        <v>233.5</v>
      </c>
      <c r="J13" s="84">
        <v>352.03750000000002</v>
      </c>
      <c r="K13" s="84">
        <v>499.51650000000001</v>
      </c>
      <c r="L13" s="84">
        <v>1070.5591999999999</v>
      </c>
      <c r="M13" s="84">
        <v>1258.8135</v>
      </c>
      <c r="N13" s="84">
        <v>0</v>
      </c>
      <c r="O13" s="80">
        <v>91.733624765156762</v>
      </c>
      <c r="P13" s="80">
        <v>0.79529119577987695</v>
      </c>
      <c r="Q13" s="84">
        <v>2329.3726999999999</v>
      </c>
      <c r="R13" s="84">
        <v>0</v>
      </c>
      <c r="S13" s="74">
        <v>2.6502423163111679</v>
      </c>
      <c r="T13" s="84">
        <v>219.0052</v>
      </c>
      <c r="U13" s="84">
        <v>2110.3674999999998</v>
      </c>
      <c r="V13" s="80">
        <v>99.771694918659463</v>
      </c>
      <c r="W13" s="84">
        <v>1</v>
      </c>
      <c r="X13" s="84">
        <v>0</v>
      </c>
      <c r="Y13" s="84">
        <v>2051.2968999999998</v>
      </c>
      <c r="Z13" s="84">
        <v>1</v>
      </c>
      <c r="AA13" s="84">
        <v>0</v>
      </c>
      <c r="AB13" s="84">
        <v>0</v>
      </c>
      <c r="AC13" s="84">
        <v>0</v>
      </c>
      <c r="AD13" s="84">
        <v>0</v>
      </c>
      <c r="AE13" s="84">
        <v>276.07580000000002</v>
      </c>
      <c r="AF13" s="84">
        <v>0</v>
      </c>
      <c r="AG13" s="84">
        <v>451.5052</v>
      </c>
      <c r="AH13" s="84">
        <v>1877.8675000000001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s="11" customFormat="1" ht="11.25" customHeight="1" x14ac:dyDescent="0.25"/>
    <row r="26" spans="1:34" s="11" customFormat="1" ht="11.25" customHeight="1" x14ac:dyDescent="0.25"/>
    <row r="27" spans="1:34" s="11" customFormat="1" ht="11.25" customHeight="1" x14ac:dyDescent="0.2">
      <c r="A27" s="9"/>
    </row>
    <row r="28" spans="1:34" s="11" customFormat="1" ht="11.25" customHeight="1" x14ac:dyDescent="0.2">
      <c r="A28" s="9"/>
    </row>
    <row r="29" spans="1:34" s="11" customFormat="1" ht="11.25" customHeight="1" x14ac:dyDescent="0.2">
      <c r="A29" s="9"/>
    </row>
    <row r="30" spans="1:34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  <row r="80" spans="12:34" ht="11.25" customHeight="1" x14ac:dyDescent="0.2"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AH77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450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493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5540.1954230769225</v>
      </c>
      <c r="D9" s="82">
        <v>298.79300000000001</v>
      </c>
      <c r="E9" s="82">
        <v>556.72749999999996</v>
      </c>
      <c r="F9" s="82">
        <v>445.32472307692308</v>
      </c>
      <c r="G9" s="82">
        <v>547.57420000000002</v>
      </c>
      <c r="H9" s="82">
        <v>228.7337</v>
      </c>
      <c r="I9" s="82">
        <v>863.79120000000012</v>
      </c>
      <c r="J9" s="82">
        <v>1600.0601999999999</v>
      </c>
      <c r="K9" s="82">
        <v>999.19090000000006</v>
      </c>
      <c r="L9" s="82">
        <v>2326.8927000000008</v>
      </c>
      <c r="M9" s="82">
        <v>3213.302723076923</v>
      </c>
      <c r="N9" s="82">
        <v>0</v>
      </c>
      <c r="O9" s="81">
        <v>95.587797192463682</v>
      </c>
      <c r="P9" s="81">
        <v>1.340092293745178</v>
      </c>
      <c r="Q9" s="82">
        <v>5251.972999999999</v>
      </c>
      <c r="R9" s="82">
        <v>288.22242307692312</v>
      </c>
      <c r="S9" s="72">
        <v>3.904972827222057</v>
      </c>
      <c r="T9" s="82">
        <v>694.68842307692307</v>
      </c>
      <c r="U9" s="82">
        <v>4845.5069999999996</v>
      </c>
      <c r="V9" s="81">
        <v>85.754744902515512</v>
      </c>
      <c r="W9" s="82">
        <v>174.47659999999999</v>
      </c>
      <c r="X9" s="82">
        <v>189.64150000000001</v>
      </c>
      <c r="Y9" s="82">
        <v>4437.7912000000006</v>
      </c>
      <c r="Z9" s="82">
        <v>367.38202307692308</v>
      </c>
      <c r="AA9" s="82">
        <v>0</v>
      </c>
      <c r="AB9" s="82">
        <v>0</v>
      </c>
      <c r="AC9" s="82">
        <v>0</v>
      </c>
      <c r="AD9" s="82">
        <v>370.90410000000003</v>
      </c>
      <c r="AE9" s="82">
        <v>0</v>
      </c>
      <c r="AF9" s="82">
        <v>0</v>
      </c>
      <c r="AG9" s="82">
        <v>543.90859999999998</v>
      </c>
      <c r="AH9" s="82">
        <v>4996.2868230769227</v>
      </c>
    </row>
    <row r="10" spans="1:34" ht="11.25" customHeight="1" x14ac:dyDescent="0.2">
      <c r="A10" s="102" t="s">
        <v>31</v>
      </c>
      <c r="B10" s="102"/>
      <c r="C10" s="82">
        <v>320.12589999999989</v>
      </c>
      <c r="D10" s="83">
        <v>0</v>
      </c>
      <c r="E10" s="83">
        <v>55.210999999999999</v>
      </c>
      <c r="F10" s="83">
        <v>47.752499999999998</v>
      </c>
      <c r="G10" s="83">
        <v>35.492100000000001</v>
      </c>
      <c r="H10" s="83">
        <v>20.4603</v>
      </c>
      <c r="I10" s="83">
        <v>20.4603</v>
      </c>
      <c r="J10" s="83">
        <v>88.931700000000006</v>
      </c>
      <c r="K10" s="83">
        <v>51.817999999999998</v>
      </c>
      <c r="L10" s="83">
        <v>65.515799999999999</v>
      </c>
      <c r="M10" s="83">
        <v>254.61009999999999</v>
      </c>
      <c r="N10" s="83">
        <v>0</v>
      </c>
      <c r="O10" s="79">
        <v>100</v>
      </c>
      <c r="P10" s="79">
        <v>1.3546139190862101</v>
      </c>
      <c r="Q10" s="83">
        <v>302.59730000000002</v>
      </c>
      <c r="R10" s="83">
        <v>17.528600000000001</v>
      </c>
      <c r="S10" s="75">
        <v>5.7990184486790994</v>
      </c>
      <c r="T10" s="83">
        <v>73.793599999999998</v>
      </c>
      <c r="U10" s="83">
        <v>246.3323</v>
      </c>
      <c r="V10" s="79">
        <v>92.340311354914235</v>
      </c>
      <c r="W10" s="83">
        <v>0</v>
      </c>
      <c r="X10" s="83">
        <v>35.057200000000002</v>
      </c>
      <c r="Y10" s="83">
        <v>173.24180000000001</v>
      </c>
      <c r="Z10" s="83">
        <v>94.253900000000002</v>
      </c>
      <c r="AA10" s="83">
        <v>0</v>
      </c>
      <c r="AB10" s="83">
        <v>0</v>
      </c>
      <c r="AC10" s="83">
        <v>0</v>
      </c>
      <c r="AD10" s="83">
        <v>17.573</v>
      </c>
      <c r="AE10" s="83">
        <v>0</v>
      </c>
      <c r="AF10" s="83">
        <v>0</v>
      </c>
      <c r="AG10" s="83">
        <v>0</v>
      </c>
      <c r="AH10" s="83">
        <v>320.12589999999989</v>
      </c>
    </row>
    <row r="11" spans="1:34" ht="11.25" customHeight="1" x14ac:dyDescent="0.2">
      <c r="A11" s="102" t="s">
        <v>32</v>
      </c>
      <c r="B11" s="102"/>
      <c r="C11" s="82">
        <v>679.53332307692312</v>
      </c>
      <c r="D11" s="83">
        <v>0</v>
      </c>
      <c r="E11" s="83">
        <v>0</v>
      </c>
      <c r="F11" s="83">
        <v>121.7697230769231</v>
      </c>
      <c r="G11" s="83">
        <v>128.09270000000001</v>
      </c>
      <c r="H11" s="83">
        <v>0</v>
      </c>
      <c r="I11" s="83">
        <v>189.47210000000001</v>
      </c>
      <c r="J11" s="83">
        <v>212.27719999999999</v>
      </c>
      <c r="K11" s="83">
        <v>27.921600000000002</v>
      </c>
      <c r="L11" s="83">
        <v>146.25739999999999</v>
      </c>
      <c r="M11" s="83">
        <v>533.27592307692316</v>
      </c>
      <c r="N11" s="83">
        <v>0</v>
      </c>
      <c r="O11" s="79">
        <v>89.932156720406283</v>
      </c>
      <c r="P11" s="79">
        <v>2.1989794194957231</v>
      </c>
      <c r="Q11" s="83">
        <v>511.31530000000009</v>
      </c>
      <c r="R11" s="83">
        <v>168.21802307692309</v>
      </c>
      <c r="S11" s="75">
        <v>8.6893926818464049</v>
      </c>
      <c r="T11" s="83">
        <v>114.4952230769231</v>
      </c>
      <c r="U11" s="83">
        <v>565.03809999999999</v>
      </c>
      <c r="V11" s="79">
        <v>80.882977113119736</v>
      </c>
      <c r="W11" s="83">
        <v>27.921600000000002</v>
      </c>
      <c r="X11" s="83">
        <v>35.196100000000001</v>
      </c>
      <c r="Y11" s="83">
        <v>410.37500000000011</v>
      </c>
      <c r="Z11" s="83">
        <v>86.209523076923105</v>
      </c>
      <c r="AA11" s="83">
        <v>0</v>
      </c>
      <c r="AB11" s="83">
        <v>0</v>
      </c>
      <c r="AC11" s="83">
        <v>0</v>
      </c>
      <c r="AD11" s="83">
        <v>119.83110000000001</v>
      </c>
      <c r="AE11" s="83">
        <v>0</v>
      </c>
      <c r="AF11" s="83">
        <v>0</v>
      </c>
      <c r="AG11" s="83">
        <v>91.403400000000005</v>
      </c>
      <c r="AH11" s="83">
        <v>588.12992307692309</v>
      </c>
    </row>
    <row r="12" spans="1:34" ht="11.25" customHeight="1" x14ac:dyDescent="0.2">
      <c r="A12" s="102" t="s">
        <v>33</v>
      </c>
      <c r="B12" s="102"/>
      <c r="C12" s="82">
        <v>2147.125</v>
      </c>
      <c r="D12" s="83">
        <v>257.21719999999999</v>
      </c>
      <c r="E12" s="83">
        <v>0</v>
      </c>
      <c r="F12" s="83">
        <v>274.80250000000001</v>
      </c>
      <c r="G12" s="83">
        <v>185.9186</v>
      </c>
      <c r="H12" s="83">
        <v>119.3882</v>
      </c>
      <c r="I12" s="83">
        <v>331.47359999999998</v>
      </c>
      <c r="J12" s="83">
        <v>756.46090000000004</v>
      </c>
      <c r="K12" s="83">
        <v>221.864</v>
      </c>
      <c r="L12" s="83">
        <v>999.82220000000018</v>
      </c>
      <c r="M12" s="83">
        <v>1147.3027999999999</v>
      </c>
      <c r="N12" s="83">
        <v>0</v>
      </c>
      <c r="O12" s="79">
        <v>95.704571461838526</v>
      </c>
      <c r="P12" s="79">
        <v>1.3511715899167489</v>
      </c>
      <c r="Q12" s="83">
        <v>2044.6492000000001</v>
      </c>
      <c r="R12" s="83">
        <v>102.47580000000001</v>
      </c>
      <c r="S12" s="75">
        <v>4.182059032427083</v>
      </c>
      <c r="T12" s="83">
        <v>288.39440000000002</v>
      </c>
      <c r="U12" s="83">
        <v>1858.7306000000001</v>
      </c>
      <c r="V12" s="79">
        <v>75.235406790145717</v>
      </c>
      <c r="W12" s="83">
        <v>145.55500000000001</v>
      </c>
      <c r="X12" s="83">
        <v>119.3882</v>
      </c>
      <c r="Y12" s="83">
        <v>1696.2632000000001</v>
      </c>
      <c r="Z12" s="83">
        <v>185.9186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2147.125</v>
      </c>
    </row>
    <row r="13" spans="1:34" ht="11.25" customHeight="1" x14ac:dyDescent="0.2">
      <c r="A13" s="95" t="s">
        <v>34</v>
      </c>
      <c r="B13" s="95"/>
      <c r="C13" s="87">
        <v>2393.4112</v>
      </c>
      <c r="D13" s="84">
        <v>41.575800000000001</v>
      </c>
      <c r="E13" s="84">
        <v>501.51650000000001</v>
      </c>
      <c r="F13" s="84">
        <v>1</v>
      </c>
      <c r="G13" s="84">
        <v>198.07079999999999</v>
      </c>
      <c r="H13" s="84">
        <v>88.885199999999998</v>
      </c>
      <c r="I13" s="84">
        <v>322.3852</v>
      </c>
      <c r="J13" s="84">
        <v>542.3904</v>
      </c>
      <c r="K13" s="84">
        <v>697.58729999999991</v>
      </c>
      <c r="L13" s="84">
        <v>1115.2973</v>
      </c>
      <c r="M13" s="84">
        <v>1278.1139000000001</v>
      </c>
      <c r="N13" s="84">
        <v>0</v>
      </c>
      <c r="O13" s="80">
        <v>96.498633916311576</v>
      </c>
      <c r="P13" s="80">
        <v>1.0843569629823739</v>
      </c>
      <c r="Q13" s="84">
        <v>2393.4112</v>
      </c>
      <c r="R13" s="84">
        <v>0</v>
      </c>
      <c r="S13" s="74">
        <v>2.04468049618887</v>
      </c>
      <c r="T13" s="84">
        <v>218.0052</v>
      </c>
      <c r="U13" s="84">
        <v>2175.4059999999999</v>
      </c>
      <c r="V13" s="80">
        <v>100</v>
      </c>
      <c r="W13" s="84">
        <v>1</v>
      </c>
      <c r="X13" s="84">
        <v>0</v>
      </c>
      <c r="Y13" s="84">
        <v>2157.9112</v>
      </c>
      <c r="Z13" s="84">
        <v>1</v>
      </c>
      <c r="AA13" s="84">
        <v>0</v>
      </c>
      <c r="AB13" s="84">
        <v>0</v>
      </c>
      <c r="AC13" s="84">
        <v>0</v>
      </c>
      <c r="AD13" s="84">
        <v>233.5</v>
      </c>
      <c r="AE13" s="84">
        <v>0</v>
      </c>
      <c r="AF13" s="84">
        <v>0</v>
      </c>
      <c r="AG13" s="84">
        <v>452.5052</v>
      </c>
      <c r="AH13" s="84">
        <v>1940.9059999999999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s="11" customFormat="1" ht="11.25" customHeight="1" x14ac:dyDescent="0.25"/>
    <row r="26" spans="1:34" s="11" customFormat="1" ht="11.25" customHeight="1" x14ac:dyDescent="0.25"/>
    <row r="27" spans="1:34" s="11" customFormat="1" ht="11.25" customHeight="1" x14ac:dyDescent="0.2">
      <c r="A27" s="9"/>
    </row>
    <row r="28" spans="1:34" s="11" customFormat="1" ht="11.25" customHeight="1" x14ac:dyDescent="0.2">
      <c r="A28" s="9"/>
    </row>
    <row r="29" spans="1:34" s="11" customFormat="1" ht="11.25" customHeight="1" x14ac:dyDescent="0.2">
      <c r="A29" s="9"/>
    </row>
    <row r="30" spans="1:34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1:AH71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451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496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365.84930000000003</v>
      </c>
      <c r="D9" s="82">
        <v>54.145600000000002</v>
      </c>
      <c r="E9" s="82">
        <v>73.094099999999997</v>
      </c>
      <c r="F9" s="82">
        <v>0</v>
      </c>
      <c r="G9" s="82">
        <v>0</v>
      </c>
      <c r="H9" s="82">
        <v>0</v>
      </c>
      <c r="I9" s="82">
        <v>0</v>
      </c>
      <c r="J9" s="82">
        <v>197.03380000000001</v>
      </c>
      <c r="K9" s="82">
        <v>41.575800000000001</v>
      </c>
      <c r="L9" s="82">
        <v>324.27350000000001</v>
      </c>
      <c r="M9" s="82">
        <v>41.575800000000001</v>
      </c>
      <c r="N9" s="82">
        <v>0</v>
      </c>
      <c r="O9" s="81">
        <v>100</v>
      </c>
      <c r="P9" s="81">
        <v>3.2416374720410839</v>
      </c>
      <c r="Q9" s="82">
        <v>347.00810000000001</v>
      </c>
      <c r="R9" s="82">
        <v>18.841200000000001</v>
      </c>
      <c r="S9" s="72">
        <v>8.4478969892794673</v>
      </c>
      <c r="T9" s="82">
        <v>0</v>
      </c>
      <c r="U9" s="82">
        <v>365.84930000000003</v>
      </c>
      <c r="V9" s="81">
        <v>0</v>
      </c>
      <c r="W9" s="82">
        <v>54.145600000000002</v>
      </c>
      <c r="X9" s="82">
        <v>0</v>
      </c>
      <c r="Y9" s="82">
        <v>251.2867</v>
      </c>
      <c r="Z9" s="82">
        <v>18.841200000000001</v>
      </c>
      <c r="AA9" s="82">
        <v>0</v>
      </c>
      <c r="AB9" s="82">
        <v>0</v>
      </c>
      <c r="AC9" s="82">
        <v>0</v>
      </c>
      <c r="AD9" s="82">
        <v>41.575800000000001</v>
      </c>
      <c r="AE9" s="82">
        <v>0</v>
      </c>
      <c r="AF9" s="82">
        <v>0</v>
      </c>
      <c r="AG9" s="82">
        <v>95.721400000000003</v>
      </c>
      <c r="AH9" s="82">
        <v>270.12790000000001</v>
      </c>
    </row>
    <row r="10" spans="1:34" ht="11.25" customHeight="1" x14ac:dyDescent="0.2">
      <c r="A10" s="102" t="s">
        <v>31</v>
      </c>
      <c r="B10" s="102"/>
      <c r="C10" s="82">
        <v>18.841200000000001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18.841200000000001</v>
      </c>
      <c r="K10" s="83">
        <v>0</v>
      </c>
      <c r="L10" s="83">
        <v>18.841200000000001</v>
      </c>
      <c r="M10" s="83">
        <v>0</v>
      </c>
      <c r="N10" s="83">
        <v>0</v>
      </c>
      <c r="O10" s="79">
        <v>100</v>
      </c>
      <c r="P10" s="79">
        <v>12</v>
      </c>
      <c r="Q10" s="83">
        <v>0</v>
      </c>
      <c r="R10" s="83">
        <v>18.841200000000001</v>
      </c>
      <c r="S10" s="75">
        <v>12</v>
      </c>
      <c r="T10" s="83">
        <v>0</v>
      </c>
      <c r="U10" s="83">
        <v>18.841200000000001</v>
      </c>
      <c r="V10" s="79">
        <v>0</v>
      </c>
      <c r="W10" s="83">
        <v>0</v>
      </c>
      <c r="X10" s="83">
        <v>0</v>
      </c>
      <c r="Y10" s="83">
        <v>0</v>
      </c>
      <c r="Z10" s="83">
        <v>18.841200000000001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18.841200000000001</v>
      </c>
    </row>
    <row r="11" spans="1:34" ht="11.25" customHeight="1" x14ac:dyDescent="0.2">
      <c r="A11" s="102" t="s">
        <v>32</v>
      </c>
      <c r="B11" s="102"/>
      <c r="C11" s="82">
        <v>54.145600000000002</v>
      </c>
      <c r="D11" s="83">
        <v>54.145600000000002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54.145600000000002</v>
      </c>
      <c r="M11" s="83">
        <v>0</v>
      </c>
      <c r="N11" s="83">
        <v>0</v>
      </c>
      <c r="O11" s="79">
        <v>100</v>
      </c>
      <c r="P11" s="79">
        <v>14</v>
      </c>
      <c r="Q11" s="83">
        <v>54.145600000000002</v>
      </c>
      <c r="R11" s="83">
        <v>0</v>
      </c>
      <c r="S11" s="75">
        <v>12</v>
      </c>
      <c r="T11" s="83">
        <v>0</v>
      </c>
      <c r="U11" s="83">
        <v>54.145600000000002</v>
      </c>
      <c r="V11" s="79">
        <v>0</v>
      </c>
      <c r="W11" s="83">
        <v>54.145600000000002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54.145600000000002</v>
      </c>
      <c r="AH11" s="83">
        <v>0</v>
      </c>
    </row>
    <row r="12" spans="1:34" ht="11.25" customHeight="1" x14ac:dyDescent="0.2">
      <c r="A12" s="102" t="s">
        <v>33</v>
      </c>
      <c r="B12" s="102"/>
      <c r="C12" s="82">
        <v>251.2867</v>
      </c>
      <c r="D12" s="83">
        <v>0</v>
      </c>
      <c r="E12" s="83">
        <v>73.094099999999997</v>
      </c>
      <c r="F12" s="83">
        <v>0</v>
      </c>
      <c r="G12" s="83">
        <v>0</v>
      </c>
      <c r="H12" s="83">
        <v>0</v>
      </c>
      <c r="I12" s="83">
        <v>0</v>
      </c>
      <c r="J12" s="83">
        <v>178.1926</v>
      </c>
      <c r="K12" s="83">
        <v>0</v>
      </c>
      <c r="L12" s="83">
        <v>251.2867</v>
      </c>
      <c r="M12" s="83">
        <v>0</v>
      </c>
      <c r="N12" s="83">
        <v>0</v>
      </c>
      <c r="O12" s="79">
        <v>100</v>
      </c>
      <c r="P12" s="79">
        <v>0.80313840724558805</v>
      </c>
      <c r="Q12" s="83">
        <v>251.2867</v>
      </c>
      <c r="R12" s="83">
        <v>0</v>
      </c>
      <c r="S12" s="75">
        <v>8.648447371070576</v>
      </c>
      <c r="T12" s="83">
        <v>0</v>
      </c>
      <c r="U12" s="83">
        <v>251.2867</v>
      </c>
      <c r="V12" s="79">
        <v>0</v>
      </c>
      <c r="W12" s="83">
        <v>0</v>
      </c>
      <c r="X12" s="83">
        <v>0</v>
      </c>
      <c r="Y12" s="83">
        <v>251.2867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251.2867</v>
      </c>
    </row>
    <row r="13" spans="1:34" ht="11.25" customHeight="1" x14ac:dyDescent="0.2">
      <c r="A13" s="95" t="s">
        <v>34</v>
      </c>
      <c r="B13" s="95"/>
      <c r="C13" s="87">
        <v>41.575800000000001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41.575800000000001</v>
      </c>
      <c r="L13" s="84">
        <v>0</v>
      </c>
      <c r="M13" s="84">
        <v>41.575800000000001</v>
      </c>
      <c r="N13" s="84">
        <v>0</v>
      </c>
      <c r="O13" s="80">
        <v>100</v>
      </c>
      <c r="P13" s="80">
        <v>0</v>
      </c>
      <c r="Q13" s="84">
        <v>41.575800000000001</v>
      </c>
      <c r="R13" s="84">
        <v>0</v>
      </c>
      <c r="S13" s="74">
        <v>1</v>
      </c>
      <c r="T13" s="84">
        <v>0</v>
      </c>
      <c r="U13" s="84">
        <v>41.575800000000001</v>
      </c>
      <c r="V13" s="80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41.575800000000001</v>
      </c>
      <c r="AE13" s="84">
        <v>0</v>
      </c>
      <c r="AF13" s="84">
        <v>0</v>
      </c>
      <c r="AG13" s="84">
        <v>41.575800000000001</v>
      </c>
      <c r="AH13" s="84">
        <v>0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s="11" customFormat="1" ht="11.25" customHeight="1" x14ac:dyDescent="0.25"/>
    <row r="26" spans="1:34" s="11" customFormat="1" ht="11.25" customHeight="1" x14ac:dyDescent="0.25"/>
    <row r="27" spans="1:34" ht="11.25" customHeight="1" x14ac:dyDescent="0.2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AH78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452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497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1562.6094000000001</v>
      </c>
      <c r="D9" s="82">
        <v>0</v>
      </c>
      <c r="E9" s="82">
        <v>482.64350000000002</v>
      </c>
      <c r="F9" s="82">
        <v>145.55500000000001</v>
      </c>
      <c r="G9" s="82">
        <v>145.55500000000001</v>
      </c>
      <c r="H9" s="82">
        <v>0</v>
      </c>
      <c r="I9" s="82">
        <v>309.79700000000003</v>
      </c>
      <c r="J9" s="82">
        <v>416.03899999999999</v>
      </c>
      <c r="K9" s="82">
        <v>63.0199</v>
      </c>
      <c r="L9" s="82">
        <v>1499.5895</v>
      </c>
      <c r="M9" s="82">
        <v>63.0199</v>
      </c>
      <c r="N9" s="82">
        <v>0</v>
      </c>
      <c r="O9" s="81">
        <v>100</v>
      </c>
      <c r="P9" s="81">
        <v>2.9559611314254219</v>
      </c>
      <c r="Q9" s="82">
        <v>1365.5755999999999</v>
      </c>
      <c r="R9" s="82">
        <v>197.03380000000001</v>
      </c>
      <c r="S9" s="72">
        <v>22.157845460292261</v>
      </c>
      <c r="T9" s="82">
        <v>298.73239999999998</v>
      </c>
      <c r="U9" s="82">
        <v>1263.877</v>
      </c>
      <c r="V9" s="81">
        <v>97.297675109897682</v>
      </c>
      <c r="W9" s="82">
        <v>0</v>
      </c>
      <c r="X9" s="82">
        <v>363.56020000000001</v>
      </c>
      <c r="Y9" s="82">
        <v>792.71780000000012</v>
      </c>
      <c r="Z9" s="82">
        <v>232.4907</v>
      </c>
      <c r="AA9" s="82">
        <v>0</v>
      </c>
      <c r="AB9" s="82">
        <v>0</v>
      </c>
      <c r="AC9" s="82">
        <v>0</v>
      </c>
      <c r="AD9" s="82">
        <v>145.55500000000001</v>
      </c>
      <c r="AE9" s="82">
        <v>28.285699999999999</v>
      </c>
      <c r="AF9" s="82">
        <v>0</v>
      </c>
      <c r="AG9" s="82">
        <v>0</v>
      </c>
      <c r="AH9" s="82">
        <v>1562.6094000000001</v>
      </c>
    </row>
    <row r="10" spans="1:34" ht="11.25" customHeight="1" x14ac:dyDescent="0.2">
      <c r="A10" s="102" t="s">
        <v>31</v>
      </c>
      <c r="B10" s="102"/>
      <c r="C10" s="82">
        <v>18.841200000000001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18.841200000000001</v>
      </c>
      <c r="K10" s="83">
        <v>0</v>
      </c>
      <c r="L10" s="83">
        <v>18.841200000000001</v>
      </c>
      <c r="M10" s="83">
        <v>0</v>
      </c>
      <c r="N10" s="83">
        <v>0</v>
      </c>
      <c r="O10" s="79">
        <v>100</v>
      </c>
      <c r="P10" s="79">
        <v>12</v>
      </c>
      <c r="Q10" s="83">
        <v>0</v>
      </c>
      <c r="R10" s="83">
        <v>18.841200000000001</v>
      </c>
      <c r="S10" s="75">
        <v>12</v>
      </c>
      <c r="T10" s="83">
        <v>0</v>
      </c>
      <c r="U10" s="83">
        <v>18.841200000000001</v>
      </c>
      <c r="V10" s="79">
        <v>0</v>
      </c>
      <c r="W10" s="83">
        <v>0</v>
      </c>
      <c r="X10" s="83">
        <v>0</v>
      </c>
      <c r="Y10" s="83">
        <v>0</v>
      </c>
      <c r="Z10" s="83">
        <v>18.841200000000001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18.841200000000001</v>
      </c>
    </row>
    <row r="11" spans="1:34" ht="11.25" customHeight="1" x14ac:dyDescent="0.2">
      <c r="A11" s="102" t="s">
        <v>32</v>
      </c>
      <c r="B11" s="102"/>
      <c r="C11" s="82">
        <v>28.285699999999999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28.285699999999999</v>
      </c>
      <c r="J11" s="83">
        <v>0</v>
      </c>
      <c r="K11" s="83">
        <v>0</v>
      </c>
      <c r="L11" s="83">
        <v>28.285699999999999</v>
      </c>
      <c r="M11" s="83">
        <v>0</v>
      </c>
      <c r="N11" s="83">
        <v>0</v>
      </c>
      <c r="O11" s="79">
        <v>100</v>
      </c>
      <c r="P11" s="79">
        <v>3.5</v>
      </c>
      <c r="Q11" s="83">
        <v>28.285699999999999</v>
      </c>
      <c r="R11" s="83">
        <v>0</v>
      </c>
      <c r="S11" s="75">
        <v>24</v>
      </c>
      <c r="T11" s="83">
        <v>0</v>
      </c>
      <c r="U11" s="83">
        <v>28.285699999999999</v>
      </c>
      <c r="V11" s="79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28.285699999999999</v>
      </c>
      <c r="AF11" s="83">
        <v>0</v>
      </c>
      <c r="AG11" s="83">
        <v>0</v>
      </c>
      <c r="AH11" s="83">
        <v>28.285699999999999</v>
      </c>
    </row>
    <row r="12" spans="1:34" ht="11.25" customHeight="1" x14ac:dyDescent="0.2">
      <c r="A12" s="102" t="s">
        <v>33</v>
      </c>
      <c r="B12" s="102"/>
      <c r="C12" s="82">
        <v>864.33640000000014</v>
      </c>
      <c r="D12" s="83">
        <v>0</v>
      </c>
      <c r="E12" s="83">
        <v>332.01389999999998</v>
      </c>
      <c r="F12" s="83">
        <v>145.55500000000001</v>
      </c>
      <c r="G12" s="83">
        <v>145.55500000000001</v>
      </c>
      <c r="H12" s="83">
        <v>0</v>
      </c>
      <c r="I12" s="83">
        <v>0</v>
      </c>
      <c r="J12" s="83">
        <v>178.1926</v>
      </c>
      <c r="K12" s="83">
        <v>63.0199</v>
      </c>
      <c r="L12" s="83">
        <v>801.31650000000013</v>
      </c>
      <c r="M12" s="83">
        <v>63.0199</v>
      </c>
      <c r="N12" s="83">
        <v>0</v>
      </c>
      <c r="O12" s="79">
        <v>100</v>
      </c>
      <c r="P12" s="79">
        <v>1.940050077724367</v>
      </c>
      <c r="Q12" s="83">
        <v>686.14380000000006</v>
      </c>
      <c r="R12" s="83">
        <v>178.1926</v>
      </c>
      <c r="S12" s="75">
        <v>16.02962133724785</v>
      </c>
      <c r="T12" s="83">
        <v>80.727199999999996</v>
      </c>
      <c r="U12" s="83">
        <v>783.6092000000001</v>
      </c>
      <c r="V12" s="79">
        <v>90</v>
      </c>
      <c r="W12" s="83">
        <v>0</v>
      </c>
      <c r="X12" s="83">
        <v>145.55500000000001</v>
      </c>
      <c r="Y12" s="83">
        <v>510.20650000000012</v>
      </c>
      <c r="Z12" s="83">
        <v>63.0199</v>
      </c>
      <c r="AA12" s="83">
        <v>0</v>
      </c>
      <c r="AB12" s="83">
        <v>0</v>
      </c>
      <c r="AC12" s="83">
        <v>0</v>
      </c>
      <c r="AD12" s="83">
        <v>145.55500000000001</v>
      </c>
      <c r="AE12" s="83">
        <v>0</v>
      </c>
      <c r="AF12" s="83">
        <v>0</v>
      </c>
      <c r="AG12" s="83">
        <v>0</v>
      </c>
      <c r="AH12" s="83">
        <v>864.33640000000014</v>
      </c>
    </row>
    <row r="13" spans="1:34" ht="11.25" customHeight="1" x14ac:dyDescent="0.2">
      <c r="A13" s="95" t="s">
        <v>34</v>
      </c>
      <c r="B13" s="95"/>
      <c r="C13" s="87">
        <v>651.14610000000005</v>
      </c>
      <c r="D13" s="84">
        <v>0</v>
      </c>
      <c r="E13" s="84">
        <v>150.62960000000001</v>
      </c>
      <c r="F13" s="84">
        <v>0</v>
      </c>
      <c r="G13" s="84">
        <v>0</v>
      </c>
      <c r="H13" s="84">
        <v>0</v>
      </c>
      <c r="I13" s="84">
        <v>281.51130000000001</v>
      </c>
      <c r="J13" s="84">
        <v>219.0052</v>
      </c>
      <c r="K13" s="84">
        <v>0</v>
      </c>
      <c r="L13" s="84">
        <v>651.14610000000005</v>
      </c>
      <c r="M13" s="84">
        <v>0</v>
      </c>
      <c r="N13" s="84">
        <v>0</v>
      </c>
      <c r="O13" s="80">
        <v>100</v>
      </c>
      <c r="P13" s="80">
        <v>4.0191631340493306</v>
      </c>
      <c r="Q13" s="84">
        <v>651.14610000000005</v>
      </c>
      <c r="R13" s="84">
        <v>0</v>
      </c>
      <c r="S13" s="74">
        <v>30.50639664431684</v>
      </c>
      <c r="T13" s="84">
        <v>218.0052</v>
      </c>
      <c r="U13" s="84">
        <v>433.14089999999999</v>
      </c>
      <c r="V13" s="80">
        <v>100</v>
      </c>
      <c r="W13" s="84">
        <v>0</v>
      </c>
      <c r="X13" s="84">
        <v>218.0052</v>
      </c>
      <c r="Y13" s="84">
        <v>282.51130000000001</v>
      </c>
      <c r="Z13" s="84">
        <v>150.62960000000001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651.14610000000005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s="11" customFormat="1" ht="11.25" customHeight="1" x14ac:dyDescent="0.25"/>
    <row r="26" spans="1:34" s="11" customFormat="1" ht="11.25" customHeight="1" x14ac:dyDescent="0.25"/>
    <row r="27" spans="1:34" s="11" customFormat="1" ht="11.25" customHeight="1" x14ac:dyDescent="0.2">
      <c r="A27" s="9"/>
    </row>
    <row r="28" spans="1:34" s="11" customFormat="1" ht="11.25" customHeight="1" x14ac:dyDescent="0.2">
      <c r="A28" s="9"/>
    </row>
    <row r="29" spans="1:34" s="11" customFormat="1" ht="11.25" customHeight="1" x14ac:dyDescent="0.2">
      <c r="A29" s="9"/>
    </row>
    <row r="30" spans="1:34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/>
  <dimension ref="A1:AH79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453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498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523.81963333333329</v>
      </c>
      <c r="D9" s="82">
        <v>0</v>
      </c>
      <c r="E9" s="82">
        <v>73.094099999999997</v>
      </c>
      <c r="F9" s="82">
        <v>0</v>
      </c>
      <c r="G9" s="82">
        <v>0</v>
      </c>
      <c r="H9" s="82">
        <v>0</v>
      </c>
      <c r="I9" s="82">
        <v>0</v>
      </c>
      <c r="J9" s="82">
        <v>252.6547333333333</v>
      </c>
      <c r="K9" s="82">
        <v>198.07079999999999</v>
      </c>
      <c r="L9" s="82">
        <v>523.81963333333329</v>
      </c>
      <c r="M9" s="82">
        <v>0</v>
      </c>
      <c r="N9" s="82">
        <v>0</v>
      </c>
      <c r="O9" s="81">
        <v>100</v>
      </c>
      <c r="P9" s="81">
        <v>1.8878956363414909</v>
      </c>
      <c r="Q9" s="82">
        <v>504.97843333333333</v>
      </c>
      <c r="R9" s="82">
        <v>18.841200000000001</v>
      </c>
      <c r="S9" s="72">
        <v>7.4129878929700288</v>
      </c>
      <c r="T9" s="82">
        <v>0</v>
      </c>
      <c r="U9" s="82">
        <v>523.81963333333329</v>
      </c>
      <c r="V9" s="81">
        <v>0</v>
      </c>
      <c r="W9" s="82">
        <v>0</v>
      </c>
      <c r="X9" s="82">
        <v>0</v>
      </c>
      <c r="Y9" s="82">
        <v>450.35750000000002</v>
      </c>
      <c r="Z9" s="82">
        <v>18.841200000000001</v>
      </c>
      <c r="AA9" s="82">
        <v>1</v>
      </c>
      <c r="AB9" s="82">
        <v>53.620933333333298</v>
      </c>
      <c r="AC9" s="82">
        <v>0</v>
      </c>
      <c r="AD9" s="82">
        <v>0</v>
      </c>
      <c r="AE9" s="82">
        <v>0</v>
      </c>
      <c r="AF9" s="82">
        <v>0</v>
      </c>
      <c r="AG9" s="82">
        <v>0</v>
      </c>
      <c r="AH9" s="82">
        <v>523.81963333333329</v>
      </c>
    </row>
    <row r="10" spans="1:34" ht="11.25" customHeight="1" x14ac:dyDescent="0.2">
      <c r="A10" s="102" t="s">
        <v>31</v>
      </c>
      <c r="B10" s="102"/>
      <c r="C10" s="82">
        <v>18.841200000000001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18.841200000000001</v>
      </c>
      <c r="K10" s="83">
        <v>0</v>
      </c>
      <c r="L10" s="83">
        <v>18.841200000000001</v>
      </c>
      <c r="M10" s="83">
        <v>0</v>
      </c>
      <c r="N10" s="83">
        <v>0</v>
      </c>
      <c r="O10" s="79">
        <v>100</v>
      </c>
      <c r="P10" s="79">
        <v>12</v>
      </c>
      <c r="Q10" s="83">
        <v>0</v>
      </c>
      <c r="R10" s="83">
        <v>18.841200000000001</v>
      </c>
      <c r="S10" s="75">
        <v>12</v>
      </c>
      <c r="T10" s="83">
        <v>0</v>
      </c>
      <c r="U10" s="83">
        <v>18.841200000000001</v>
      </c>
      <c r="V10" s="79">
        <v>0</v>
      </c>
      <c r="W10" s="83">
        <v>0</v>
      </c>
      <c r="X10" s="83">
        <v>0</v>
      </c>
      <c r="Y10" s="83">
        <v>0</v>
      </c>
      <c r="Z10" s="83">
        <v>18.841200000000001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18.841200000000001</v>
      </c>
    </row>
    <row r="11" spans="1:34" ht="11.25" customHeight="1" x14ac:dyDescent="0.2">
      <c r="A11" s="102" t="s">
        <v>32</v>
      </c>
      <c r="B11" s="102"/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79">
        <v>0</v>
      </c>
      <c r="P11" s="79">
        <v>0</v>
      </c>
      <c r="Q11" s="83">
        <v>0</v>
      </c>
      <c r="R11" s="83">
        <v>0</v>
      </c>
      <c r="S11" s="75">
        <v>0</v>
      </c>
      <c r="T11" s="83">
        <v>0</v>
      </c>
      <c r="U11" s="83">
        <v>0</v>
      </c>
      <c r="V11" s="79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</row>
    <row r="12" spans="1:34" ht="11.25" customHeight="1" x14ac:dyDescent="0.2">
      <c r="A12" s="102" t="s">
        <v>33</v>
      </c>
      <c r="B12" s="102"/>
      <c r="C12" s="82">
        <v>251.2867</v>
      </c>
      <c r="D12" s="83">
        <v>0</v>
      </c>
      <c r="E12" s="83">
        <v>73.094099999999997</v>
      </c>
      <c r="F12" s="83">
        <v>0</v>
      </c>
      <c r="G12" s="83">
        <v>0</v>
      </c>
      <c r="H12" s="83">
        <v>0</v>
      </c>
      <c r="I12" s="83">
        <v>0</v>
      </c>
      <c r="J12" s="83">
        <v>178.1926</v>
      </c>
      <c r="K12" s="83">
        <v>0</v>
      </c>
      <c r="L12" s="83">
        <v>251.2867</v>
      </c>
      <c r="M12" s="83">
        <v>0</v>
      </c>
      <c r="N12" s="83">
        <v>0</v>
      </c>
      <c r="O12" s="79">
        <v>100</v>
      </c>
      <c r="P12" s="79">
        <v>0.80313840724558805</v>
      </c>
      <c r="Q12" s="83">
        <v>251.2867</v>
      </c>
      <c r="R12" s="83">
        <v>0</v>
      </c>
      <c r="S12" s="75">
        <v>8.648447371070576</v>
      </c>
      <c r="T12" s="83">
        <v>0</v>
      </c>
      <c r="U12" s="83">
        <v>251.2867</v>
      </c>
      <c r="V12" s="79">
        <v>0</v>
      </c>
      <c r="W12" s="83">
        <v>0</v>
      </c>
      <c r="X12" s="83">
        <v>0</v>
      </c>
      <c r="Y12" s="83">
        <v>251.2867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251.2867</v>
      </c>
    </row>
    <row r="13" spans="1:34" ht="11.25" customHeight="1" x14ac:dyDescent="0.2">
      <c r="A13" s="95" t="s">
        <v>34</v>
      </c>
      <c r="B13" s="95"/>
      <c r="C13" s="87">
        <v>253.6917333333333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55.620933333333298</v>
      </c>
      <c r="K13" s="84">
        <v>198.07079999999999</v>
      </c>
      <c r="L13" s="84">
        <v>253.6917333333333</v>
      </c>
      <c r="M13" s="84">
        <v>0</v>
      </c>
      <c r="N13" s="84">
        <v>0</v>
      </c>
      <c r="O13" s="80">
        <v>100</v>
      </c>
      <c r="P13" s="80">
        <v>2.2113625565515731</v>
      </c>
      <c r="Q13" s="84">
        <v>253.6917333333333</v>
      </c>
      <c r="R13" s="84">
        <v>0</v>
      </c>
      <c r="S13" s="74">
        <v>5.8485721253300582</v>
      </c>
      <c r="T13" s="84">
        <v>0</v>
      </c>
      <c r="U13" s="84">
        <v>253.6917333333333</v>
      </c>
      <c r="V13" s="80">
        <v>0</v>
      </c>
      <c r="W13" s="84">
        <v>0</v>
      </c>
      <c r="X13" s="84">
        <v>0</v>
      </c>
      <c r="Y13" s="84">
        <v>199.07079999999999</v>
      </c>
      <c r="Z13" s="84">
        <v>0</v>
      </c>
      <c r="AA13" s="84">
        <v>1</v>
      </c>
      <c r="AB13" s="84">
        <v>53.620933333333298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253.6917333333333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s="11" customFormat="1" ht="11.25" customHeight="1" x14ac:dyDescent="0.25"/>
    <row r="26" spans="1:34" s="11" customFormat="1" ht="11.25" customHeight="1" x14ac:dyDescent="0.25"/>
    <row r="27" spans="1:34" s="11" customFormat="1" ht="11.25" customHeight="1" x14ac:dyDescent="0.2">
      <c r="A27" s="9"/>
    </row>
    <row r="28" spans="1:34" s="11" customFormat="1" ht="11.25" customHeight="1" x14ac:dyDescent="0.2">
      <c r="A28" s="9"/>
    </row>
    <row r="29" spans="1:34" s="11" customFormat="1" ht="11.25" customHeight="1" x14ac:dyDescent="0.2">
      <c r="A29" s="9"/>
    </row>
    <row r="30" spans="1:34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  <row r="72" spans="12:34" ht="11.25" customHeight="1" x14ac:dyDescent="0.2"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</row>
    <row r="73" spans="12:34" ht="11.25" customHeight="1" x14ac:dyDescent="0.2"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</row>
    <row r="74" spans="12:34" ht="11.25" customHeight="1" x14ac:dyDescent="0.2"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</row>
    <row r="75" spans="12:34" ht="11.25" customHeight="1" x14ac:dyDescent="0.2"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</row>
    <row r="76" spans="12:34" ht="11.25" customHeight="1" x14ac:dyDescent="0.2"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</row>
    <row r="77" spans="12:34" ht="11.25" customHeight="1" x14ac:dyDescent="0.2"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</row>
    <row r="78" spans="12:34" ht="11.25" customHeight="1" x14ac:dyDescent="0.2"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</row>
    <row r="79" spans="12:34" ht="11.25" customHeight="1" x14ac:dyDescent="0.2"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5"/>
  <dimension ref="A1:AH57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454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499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1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82">
        <v>0</v>
      </c>
      <c r="J9" s="82">
        <v>1</v>
      </c>
      <c r="K9" s="82">
        <v>0</v>
      </c>
      <c r="L9" s="82">
        <v>1</v>
      </c>
      <c r="M9" s="82">
        <v>0</v>
      </c>
      <c r="N9" s="82">
        <v>0</v>
      </c>
      <c r="O9" s="81">
        <v>100</v>
      </c>
      <c r="P9" s="81">
        <v>4</v>
      </c>
      <c r="Q9" s="82">
        <v>1</v>
      </c>
      <c r="R9" s="82">
        <v>0</v>
      </c>
      <c r="S9" s="72">
        <v>4</v>
      </c>
      <c r="T9" s="82">
        <v>0</v>
      </c>
      <c r="U9" s="82">
        <v>1</v>
      </c>
      <c r="V9" s="81">
        <v>0</v>
      </c>
      <c r="W9" s="82">
        <v>0</v>
      </c>
      <c r="X9" s="82">
        <v>0</v>
      </c>
      <c r="Y9" s="82">
        <v>1</v>
      </c>
      <c r="Z9" s="82">
        <v>0</v>
      </c>
      <c r="AA9" s="82">
        <v>0</v>
      </c>
      <c r="AB9" s="82">
        <v>0</v>
      </c>
      <c r="AC9" s="82">
        <v>0</v>
      </c>
      <c r="AD9" s="82">
        <v>0</v>
      </c>
      <c r="AE9" s="82">
        <v>0</v>
      </c>
      <c r="AF9" s="82">
        <v>0</v>
      </c>
      <c r="AG9" s="82">
        <v>0</v>
      </c>
      <c r="AH9" s="82">
        <v>1</v>
      </c>
    </row>
    <row r="10" spans="1:34" ht="11.25" customHeight="1" x14ac:dyDescent="0.2">
      <c r="A10" s="102" t="s">
        <v>31</v>
      </c>
      <c r="B10" s="102"/>
      <c r="C10" s="82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79">
        <v>0</v>
      </c>
      <c r="P10" s="79">
        <v>0</v>
      </c>
      <c r="Q10" s="83">
        <v>0</v>
      </c>
      <c r="R10" s="83">
        <v>0</v>
      </c>
      <c r="S10" s="75">
        <v>0</v>
      </c>
      <c r="T10" s="83">
        <v>0</v>
      </c>
      <c r="U10" s="83">
        <v>0</v>
      </c>
      <c r="V10" s="79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</row>
    <row r="11" spans="1:34" ht="11.25" customHeight="1" x14ac:dyDescent="0.2">
      <c r="A11" s="102" t="s">
        <v>32</v>
      </c>
      <c r="B11" s="102"/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79">
        <v>0</v>
      </c>
      <c r="P11" s="79">
        <v>0</v>
      </c>
      <c r="Q11" s="83">
        <v>0</v>
      </c>
      <c r="R11" s="83">
        <v>0</v>
      </c>
      <c r="S11" s="75">
        <v>0</v>
      </c>
      <c r="T11" s="83">
        <v>0</v>
      </c>
      <c r="U11" s="83">
        <v>0</v>
      </c>
      <c r="V11" s="79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</row>
    <row r="12" spans="1:34" ht="11.25" customHeight="1" x14ac:dyDescent="0.2">
      <c r="A12" s="102" t="s">
        <v>33</v>
      </c>
      <c r="B12" s="102"/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79">
        <v>0</v>
      </c>
      <c r="P12" s="79">
        <v>0</v>
      </c>
      <c r="Q12" s="83">
        <v>0</v>
      </c>
      <c r="R12" s="83">
        <v>0</v>
      </c>
      <c r="S12" s="75">
        <v>0</v>
      </c>
      <c r="T12" s="83">
        <v>0</v>
      </c>
      <c r="U12" s="83">
        <v>0</v>
      </c>
      <c r="V12" s="79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</row>
    <row r="13" spans="1:34" ht="11.25" customHeight="1" x14ac:dyDescent="0.2">
      <c r="A13" s="95" t="s">
        <v>34</v>
      </c>
      <c r="B13" s="95"/>
      <c r="C13" s="87">
        <v>1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1</v>
      </c>
      <c r="K13" s="84">
        <v>0</v>
      </c>
      <c r="L13" s="84">
        <v>1</v>
      </c>
      <c r="M13" s="84">
        <v>0</v>
      </c>
      <c r="N13" s="84">
        <v>0</v>
      </c>
      <c r="O13" s="80">
        <v>100</v>
      </c>
      <c r="P13" s="80">
        <v>4</v>
      </c>
      <c r="Q13" s="84">
        <v>1</v>
      </c>
      <c r="R13" s="84">
        <v>0</v>
      </c>
      <c r="S13" s="74">
        <v>4</v>
      </c>
      <c r="T13" s="84">
        <v>0</v>
      </c>
      <c r="U13" s="84">
        <v>1</v>
      </c>
      <c r="V13" s="80">
        <v>0</v>
      </c>
      <c r="W13" s="84">
        <v>0</v>
      </c>
      <c r="X13" s="84">
        <v>0</v>
      </c>
      <c r="Y13" s="84">
        <v>1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1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">
      <c r="A17" s="9"/>
    </row>
    <row r="18" spans="1:34" s="11" customFormat="1" ht="11.25" customHeight="1" x14ac:dyDescent="0.25"/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11" customFormat="1" ht="11.25" customHeight="1" x14ac:dyDescent="0.2">
      <c r="A21" s="9"/>
    </row>
    <row r="22" spans="1:34" s="68" customFormat="1" ht="11.25" customHeight="1" x14ac:dyDescent="0.25">
      <c r="A22" s="17"/>
      <c r="B22" s="17"/>
      <c r="C22" s="17"/>
      <c r="D22" s="31" t="s">
        <v>559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11" customFormat="1" ht="11.25" customHeight="1" x14ac:dyDescent="0.25"/>
    <row r="26" spans="1:34" s="11" customFormat="1" ht="11.25" customHeight="1" x14ac:dyDescent="0.25"/>
    <row r="27" spans="1:34" ht="11.25" customHeight="1" x14ac:dyDescent="0.2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2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6"/>
  <dimension ref="A1:AH71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455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500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1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82">
        <v>0</v>
      </c>
      <c r="J9" s="82">
        <v>1</v>
      </c>
      <c r="K9" s="82">
        <v>0</v>
      </c>
      <c r="L9" s="82">
        <v>1</v>
      </c>
      <c r="M9" s="82">
        <v>0</v>
      </c>
      <c r="N9" s="82">
        <v>0</v>
      </c>
      <c r="O9" s="81">
        <v>100</v>
      </c>
      <c r="P9" s="81">
        <v>4</v>
      </c>
      <c r="Q9" s="82">
        <v>1</v>
      </c>
      <c r="R9" s="82">
        <v>0</v>
      </c>
      <c r="S9" s="72">
        <v>4</v>
      </c>
      <c r="T9" s="82">
        <v>0</v>
      </c>
      <c r="U9" s="82">
        <v>1</v>
      </c>
      <c r="V9" s="81">
        <v>0</v>
      </c>
      <c r="W9" s="82">
        <v>0</v>
      </c>
      <c r="X9" s="82">
        <v>0</v>
      </c>
      <c r="Y9" s="82">
        <v>1</v>
      </c>
      <c r="Z9" s="82">
        <v>0</v>
      </c>
      <c r="AA9" s="82">
        <v>0</v>
      </c>
      <c r="AB9" s="82">
        <v>0</v>
      </c>
      <c r="AC9" s="82">
        <v>0</v>
      </c>
      <c r="AD9" s="82">
        <v>0</v>
      </c>
      <c r="AE9" s="82">
        <v>0</v>
      </c>
      <c r="AF9" s="82">
        <v>0</v>
      </c>
      <c r="AG9" s="82">
        <v>0</v>
      </c>
      <c r="AH9" s="82">
        <v>1</v>
      </c>
    </row>
    <row r="10" spans="1:34" ht="11.25" customHeight="1" x14ac:dyDescent="0.2">
      <c r="A10" s="102" t="s">
        <v>31</v>
      </c>
      <c r="B10" s="102"/>
      <c r="C10" s="82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79">
        <v>0</v>
      </c>
      <c r="P10" s="79">
        <v>0</v>
      </c>
      <c r="Q10" s="83">
        <v>0</v>
      </c>
      <c r="R10" s="83">
        <v>0</v>
      </c>
      <c r="S10" s="75">
        <v>0</v>
      </c>
      <c r="T10" s="83">
        <v>0</v>
      </c>
      <c r="U10" s="83">
        <v>0</v>
      </c>
      <c r="V10" s="79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</row>
    <row r="11" spans="1:34" ht="11.25" customHeight="1" x14ac:dyDescent="0.2">
      <c r="A11" s="102" t="s">
        <v>32</v>
      </c>
      <c r="B11" s="102"/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79">
        <v>0</v>
      </c>
      <c r="P11" s="79">
        <v>0</v>
      </c>
      <c r="Q11" s="83">
        <v>0</v>
      </c>
      <c r="R11" s="83">
        <v>0</v>
      </c>
      <c r="S11" s="75">
        <v>0</v>
      </c>
      <c r="T11" s="83">
        <v>0</v>
      </c>
      <c r="U11" s="83">
        <v>0</v>
      </c>
      <c r="V11" s="79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</row>
    <row r="12" spans="1:34" ht="11.25" customHeight="1" x14ac:dyDescent="0.2">
      <c r="A12" s="102" t="s">
        <v>33</v>
      </c>
      <c r="B12" s="102"/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79">
        <v>0</v>
      </c>
      <c r="P12" s="79">
        <v>0</v>
      </c>
      <c r="Q12" s="83">
        <v>0</v>
      </c>
      <c r="R12" s="83">
        <v>0</v>
      </c>
      <c r="S12" s="75">
        <v>0</v>
      </c>
      <c r="T12" s="83">
        <v>0</v>
      </c>
      <c r="U12" s="83">
        <v>0</v>
      </c>
      <c r="V12" s="79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</row>
    <row r="13" spans="1:34" ht="11.25" customHeight="1" x14ac:dyDescent="0.2">
      <c r="A13" s="95" t="s">
        <v>34</v>
      </c>
      <c r="B13" s="95"/>
      <c r="C13" s="87">
        <v>1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1</v>
      </c>
      <c r="K13" s="84">
        <v>0</v>
      </c>
      <c r="L13" s="84">
        <v>1</v>
      </c>
      <c r="M13" s="84">
        <v>0</v>
      </c>
      <c r="N13" s="84">
        <v>0</v>
      </c>
      <c r="O13" s="80">
        <v>100</v>
      </c>
      <c r="P13" s="80">
        <v>4</v>
      </c>
      <c r="Q13" s="84">
        <v>1</v>
      </c>
      <c r="R13" s="84">
        <v>0</v>
      </c>
      <c r="S13" s="74">
        <v>4</v>
      </c>
      <c r="T13" s="84">
        <v>0</v>
      </c>
      <c r="U13" s="84">
        <v>1</v>
      </c>
      <c r="V13" s="80">
        <v>0</v>
      </c>
      <c r="W13" s="84">
        <v>0</v>
      </c>
      <c r="X13" s="84">
        <v>0</v>
      </c>
      <c r="Y13" s="84">
        <v>1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1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">
      <c r="A17" s="9"/>
    </row>
    <row r="18" spans="1:34" s="11" customFormat="1" ht="11.25" customHeight="1" x14ac:dyDescent="0.25"/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11" customFormat="1" ht="11.25" customHeight="1" x14ac:dyDescent="0.2">
      <c r="A21" s="9"/>
    </row>
    <row r="22" spans="1:34" s="68" customFormat="1" ht="11.25" customHeight="1" x14ac:dyDescent="0.25">
      <c r="A22" s="17"/>
      <c r="B22" s="17"/>
      <c r="C22" s="17"/>
      <c r="D22" s="31" t="s">
        <v>559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11" customFormat="1" ht="11.25" customHeight="1" x14ac:dyDescent="0.25"/>
    <row r="26" spans="1:34" s="11" customFormat="1" ht="11.25" customHeight="1" x14ac:dyDescent="0.25"/>
    <row r="27" spans="1:34" s="11" customFormat="1" ht="11.25" customHeight="1" x14ac:dyDescent="0.25"/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  <row r="67" spans="12:34" ht="11.25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2:34" ht="11.25" customHeight="1" x14ac:dyDescent="0.2"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2:34" ht="11.25" customHeight="1" x14ac:dyDescent="0.2"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</row>
    <row r="70" spans="12:34" ht="11.25" customHeight="1" x14ac:dyDescent="0.2"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</row>
    <row r="71" spans="12:34" ht="11.25" customHeight="1" x14ac:dyDescent="0.2"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2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7"/>
  <dimension ref="A1:AH63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456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501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1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82">
        <v>0</v>
      </c>
      <c r="J9" s="82">
        <v>1</v>
      </c>
      <c r="K9" s="82">
        <v>0</v>
      </c>
      <c r="L9" s="82">
        <v>1</v>
      </c>
      <c r="M9" s="82">
        <v>0</v>
      </c>
      <c r="N9" s="82">
        <v>0</v>
      </c>
      <c r="O9" s="81">
        <v>100</v>
      </c>
      <c r="P9" s="81">
        <v>4</v>
      </c>
      <c r="Q9" s="82">
        <v>1</v>
      </c>
      <c r="R9" s="82">
        <v>0</v>
      </c>
      <c r="S9" s="72">
        <v>4</v>
      </c>
      <c r="T9" s="82">
        <v>0</v>
      </c>
      <c r="U9" s="82">
        <v>1</v>
      </c>
      <c r="V9" s="81">
        <v>0</v>
      </c>
      <c r="W9" s="82">
        <v>0</v>
      </c>
      <c r="X9" s="82">
        <v>0</v>
      </c>
      <c r="Y9" s="82">
        <v>1</v>
      </c>
      <c r="Z9" s="82">
        <v>0</v>
      </c>
      <c r="AA9" s="82">
        <v>0</v>
      </c>
      <c r="AB9" s="82">
        <v>0</v>
      </c>
      <c r="AC9" s="82">
        <v>0</v>
      </c>
      <c r="AD9" s="82">
        <v>0</v>
      </c>
      <c r="AE9" s="82">
        <v>0</v>
      </c>
      <c r="AF9" s="82">
        <v>0</v>
      </c>
      <c r="AG9" s="82">
        <v>0</v>
      </c>
      <c r="AH9" s="82">
        <v>1</v>
      </c>
    </row>
    <row r="10" spans="1:34" ht="11.25" customHeight="1" x14ac:dyDescent="0.2">
      <c r="A10" s="102" t="s">
        <v>31</v>
      </c>
      <c r="B10" s="102"/>
      <c r="C10" s="82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79">
        <v>0</v>
      </c>
      <c r="P10" s="79">
        <v>0</v>
      </c>
      <c r="Q10" s="83">
        <v>0</v>
      </c>
      <c r="R10" s="83">
        <v>0</v>
      </c>
      <c r="S10" s="75">
        <v>0</v>
      </c>
      <c r="T10" s="83">
        <v>0</v>
      </c>
      <c r="U10" s="83">
        <v>0</v>
      </c>
      <c r="V10" s="79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</row>
    <row r="11" spans="1:34" ht="11.25" customHeight="1" x14ac:dyDescent="0.2">
      <c r="A11" s="102" t="s">
        <v>32</v>
      </c>
      <c r="B11" s="102"/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79">
        <v>0</v>
      </c>
      <c r="P11" s="79">
        <v>0</v>
      </c>
      <c r="Q11" s="83">
        <v>0</v>
      </c>
      <c r="R11" s="83">
        <v>0</v>
      </c>
      <c r="S11" s="75">
        <v>0</v>
      </c>
      <c r="T11" s="83">
        <v>0</v>
      </c>
      <c r="U11" s="83">
        <v>0</v>
      </c>
      <c r="V11" s="79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</row>
    <row r="12" spans="1:34" ht="11.25" customHeight="1" x14ac:dyDescent="0.2">
      <c r="A12" s="102" t="s">
        <v>33</v>
      </c>
      <c r="B12" s="102"/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79">
        <v>0</v>
      </c>
      <c r="P12" s="79">
        <v>0</v>
      </c>
      <c r="Q12" s="83">
        <v>0</v>
      </c>
      <c r="R12" s="83">
        <v>0</v>
      </c>
      <c r="S12" s="75">
        <v>0</v>
      </c>
      <c r="T12" s="83">
        <v>0</v>
      </c>
      <c r="U12" s="83">
        <v>0</v>
      </c>
      <c r="V12" s="79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</row>
    <row r="13" spans="1:34" ht="11.25" customHeight="1" x14ac:dyDescent="0.2">
      <c r="A13" s="95" t="s">
        <v>34</v>
      </c>
      <c r="B13" s="95"/>
      <c r="C13" s="87">
        <v>1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1</v>
      </c>
      <c r="K13" s="84">
        <v>0</v>
      </c>
      <c r="L13" s="84">
        <v>1</v>
      </c>
      <c r="M13" s="84">
        <v>0</v>
      </c>
      <c r="N13" s="84">
        <v>0</v>
      </c>
      <c r="O13" s="80">
        <v>100</v>
      </c>
      <c r="P13" s="80">
        <v>4</v>
      </c>
      <c r="Q13" s="84">
        <v>1</v>
      </c>
      <c r="R13" s="84">
        <v>0</v>
      </c>
      <c r="S13" s="74">
        <v>4</v>
      </c>
      <c r="T13" s="84">
        <v>0</v>
      </c>
      <c r="U13" s="84">
        <v>1</v>
      </c>
      <c r="V13" s="80">
        <v>0</v>
      </c>
      <c r="W13" s="84">
        <v>0</v>
      </c>
      <c r="X13" s="84">
        <v>0</v>
      </c>
      <c r="Y13" s="84">
        <v>1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1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">
      <c r="A17" s="9"/>
    </row>
    <row r="18" spans="1:34" s="11" customFormat="1" ht="11.25" customHeight="1" x14ac:dyDescent="0.25"/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11" customFormat="1" ht="11.25" customHeight="1" x14ac:dyDescent="0.2">
      <c r="A21" s="9"/>
    </row>
    <row r="22" spans="1:34" s="68" customFormat="1" ht="11.25" customHeight="1" x14ac:dyDescent="0.25">
      <c r="A22" s="17"/>
      <c r="B22" s="17"/>
      <c r="C22" s="17"/>
      <c r="D22" s="31" t="s">
        <v>559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4" s="11" customFormat="1" ht="11.25" customHeight="1" x14ac:dyDescent="0.25"/>
    <row r="26" spans="1:34" s="11" customFormat="1" ht="11.25" customHeight="1" x14ac:dyDescent="0.25"/>
    <row r="27" spans="1:34" s="11" customFormat="1" ht="11.25" customHeight="1" x14ac:dyDescent="0.25"/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2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/>
  <dimension ref="A1:AH61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457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502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87.200199999999995</v>
      </c>
      <c r="D9" s="82">
        <v>17.528600000000001</v>
      </c>
      <c r="E9" s="82">
        <v>18.841200000000001</v>
      </c>
      <c r="F9" s="82">
        <v>17.528600000000001</v>
      </c>
      <c r="G9" s="82">
        <v>1</v>
      </c>
      <c r="H9" s="82">
        <v>15.6509</v>
      </c>
      <c r="I9" s="82">
        <v>0</v>
      </c>
      <c r="J9" s="82">
        <v>0</v>
      </c>
      <c r="K9" s="82">
        <v>16.6509</v>
      </c>
      <c r="L9" s="82">
        <v>54.898400000000002</v>
      </c>
      <c r="M9" s="82">
        <v>32.3018</v>
      </c>
      <c r="N9" s="82">
        <v>0</v>
      </c>
      <c r="O9" s="81">
        <v>100</v>
      </c>
      <c r="P9" s="81">
        <v>17.4694944507008</v>
      </c>
      <c r="Q9" s="82">
        <v>87.200199999999995</v>
      </c>
      <c r="R9" s="82">
        <v>0</v>
      </c>
      <c r="S9" s="72">
        <v>9.9952500108944715</v>
      </c>
      <c r="T9" s="82">
        <v>0</v>
      </c>
      <c r="U9" s="82">
        <v>87.200199999999995</v>
      </c>
      <c r="V9" s="81">
        <v>0</v>
      </c>
      <c r="W9" s="82">
        <v>0</v>
      </c>
      <c r="X9" s="82">
        <v>15.6509</v>
      </c>
      <c r="Y9" s="82">
        <v>35.057200000000002</v>
      </c>
      <c r="Z9" s="82">
        <v>1</v>
      </c>
      <c r="AA9" s="82">
        <v>1</v>
      </c>
      <c r="AB9" s="82">
        <v>0</v>
      </c>
      <c r="AC9" s="82">
        <v>0</v>
      </c>
      <c r="AD9" s="82">
        <v>18.841200000000001</v>
      </c>
      <c r="AE9" s="82">
        <v>0</v>
      </c>
      <c r="AF9" s="82">
        <v>15.6509</v>
      </c>
      <c r="AG9" s="82">
        <v>0</v>
      </c>
      <c r="AH9" s="82">
        <v>87.200199999999995</v>
      </c>
    </row>
    <row r="10" spans="1:34" ht="11.25" customHeight="1" x14ac:dyDescent="0.2">
      <c r="A10" s="102" t="s">
        <v>31</v>
      </c>
      <c r="B10" s="102"/>
      <c r="C10" s="82">
        <v>87.200199999999995</v>
      </c>
      <c r="D10" s="83">
        <v>17.528600000000001</v>
      </c>
      <c r="E10" s="83">
        <v>18.841200000000001</v>
      </c>
      <c r="F10" s="83">
        <v>17.528600000000001</v>
      </c>
      <c r="G10" s="83">
        <v>1</v>
      </c>
      <c r="H10" s="83">
        <v>15.6509</v>
      </c>
      <c r="I10" s="83">
        <v>0</v>
      </c>
      <c r="J10" s="83">
        <v>0</v>
      </c>
      <c r="K10" s="83">
        <v>16.6509</v>
      </c>
      <c r="L10" s="83">
        <v>54.898400000000002</v>
      </c>
      <c r="M10" s="83">
        <v>32.3018</v>
      </c>
      <c r="N10" s="83">
        <v>0</v>
      </c>
      <c r="O10" s="79">
        <v>100</v>
      </c>
      <c r="P10" s="79">
        <v>17.4694944507008</v>
      </c>
      <c r="Q10" s="83">
        <v>87.200199999999995</v>
      </c>
      <c r="R10" s="83">
        <v>0</v>
      </c>
      <c r="S10" s="75">
        <v>9.9952500108944715</v>
      </c>
      <c r="T10" s="83">
        <v>0</v>
      </c>
      <c r="U10" s="83">
        <v>87.200199999999995</v>
      </c>
      <c r="V10" s="79">
        <v>0</v>
      </c>
      <c r="W10" s="83">
        <v>0</v>
      </c>
      <c r="X10" s="83">
        <v>15.6509</v>
      </c>
      <c r="Y10" s="83">
        <v>35.057200000000002</v>
      </c>
      <c r="Z10" s="83">
        <v>1</v>
      </c>
      <c r="AA10" s="83">
        <v>1</v>
      </c>
      <c r="AB10" s="83">
        <v>0</v>
      </c>
      <c r="AC10" s="83">
        <v>0</v>
      </c>
      <c r="AD10" s="83">
        <v>18.841200000000001</v>
      </c>
      <c r="AE10" s="83">
        <v>0</v>
      </c>
      <c r="AF10" s="83">
        <v>15.6509</v>
      </c>
      <c r="AG10" s="83">
        <v>0</v>
      </c>
      <c r="AH10" s="83">
        <v>87.200199999999995</v>
      </c>
    </row>
    <row r="11" spans="1:34" ht="11.25" customHeight="1" x14ac:dyDescent="0.2">
      <c r="A11" s="102" t="s">
        <v>32</v>
      </c>
      <c r="B11" s="102"/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79">
        <v>0</v>
      </c>
      <c r="P11" s="79">
        <v>0</v>
      </c>
      <c r="Q11" s="83">
        <v>0</v>
      </c>
      <c r="R11" s="83">
        <v>0</v>
      </c>
      <c r="S11" s="75">
        <v>0</v>
      </c>
      <c r="T11" s="83">
        <v>0</v>
      </c>
      <c r="U11" s="83">
        <v>0</v>
      </c>
      <c r="V11" s="79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</row>
    <row r="12" spans="1:34" ht="11.25" customHeight="1" x14ac:dyDescent="0.2">
      <c r="A12" s="102" t="s">
        <v>33</v>
      </c>
      <c r="B12" s="102"/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79">
        <v>0</v>
      </c>
      <c r="P12" s="79">
        <v>0</v>
      </c>
      <c r="Q12" s="83">
        <v>0</v>
      </c>
      <c r="R12" s="83">
        <v>0</v>
      </c>
      <c r="S12" s="75">
        <v>0</v>
      </c>
      <c r="T12" s="83">
        <v>0</v>
      </c>
      <c r="U12" s="83">
        <v>0</v>
      </c>
      <c r="V12" s="79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</row>
    <row r="13" spans="1:34" ht="11.25" customHeight="1" x14ac:dyDescent="0.2">
      <c r="A13" s="95" t="s">
        <v>34</v>
      </c>
      <c r="B13" s="95"/>
      <c r="C13" s="87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0">
        <v>0</v>
      </c>
      <c r="P13" s="80">
        <v>0</v>
      </c>
      <c r="Q13" s="84">
        <v>0</v>
      </c>
      <c r="R13" s="84">
        <v>0</v>
      </c>
      <c r="S13" s="74">
        <v>0</v>
      </c>
      <c r="T13" s="84">
        <v>0</v>
      </c>
      <c r="U13" s="84">
        <v>0</v>
      </c>
      <c r="V13" s="80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0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s="11" customFormat="1" ht="11.25" customHeight="1" x14ac:dyDescent="0.25"/>
    <row r="26" spans="1:34" s="11" customFormat="1" ht="11.25" customHeight="1" x14ac:dyDescent="0.25"/>
    <row r="27" spans="1:34" s="11" customFormat="1" ht="11.25" customHeight="1" x14ac:dyDescent="0.2">
      <c r="A27" s="9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/>
  <dimension ref="A1:AH65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458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503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255.78829999999999</v>
      </c>
      <c r="D9" s="82">
        <v>17.528600000000001</v>
      </c>
      <c r="E9" s="82">
        <v>18.841200000000001</v>
      </c>
      <c r="F9" s="82">
        <v>0</v>
      </c>
      <c r="G9" s="82">
        <v>21.4603</v>
      </c>
      <c r="H9" s="82">
        <v>17.911100000000001</v>
      </c>
      <c r="I9" s="82">
        <v>0</v>
      </c>
      <c r="J9" s="82">
        <v>18.841200000000001</v>
      </c>
      <c r="K9" s="82">
        <v>161.20590000000001</v>
      </c>
      <c r="L9" s="82">
        <v>221.22630000000001</v>
      </c>
      <c r="M9" s="82">
        <v>34.561999999999998</v>
      </c>
      <c r="N9" s="82">
        <v>0</v>
      </c>
      <c r="O9" s="81">
        <v>100</v>
      </c>
      <c r="P9" s="81">
        <v>13.319002991927309</v>
      </c>
      <c r="Q9" s="82">
        <v>255.78829999999999</v>
      </c>
      <c r="R9" s="82">
        <v>0</v>
      </c>
      <c r="S9" s="72">
        <v>35.11780171337</v>
      </c>
      <c r="T9" s="82">
        <v>0</v>
      </c>
      <c r="U9" s="82">
        <v>255.78829999999999</v>
      </c>
      <c r="V9" s="81">
        <v>0</v>
      </c>
      <c r="W9" s="82">
        <v>0</v>
      </c>
      <c r="X9" s="82">
        <v>18.841200000000001</v>
      </c>
      <c r="Y9" s="82">
        <v>49.122199999999999</v>
      </c>
      <c r="Z9" s="82">
        <v>22.428699999999999</v>
      </c>
      <c r="AA9" s="82">
        <v>146.55500000000001</v>
      </c>
      <c r="AB9" s="82">
        <v>0</v>
      </c>
      <c r="AC9" s="82">
        <v>0</v>
      </c>
      <c r="AD9" s="82">
        <v>0</v>
      </c>
      <c r="AE9" s="82">
        <v>18.841200000000001</v>
      </c>
      <c r="AF9" s="82">
        <v>0</v>
      </c>
      <c r="AG9" s="82">
        <v>0</v>
      </c>
      <c r="AH9" s="82">
        <v>255.78829999999999</v>
      </c>
    </row>
    <row r="10" spans="1:34" ht="11.25" customHeight="1" x14ac:dyDescent="0.2">
      <c r="A10" s="102" t="s">
        <v>31</v>
      </c>
      <c r="B10" s="102"/>
      <c r="C10" s="82">
        <v>110.2333</v>
      </c>
      <c r="D10" s="83">
        <v>17.528600000000001</v>
      </c>
      <c r="E10" s="83">
        <v>18.841200000000001</v>
      </c>
      <c r="F10" s="83">
        <v>0</v>
      </c>
      <c r="G10" s="83">
        <v>21.4603</v>
      </c>
      <c r="H10" s="83">
        <v>17.911100000000001</v>
      </c>
      <c r="I10" s="83">
        <v>0</v>
      </c>
      <c r="J10" s="83">
        <v>18.841200000000001</v>
      </c>
      <c r="K10" s="83">
        <v>15.6509</v>
      </c>
      <c r="L10" s="83">
        <v>75.671300000000002</v>
      </c>
      <c r="M10" s="83">
        <v>34.561999999999998</v>
      </c>
      <c r="N10" s="83">
        <v>0</v>
      </c>
      <c r="O10" s="79">
        <v>100</v>
      </c>
      <c r="P10" s="79">
        <v>17.701503384186079</v>
      </c>
      <c r="Q10" s="83">
        <v>110.2333</v>
      </c>
      <c r="R10" s="83">
        <v>0</v>
      </c>
      <c r="S10" s="75">
        <v>18.107802270275862</v>
      </c>
      <c r="T10" s="83">
        <v>0</v>
      </c>
      <c r="U10" s="83">
        <v>110.2333</v>
      </c>
      <c r="V10" s="79">
        <v>0</v>
      </c>
      <c r="W10" s="83">
        <v>0</v>
      </c>
      <c r="X10" s="83">
        <v>18.841200000000001</v>
      </c>
      <c r="Y10" s="83">
        <v>49.122199999999999</v>
      </c>
      <c r="Z10" s="83">
        <v>22.428699999999999</v>
      </c>
      <c r="AA10" s="83">
        <v>1</v>
      </c>
      <c r="AB10" s="83">
        <v>0</v>
      </c>
      <c r="AC10" s="83">
        <v>0</v>
      </c>
      <c r="AD10" s="83">
        <v>0</v>
      </c>
      <c r="AE10" s="83">
        <v>18.841200000000001</v>
      </c>
      <c r="AF10" s="83">
        <v>0</v>
      </c>
      <c r="AG10" s="83">
        <v>0</v>
      </c>
      <c r="AH10" s="83">
        <v>110.2333</v>
      </c>
    </row>
    <row r="11" spans="1:34" ht="11.25" customHeight="1" x14ac:dyDescent="0.2">
      <c r="A11" s="102" t="s">
        <v>32</v>
      </c>
      <c r="B11" s="102"/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79">
        <v>0</v>
      </c>
      <c r="P11" s="79">
        <v>0</v>
      </c>
      <c r="Q11" s="83">
        <v>0</v>
      </c>
      <c r="R11" s="83">
        <v>0</v>
      </c>
      <c r="S11" s="75">
        <v>0</v>
      </c>
      <c r="T11" s="83">
        <v>0</v>
      </c>
      <c r="U11" s="83">
        <v>0</v>
      </c>
      <c r="V11" s="79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</row>
    <row r="12" spans="1:34" ht="11.25" customHeight="1" x14ac:dyDescent="0.2">
      <c r="A12" s="102" t="s">
        <v>33</v>
      </c>
      <c r="B12" s="102"/>
      <c r="C12" s="82">
        <v>145.55500000000001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145.55500000000001</v>
      </c>
      <c r="L12" s="83">
        <v>145.55500000000001</v>
      </c>
      <c r="M12" s="83">
        <v>0</v>
      </c>
      <c r="N12" s="83">
        <v>0</v>
      </c>
      <c r="O12" s="79">
        <v>100</v>
      </c>
      <c r="P12" s="79">
        <v>10</v>
      </c>
      <c r="Q12" s="83">
        <v>145.55500000000001</v>
      </c>
      <c r="R12" s="83">
        <v>0</v>
      </c>
      <c r="S12" s="75">
        <v>48</v>
      </c>
      <c r="T12" s="83">
        <v>0</v>
      </c>
      <c r="U12" s="83">
        <v>145.55500000000001</v>
      </c>
      <c r="V12" s="79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145.55500000000001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145.55500000000001</v>
      </c>
    </row>
    <row r="13" spans="1:34" ht="11.25" customHeight="1" x14ac:dyDescent="0.2">
      <c r="A13" s="95" t="s">
        <v>34</v>
      </c>
      <c r="B13" s="95"/>
      <c r="C13" s="87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0">
        <v>0</v>
      </c>
      <c r="P13" s="80">
        <v>0</v>
      </c>
      <c r="Q13" s="84">
        <v>0</v>
      </c>
      <c r="R13" s="84">
        <v>0</v>
      </c>
      <c r="S13" s="74">
        <v>0</v>
      </c>
      <c r="T13" s="84">
        <v>0</v>
      </c>
      <c r="U13" s="84">
        <v>0</v>
      </c>
      <c r="V13" s="80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0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s="11" customFormat="1" ht="11.25" customHeight="1" x14ac:dyDescent="0.25"/>
    <row r="26" spans="1:34" s="11" customFormat="1" ht="11.25" customHeight="1" x14ac:dyDescent="0.25"/>
    <row r="27" spans="1:34" s="11" customFormat="1" ht="11.25" customHeight="1" x14ac:dyDescent="0.2">
      <c r="A27" s="9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22.7109375" style="9" customWidth="1"/>
    <col min="3" max="3" width="20.7109375" style="55" customWidth="1"/>
    <col min="4" max="4" width="22.7109375" style="55" customWidth="1"/>
    <col min="5" max="5" width="18.7109375" style="55" customWidth="1"/>
    <col min="6" max="16384" width="15.7109375" style="55"/>
  </cols>
  <sheetData>
    <row r="1" spans="1:5" ht="12.75" customHeight="1" x14ac:dyDescent="0.2">
      <c r="A1" s="1" t="s">
        <v>659</v>
      </c>
      <c r="B1" s="16"/>
      <c r="C1" s="16"/>
      <c r="E1" s="5" t="s">
        <v>251</v>
      </c>
    </row>
    <row r="2" spans="1:5" ht="12.75" customHeight="1" x14ac:dyDescent="0.2">
      <c r="A2" s="1" t="s">
        <v>636</v>
      </c>
      <c r="B2" s="19"/>
      <c r="C2" s="20"/>
    </row>
    <row r="3" spans="1:5" ht="12.75" customHeight="1" x14ac:dyDescent="0.2">
      <c r="A3" s="2" t="s">
        <v>735</v>
      </c>
    </row>
    <row r="4" spans="1:5" ht="12.75" customHeight="1" x14ac:dyDescent="0.2">
      <c r="A4" s="62"/>
    </row>
    <row r="5" spans="1:5" ht="12.75" customHeight="1" x14ac:dyDescent="0.2">
      <c r="A5" s="64"/>
    </row>
    <row r="6" spans="1:5" s="7" customFormat="1" ht="11.25" customHeight="1" x14ac:dyDescent="0.2">
      <c r="A6" s="96" t="s">
        <v>413</v>
      </c>
      <c r="B6" s="96"/>
      <c r="C6" s="103" t="s">
        <v>1</v>
      </c>
      <c r="D6" s="103" t="s">
        <v>55</v>
      </c>
      <c r="E6" s="103" t="s">
        <v>56</v>
      </c>
    </row>
    <row r="7" spans="1:5" s="7" customFormat="1" ht="11.25" customHeight="1" x14ac:dyDescent="0.2">
      <c r="A7" s="97"/>
      <c r="B7" s="97"/>
      <c r="C7" s="104"/>
      <c r="D7" s="104"/>
      <c r="E7" s="104"/>
    </row>
    <row r="8" spans="1:5" s="7" customFormat="1" ht="11.25" customHeight="1" x14ac:dyDescent="0.2">
      <c r="A8" s="98"/>
      <c r="B8" s="98"/>
      <c r="C8" s="105"/>
      <c r="D8" s="105"/>
      <c r="E8" s="105"/>
    </row>
    <row r="9" spans="1:5" s="7" customFormat="1" ht="11.25" customHeight="1" x14ac:dyDescent="0.2">
      <c r="A9" s="96" t="s">
        <v>1</v>
      </c>
      <c r="B9" s="96"/>
      <c r="C9" s="82">
        <v>273909.41990907508</v>
      </c>
      <c r="D9" s="82">
        <v>11.80099018327471</v>
      </c>
      <c r="E9" s="82">
        <v>58.077097020262379</v>
      </c>
    </row>
    <row r="10" spans="1:5" ht="11.25" customHeight="1" x14ac:dyDescent="0.2">
      <c r="A10" s="102" t="s">
        <v>31</v>
      </c>
      <c r="B10" s="102"/>
      <c r="C10" s="82">
        <v>11206.95891464837</v>
      </c>
      <c r="D10" s="83">
        <v>11.92303737210684</v>
      </c>
      <c r="E10" s="83">
        <v>69.887112868434528</v>
      </c>
    </row>
    <row r="11" spans="1:5" ht="11.25" customHeight="1" x14ac:dyDescent="0.2">
      <c r="A11" s="102" t="s">
        <v>32</v>
      </c>
      <c r="B11" s="102"/>
      <c r="C11" s="82">
        <v>18721.00610000001</v>
      </c>
      <c r="D11" s="83">
        <v>11.905478117716831</v>
      </c>
      <c r="E11" s="83">
        <v>62.074251092547037</v>
      </c>
    </row>
    <row r="12" spans="1:5" ht="11.25" customHeight="1" x14ac:dyDescent="0.2">
      <c r="A12" s="102" t="s">
        <v>33</v>
      </c>
      <c r="B12" s="102"/>
      <c r="C12" s="82">
        <v>102154.99129999999</v>
      </c>
      <c r="D12" s="83">
        <v>11.809777810523819</v>
      </c>
      <c r="E12" s="83">
        <v>60.600084234268522</v>
      </c>
    </row>
    <row r="13" spans="1:5" ht="11.25" customHeight="1" x14ac:dyDescent="0.2">
      <c r="A13" s="95" t="s">
        <v>34</v>
      </c>
      <c r="B13" s="95"/>
      <c r="C13" s="87">
        <v>141826.46359443021</v>
      </c>
      <c r="D13" s="84">
        <v>11.771224249843041</v>
      </c>
      <c r="E13" s="84">
        <v>54.799000441698269</v>
      </c>
    </row>
    <row r="14" spans="1:5" s="23" customFormat="1" ht="11.25" customHeight="1" x14ac:dyDescent="0.2">
      <c r="A14" s="9"/>
    </row>
    <row r="15" spans="1:5" s="44" customFormat="1" ht="11.25" customHeight="1" x14ac:dyDescent="0.2">
      <c r="A15" s="10" t="s">
        <v>748</v>
      </c>
    </row>
    <row r="16" spans="1:5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9">
    <mergeCell ref="A13:B13"/>
    <mergeCell ref="A6:B8"/>
    <mergeCell ref="C6:C8"/>
    <mergeCell ref="D6:D8"/>
    <mergeCell ref="E6:E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/>
  <dimension ref="A1:AH63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459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504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616.61699999999996</v>
      </c>
      <c r="D9" s="82">
        <v>17.528600000000001</v>
      </c>
      <c r="E9" s="82">
        <v>18.841200000000001</v>
      </c>
      <c r="F9" s="82">
        <v>363.56020000000001</v>
      </c>
      <c r="G9" s="82">
        <v>1</v>
      </c>
      <c r="H9" s="82">
        <v>15.6509</v>
      </c>
      <c r="I9" s="82">
        <v>0</v>
      </c>
      <c r="J9" s="82">
        <v>0</v>
      </c>
      <c r="K9" s="82">
        <v>200.0361</v>
      </c>
      <c r="L9" s="82">
        <v>546.48500000000001</v>
      </c>
      <c r="M9" s="82">
        <v>70.132000000000005</v>
      </c>
      <c r="N9" s="82">
        <v>0</v>
      </c>
      <c r="O9" s="81">
        <v>100</v>
      </c>
      <c r="P9" s="81">
        <v>9.0543358713755886</v>
      </c>
      <c r="Q9" s="82">
        <v>616.61699999999996</v>
      </c>
      <c r="R9" s="82">
        <v>0</v>
      </c>
      <c r="S9" s="72">
        <v>34.098645999056153</v>
      </c>
      <c r="T9" s="82">
        <v>0</v>
      </c>
      <c r="U9" s="82">
        <v>616.61699999999996</v>
      </c>
      <c r="V9" s="81">
        <v>0</v>
      </c>
      <c r="W9" s="82">
        <v>0</v>
      </c>
      <c r="X9" s="82">
        <v>1</v>
      </c>
      <c r="Y9" s="82">
        <v>273.36399999999998</v>
      </c>
      <c r="Z9" s="82">
        <v>15.6509</v>
      </c>
      <c r="AA9" s="82">
        <v>146.55500000000001</v>
      </c>
      <c r="AB9" s="82">
        <v>0</v>
      </c>
      <c r="AC9" s="82">
        <v>0</v>
      </c>
      <c r="AD9" s="82">
        <v>164.39619999999999</v>
      </c>
      <c r="AE9" s="82">
        <v>0</v>
      </c>
      <c r="AF9" s="82">
        <v>15.6509</v>
      </c>
      <c r="AG9" s="82">
        <v>0</v>
      </c>
      <c r="AH9" s="82">
        <v>616.61699999999996</v>
      </c>
    </row>
    <row r="10" spans="1:34" ht="11.25" customHeight="1" x14ac:dyDescent="0.2">
      <c r="A10" s="102" t="s">
        <v>31</v>
      </c>
      <c r="B10" s="102"/>
      <c r="C10" s="82">
        <v>69.671599999999998</v>
      </c>
      <c r="D10" s="83">
        <v>17.528600000000001</v>
      </c>
      <c r="E10" s="83">
        <v>18.841200000000001</v>
      </c>
      <c r="F10" s="83">
        <v>0</v>
      </c>
      <c r="G10" s="83">
        <v>1</v>
      </c>
      <c r="H10" s="83">
        <v>15.6509</v>
      </c>
      <c r="I10" s="83">
        <v>0</v>
      </c>
      <c r="J10" s="83">
        <v>0</v>
      </c>
      <c r="K10" s="83">
        <v>16.6509</v>
      </c>
      <c r="L10" s="83">
        <v>37.369799999999998</v>
      </c>
      <c r="M10" s="83">
        <v>32.3018</v>
      </c>
      <c r="N10" s="83">
        <v>0</v>
      </c>
      <c r="O10" s="79">
        <v>100</v>
      </c>
      <c r="P10" s="79">
        <v>16.25876555153032</v>
      </c>
      <c r="Q10" s="83">
        <v>69.671599999999998</v>
      </c>
      <c r="R10" s="83">
        <v>0</v>
      </c>
      <c r="S10" s="75">
        <v>18.61946618134218</v>
      </c>
      <c r="T10" s="83">
        <v>0</v>
      </c>
      <c r="U10" s="83">
        <v>69.671599999999998</v>
      </c>
      <c r="V10" s="79">
        <v>0</v>
      </c>
      <c r="W10" s="83">
        <v>0</v>
      </c>
      <c r="X10" s="83">
        <v>1</v>
      </c>
      <c r="Y10" s="83">
        <v>17.528600000000001</v>
      </c>
      <c r="Z10" s="83">
        <v>15.6509</v>
      </c>
      <c r="AA10" s="83">
        <v>1</v>
      </c>
      <c r="AB10" s="83">
        <v>0</v>
      </c>
      <c r="AC10" s="83">
        <v>0</v>
      </c>
      <c r="AD10" s="83">
        <v>18.841200000000001</v>
      </c>
      <c r="AE10" s="83">
        <v>0</v>
      </c>
      <c r="AF10" s="83">
        <v>15.6509</v>
      </c>
      <c r="AG10" s="83">
        <v>0</v>
      </c>
      <c r="AH10" s="83">
        <v>69.671599999999998</v>
      </c>
    </row>
    <row r="11" spans="1:34" ht="11.25" customHeight="1" x14ac:dyDescent="0.2">
      <c r="A11" s="102" t="s">
        <v>32</v>
      </c>
      <c r="B11" s="102"/>
      <c r="C11" s="82">
        <v>37.830199999999998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37.830199999999998</v>
      </c>
      <c r="L11" s="83">
        <v>0</v>
      </c>
      <c r="M11" s="83">
        <v>37.830199999999998</v>
      </c>
      <c r="N11" s="83">
        <v>0</v>
      </c>
      <c r="O11" s="79">
        <v>100</v>
      </c>
      <c r="P11" s="79">
        <v>8.06</v>
      </c>
      <c r="Q11" s="83">
        <v>37.830199999999998</v>
      </c>
      <c r="R11" s="83">
        <v>0</v>
      </c>
      <c r="S11" s="75">
        <v>60</v>
      </c>
      <c r="T11" s="83">
        <v>0</v>
      </c>
      <c r="U11" s="83">
        <v>37.830199999999998</v>
      </c>
      <c r="V11" s="79">
        <v>0</v>
      </c>
      <c r="W11" s="83">
        <v>0</v>
      </c>
      <c r="X11" s="83">
        <v>0</v>
      </c>
      <c r="Y11" s="83">
        <v>37.830199999999998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37.830199999999998</v>
      </c>
    </row>
    <row r="12" spans="1:34" ht="11.25" customHeight="1" x14ac:dyDescent="0.2">
      <c r="A12" s="102" t="s">
        <v>33</v>
      </c>
      <c r="B12" s="102"/>
      <c r="C12" s="82">
        <v>291.11</v>
      </c>
      <c r="D12" s="83">
        <v>0</v>
      </c>
      <c r="E12" s="83">
        <v>0</v>
      </c>
      <c r="F12" s="83">
        <v>145.55500000000001</v>
      </c>
      <c r="G12" s="83">
        <v>0</v>
      </c>
      <c r="H12" s="83">
        <v>0</v>
      </c>
      <c r="I12" s="83">
        <v>0</v>
      </c>
      <c r="J12" s="83">
        <v>0</v>
      </c>
      <c r="K12" s="83">
        <v>145.55500000000001</v>
      </c>
      <c r="L12" s="83">
        <v>291.11</v>
      </c>
      <c r="M12" s="83">
        <v>0</v>
      </c>
      <c r="N12" s="83">
        <v>0</v>
      </c>
      <c r="O12" s="79">
        <v>100</v>
      </c>
      <c r="P12" s="79">
        <v>7.5000000000000009</v>
      </c>
      <c r="Q12" s="83">
        <v>291.11</v>
      </c>
      <c r="R12" s="83">
        <v>0</v>
      </c>
      <c r="S12" s="75">
        <v>42</v>
      </c>
      <c r="T12" s="83">
        <v>0</v>
      </c>
      <c r="U12" s="83">
        <v>291.11</v>
      </c>
      <c r="V12" s="79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145.55500000000001</v>
      </c>
      <c r="AB12" s="83">
        <v>0</v>
      </c>
      <c r="AC12" s="83">
        <v>0</v>
      </c>
      <c r="AD12" s="83">
        <v>145.55500000000001</v>
      </c>
      <c r="AE12" s="83">
        <v>0</v>
      </c>
      <c r="AF12" s="83">
        <v>0</v>
      </c>
      <c r="AG12" s="83">
        <v>0</v>
      </c>
      <c r="AH12" s="83">
        <v>291.11</v>
      </c>
    </row>
    <row r="13" spans="1:34" ht="11.25" customHeight="1" x14ac:dyDescent="0.2">
      <c r="A13" s="95" t="s">
        <v>34</v>
      </c>
      <c r="B13" s="95"/>
      <c r="C13" s="87">
        <v>218.0052</v>
      </c>
      <c r="D13" s="84">
        <v>0</v>
      </c>
      <c r="E13" s="84">
        <v>0</v>
      </c>
      <c r="F13" s="84">
        <v>218.0052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218.0052</v>
      </c>
      <c r="M13" s="84">
        <v>0</v>
      </c>
      <c r="N13" s="84">
        <v>0</v>
      </c>
      <c r="O13" s="80">
        <v>100</v>
      </c>
      <c r="P13" s="80">
        <v>9</v>
      </c>
      <c r="Q13" s="84">
        <v>218.0052</v>
      </c>
      <c r="R13" s="84">
        <v>0</v>
      </c>
      <c r="S13" s="74">
        <v>24</v>
      </c>
      <c r="T13" s="84">
        <v>0</v>
      </c>
      <c r="U13" s="84">
        <v>218.0052</v>
      </c>
      <c r="V13" s="80">
        <v>0</v>
      </c>
      <c r="W13" s="84">
        <v>0</v>
      </c>
      <c r="X13" s="84">
        <v>0</v>
      </c>
      <c r="Y13" s="84">
        <v>218.0052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218.0052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ht="11.25" customHeight="1" x14ac:dyDescent="0.2"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11.25" customHeight="1" x14ac:dyDescent="0.2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1.25" customHeight="1" x14ac:dyDescent="0.2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1"/>
  <dimension ref="A1:AH66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460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505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491.48917727272732</v>
      </c>
      <c r="D9" s="82">
        <v>0</v>
      </c>
      <c r="E9" s="82">
        <v>0</v>
      </c>
      <c r="F9" s="82">
        <v>0</v>
      </c>
      <c r="G9" s="82">
        <v>194.7224772727273</v>
      </c>
      <c r="H9" s="82">
        <v>0</v>
      </c>
      <c r="I9" s="82">
        <v>137.82900000000001</v>
      </c>
      <c r="J9" s="82">
        <v>0</v>
      </c>
      <c r="K9" s="82">
        <v>158.93770000000001</v>
      </c>
      <c r="L9" s="82">
        <v>392.10237727272732</v>
      </c>
      <c r="M9" s="82">
        <v>99.386799999999994</v>
      </c>
      <c r="N9" s="82">
        <v>0</v>
      </c>
      <c r="O9" s="81">
        <v>94.391371921358953</v>
      </c>
      <c r="P9" s="81">
        <v>10.21878264053886</v>
      </c>
      <c r="Q9" s="82">
        <v>445.0408772727273</v>
      </c>
      <c r="R9" s="82">
        <v>46.448300000000003</v>
      </c>
      <c r="S9" s="72">
        <v>34.967784613845993</v>
      </c>
      <c r="T9" s="82">
        <v>227.42439999999999</v>
      </c>
      <c r="U9" s="82">
        <v>264.06477727272733</v>
      </c>
      <c r="V9" s="81">
        <v>106.85119978331259</v>
      </c>
      <c r="W9" s="82">
        <v>0</v>
      </c>
      <c r="X9" s="82">
        <v>137.82900000000001</v>
      </c>
      <c r="Y9" s="82">
        <v>71.699977272727295</v>
      </c>
      <c r="Z9" s="82">
        <v>0</v>
      </c>
      <c r="AA9" s="82">
        <v>59.550899999999999</v>
      </c>
      <c r="AB9" s="82">
        <v>71.779700000000005</v>
      </c>
      <c r="AC9" s="82">
        <v>0</v>
      </c>
      <c r="AD9" s="82">
        <v>0</v>
      </c>
      <c r="AE9" s="82">
        <v>0</v>
      </c>
      <c r="AF9" s="82">
        <v>150.62960000000001</v>
      </c>
      <c r="AG9" s="82">
        <v>0</v>
      </c>
      <c r="AH9" s="82">
        <v>491.48917727272732</v>
      </c>
    </row>
    <row r="10" spans="1:34" ht="11.25" customHeight="1" x14ac:dyDescent="0.2">
      <c r="A10" s="102" t="s">
        <v>31</v>
      </c>
      <c r="B10" s="102"/>
      <c r="C10" s="82">
        <v>59.496677272727297</v>
      </c>
      <c r="D10" s="83">
        <v>0</v>
      </c>
      <c r="E10" s="83">
        <v>0</v>
      </c>
      <c r="F10" s="83">
        <v>0</v>
      </c>
      <c r="G10" s="83">
        <v>43.0928772727273</v>
      </c>
      <c r="H10" s="83">
        <v>0</v>
      </c>
      <c r="I10" s="83">
        <v>0</v>
      </c>
      <c r="J10" s="83">
        <v>0</v>
      </c>
      <c r="K10" s="83">
        <v>16.4038</v>
      </c>
      <c r="L10" s="83">
        <v>59.496677272727297</v>
      </c>
      <c r="M10" s="83">
        <v>0</v>
      </c>
      <c r="N10" s="83">
        <v>0</v>
      </c>
      <c r="O10" s="79">
        <v>100</v>
      </c>
      <c r="P10" s="79">
        <v>7.1200038749299157</v>
      </c>
      <c r="Q10" s="83">
        <v>59.496677272727297</v>
      </c>
      <c r="R10" s="83">
        <v>0</v>
      </c>
      <c r="S10" s="75">
        <v>40.081500349637572</v>
      </c>
      <c r="T10" s="83">
        <v>0</v>
      </c>
      <c r="U10" s="83">
        <v>59.496677272727297</v>
      </c>
      <c r="V10" s="79">
        <v>0</v>
      </c>
      <c r="W10" s="83">
        <v>0</v>
      </c>
      <c r="X10" s="83">
        <v>0</v>
      </c>
      <c r="Y10" s="83">
        <v>24.251677272727299</v>
      </c>
      <c r="Z10" s="83">
        <v>0</v>
      </c>
      <c r="AA10" s="83">
        <v>16.4038</v>
      </c>
      <c r="AB10" s="83">
        <v>18.841200000000001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59.496677272727297</v>
      </c>
    </row>
    <row r="11" spans="1:34" ht="11.25" customHeight="1" x14ac:dyDescent="0.2">
      <c r="A11" s="102" t="s">
        <v>32</v>
      </c>
      <c r="B11" s="102"/>
      <c r="C11" s="82">
        <v>46.448300000000003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46.448300000000003</v>
      </c>
      <c r="L11" s="83">
        <v>0</v>
      </c>
      <c r="M11" s="83">
        <v>46.448300000000003</v>
      </c>
      <c r="N11" s="83">
        <v>0</v>
      </c>
      <c r="O11" s="79">
        <v>100</v>
      </c>
      <c r="P11" s="79">
        <v>10</v>
      </c>
      <c r="Q11" s="83">
        <v>0</v>
      </c>
      <c r="R11" s="83">
        <v>46.448300000000003</v>
      </c>
      <c r="S11" s="75">
        <v>12</v>
      </c>
      <c r="T11" s="83">
        <v>46.448300000000003</v>
      </c>
      <c r="U11" s="83">
        <v>0</v>
      </c>
      <c r="V11" s="79">
        <v>100</v>
      </c>
      <c r="W11" s="83">
        <v>0</v>
      </c>
      <c r="X11" s="83">
        <v>0</v>
      </c>
      <c r="Y11" s="83">
        <v>46.448300000000003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46.448300000000003</v>
      </c>
    </row>
    <row r="12" spans="1:34" ht="11.25" customHeight="1" x14ac:dyDescent="0.2">
      <c r="A12" s="102" t="s">
        <v>33</v>
      </c>
      <c r="B12" s="102"/>
      <c r="C12" s="82">
        <v>190.76750000000001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137.82900000000001</v>
      </c>
      <c r="J12" s="83">
        <v>0</v>
      </c>
      <c r="K12" s="83">
        <v>52.938499999999998</v>
      </c>
      <c r="L12" s="83">
        <v>137.82900000000001</v>
      </c>
      <c r="M12" s="83">
        <v>52.938499999999998</v>
      </c>
      <c r="N12" s="83">
        <v>0</v>
      </c>
      <c r="O12" s="79">
        <v>85.550054385574043</v>
      </c>
      <c r="P12" s="79">
        <v>10.36124864036065</v>
      </c>
      <c r="Q12" s="83">
        <v>190.76750000000001</v>
      </c>
      <c r="R12" s="83">
        <v>0</v>
      </c>
      <c r="S12" s="75">
        <v>33.990097894033312</v>
      </c>
      <c r="T12" s="83">
        <v>137.82900000000001</v>
      </c>
      <c r="U12" s="83">
        <v>52.938499999999998</v>
      </c>
      <c r="V12" s="79">
        <v>80</v>
      </c>
      <c r="W12" s="83">
        <v>0</v>
      </c>
      <c r="X12" s="83">
        <v>137.82900000000001</v>
      </c>
      <c r="Y12" s="83">
        <v>0</v>
      </c>
      <c r="Z12" s="83">
        <v>0</v>
      </c>
      <c r="AA12" s="83">
        <v>0</v>
      </c>
      <c r="AB12" s="83">
        <v>52.938499999999998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190.76750000000001</v>
      </c>
    </row>
    <row r="13" spans="1:34" ht="11.25" customHeight="1" x14ac:dyDescent="0.2">
      <c r="A13" s="95" t="s">
        <v>34</v>
      </c>
      <c r="B13" s="95"/>
      <c r="C13" s="87">
        <v>194.77670000000001</v>
      </c>
      <c r="D13" s="84">
        <v>0</v>
      </c>
      <c r="E13" s="84">
        <v>0</v>
      </c>
      <c r="F13" s="84">
        <v>0</v>
      </c>
      <c r="G13" s="84">
        <v>151.62960000000001</v>
      </c>
      <c r="H13" s="84">
        <v>0</v>
      </c>
      <c r="I13" s="84">
        <v>0</v>
      </c>
      <c r="J13" s="84">
        <v>0</v>
      </c>
      <c r="K13" s="84">
        <v>43.147100000000002</v>
      </c>
      <c r="L13" s="84">
        <v>194.77670000000001</v>
      </c>
      <c r="M13" s="84">
        <v>0</v>
      </c>
      <c r="N13" s="84">
        <v>0</v>
      </c>
      <c r="O13" s="80">
        <v>100</v>
      </c>
      <c r="P13" s="80">
        <v>11.077978012770521</v>
      </c>
      <c r="Q13" s="84">
        <v>194.77670000000001</v>
      </c>
      <c r="R13" s="84">
        <v>0</v>
      </c>
      <c r="S13" s="74">
        <v>39.8404223913846</v>
      </c>
      <c r="T13" s="84">
        <v>43.147100000000002</v>
      </c>
      <c r="U13" s="84">
        <v>151.62960000000001</v>
      </c>
      <c r="V13" s="80">
        <v>200</v>
      </c>
      <c r="W13" s="84">
        <v>0</v>
      </c>
      <c r="X13" s="84">
        <v>0</v>
      </c>
      <c r="Y13" s="84">
        <v>1</v>
      </c>
      <c r="Z13" s="84">
        <v>0</v>
      </c>
      <c r="AA13" s="84">
        <v>43.147100000000002</v>
      </c>
      <c r="AB13" s="84">
        <v>0</v>
      </c>
      <c r="AC13" s="84">
        <v>0</v>
      </c>
      <c r="AD13" s="84">
        <v>0</v>
      </c>
      <c r="AE13" s="84">
        <v>0</v>
      </c>
      <c r="AF13" s="84">
        <v>150.62960000000001</v>
      </c>
      <c r="AG13" s="84">
        <v>0</v>
      </c>
      <c r="AH13" s="84">
        <v>194.77670000000001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s="11" customFormat="1" ht="11.25" customHeight="1" x14ac:dyDescent="0.25"/>
    <row r="26" spans="1:34" ht="11.25" customHeight="1" x14ac:dyDescent="0.2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1.25" customHeight="1" x14ac:dyDescent="0.2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  <row r="66" spans="12:34" ht="11.25" customHeight="1" x14ac:dyDescent="0.2"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/>
  <dimension ref="A1:AH63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461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506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9" t="s">
        <v>481</v>
      </c>
      <c r="AH6" s="119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20"/>
      <c r="AH7" s="120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910.83339999999998</v>
      </c>
      <c r="D9" s="82">
        <v>281.02510000000001</v>
      </c>
      <c r="E9" s="82">
        <v>0</v>
      </c>
      <c r="F9" s="82">
        <v>0</v>
      </c>
      <c r="G9" s="82">
        <v>18.841200000000001</v>
      </c>
      <c r="H9" s="82">
        <v>0</v>
      </c>
      <c r="I9" s="82">
        <v>281.51130000000001</v>
      </c>
      <c r="J9" s="82">
        <v>0</v>
      </c>
      <c r="K9" s="82">
        <v>329.45580000000001</v>
      </c>
      <c r="L9" s="82">
        <v>792.60540000000003</v>
      </c>
      <c r="M9" s="82">
        <v>118.22799999999999</v>
      </c>
      <c r="N9" s="82">
        <v>0</v>
      </c>
      <c r="O9" s="81">
        <v>100</v>
      </c>
      <c r="P9" s="81">
        <v>6.4355663725111532</v>
      </c>
      <c r="Q9" s="82">
        <v>845.54390000000001</v>
      </c>
      <c r="R9" s="82">
        <v>65.289500000000004</v>
      </c>
      <c r="S9" s="72">
        <v>22.395434335192359</v>
      </c>
      <c r="T9" s="82">
        <v>46.448300000000003</v>
      </c>
      <c r="U9" s="82">
        <v>864.38510000000008</v>
      </c>
      <c r="V9" s="81">
        <v>100</v>
      </c>
      <c r="W9" s="82">
        <v>0</v>
      </c>
      <c r="X9" s="82">
        <v>0</v>
      </c>
      <c r="Y9" s="82">
        <v>66.908600000000007</v>
      </c>
      <c r="Z9" s="82">
        <v>200.84889999999999</v>
      </c>
      <c r="AA9" s="82">
        <v>0</v>
      </c>
      <c r="AB9" s="82">
        <v>71.779700000000005</v>
      </c>
      <c r="AC9" s="82">
        <v>0</v>
      </c>
      <c r="AD9" s="82">
        <v>0</v>
      </c>
      <c r="AE9" s="82">
        <v>571.2962</v>
      </c>
      <c r="AF9" s="82">
        <v>0</v>
      </c>
      <c r="AG9" s="82">
        <v>0</v>
      </c>
      <c r="AH9" s="82">
        <v>910.83339999999998</v>
      </c>
    </row>
    <row r="10" spans="1:34" ht="11.25" customHeight="1" x14ac:dyDescent="0.2">
      <c r="A10" s="102" t="s">
        <v>31</v>
      </c>
      <c r="B10" s="102"/>
      <c r="C10" s="82">
        <v>58.142699999999998</v>
      </c>
      <c r="D10" s="83">
        <v>0</v>
      </c>
      <c r="E10" s="83">
        <v>0</v>
      </c>
      <c r="F10" s="83">
        <v>0</v>
      </c>
      <c r="G10" s="83">
        <v>18.841200000000001</v>
      </c>
      <c r="H10" s="83">
        <v>0</v>
      </c>
      <c r="I10" s="83">
        <v>0</v>
      </c>
      <c r="J10" s="83">
        <v>0</v>
      </c>
      <c r="K10" s="83">
        <v>39.301499999999997</v>
      </c>
      <c r="L10" s="83">
        <v>39.301499999999997</v>
      </c>
      <c r="M10" s="83">
        <v>18.841200000000001</v>
      </c>
      <c r="N10" s="83">
        <v>0</v>
      </c>
      <c r="O10" s="79">
        <v>100</v>
      </c>
      <c r="P10" s="79">
        <v>8.2177195073500204</v>
      </c>
      <c r="Q10" s="83">
        <v>39.301499999999997</v>
      </c>
      <c r="R10" s="83">
        <v>18.841200000000001</v>
      </c>
      <c r="S10" s="75">
        <v>27.260736085527501</v>
      </c>
      <c r="T10" s="83">
        <v>0</v>
      </c>
      <c r="U10" s="83">
        <v>58.142699999999998</v>
      </c>
      <c r="V10" s="79">
        <v>0</v>
      </c>
      <c r="W10" s="83">
        <v>0</v>
      </c>
      <c r="X10" s="83">
        <v>0</v>
      </c>
      <c r="Y10" s="83">
        <v>20.4603</v>
      </c>
      <c r="Z10" s="83">
        <v>0</v>
      </c>
      <c r="AA10" s="83">
        <v>0</v>
      </c>
      <c r="AB10" s="83">
        <v>18.841200000000001</v>
      </c>
      <c r="AC10" s="83">
        <v>0</v>
      </c>
      <c r="AD10" s="83">
        <v>0</v>
      </c>
      <c r="AE10" s="83">
        <v>18.841200000000001</v>
      </c>
      <c r="AF10" s="83">
        <v>0</v>
      </c>
      <c r="AG10" s="83">
        <v>0</v>
      </c>
      <c r="AH10" s="83">
        <v>58.142699999999998</v>
      </c>
    </row>
    <row r="11" spans="1:34" ht="11.25" customHeight="1" x14ac:dyDescent="0.2">
      <c r="A11" s="102" t="s">
        <v>32</v>
      </c>
      <c r="B11" s="102"/>
      <c r="C11" s="82">
        <v>46.448300000000003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46.448300000000003</v>
      </c>
      <c r="L11" s="83">
        <v>0</v>
      </c>
      <c r="M11" s="83">
        <v>46.448300000000003</v>
      </c>
      <c r="N11" s="83">
        <v>0</v>
      </c>
      <c r="O11" s="79">
        <v>100</v>
      </c>
      <c r="P11" s="79">
        <v>9</v>
      </c>
      <c r="Q11" s="83">
        <v>0</v>
      </c>
      <c r="R11" s="83">
        <v>46.448300000000003</v>
      </c>
      <c r="S11" s="75">
        <v>12</v>
      </c>
      <c r="T11" s="83">
        <v>46.448300000000003</v>
      </c>
      <c r="U11" s="83">
        <v>0</v>
      </c>
      <c r="V11" s="79">
        <v>100</v>
      </c>
      <c r="W11" s="83">
        <v>0</v>
      </c>
      <c r="X11" s="83">
        <v>0</v>
      </c>
      <c r="Y11" s="83">
        <v>46.448300000000003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46.448300000000003</v>
      </c>
    </row>
    <row r="12" spans="1:34" ht="11.25" customHeight="1" x14ac:dyDescent="0.2">
      <c r="A12" s="102" t="s">
        <v>33</v>
      </c>
      <c r="B12" s="102"/>
      <c r="C12" s="82">
        <v>306.72590000000002</v>
      </c>
      <c r="D12" s="83">
        <v>63.0199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243.70599999999999</v>
      </c>
      <c r="L12" s="83">
        <v>253.78739999999999</v>
      </c>
      <c r="M12" s="83">
        <v>52.938499999999998</v>
      </c>
      <c r="N12" s="83">
        <v>0</v>
      </c>
      <c r="O12" s="79">
        <v>100</v>
      </c>
      <c r="P12" s="79">
        <v>7.3365372797015178</v>
      </c>
      <c r="Q12" s="83">
        <v>306.72590000000002</v>
      </c>
      <c r="R12" s="83">
        <v>0</v>
      </c>
      <c r="S12" s="75">
        <v>28.963265247571201</v>
      </c>
      <c r="T12" s="83">
        <v>0</v>
      </c>
      <c r="U12" s="83">
        <v>306.72590000000002</v>
      </c>
      <c r="V12" s="79">
        <v>0</v>
      </c>
      <c r="W12" s="83">
        <v>0</v>
      </c>
      <c r="X12" s="83">
        <v>0</v>
      </c>
      <c r="Y12" s="83">
        <v>0</v>
      </c>
      <c r="Z12" s="83">
        <v>200.84889999999999</v>
      </c>
      <c r="AA12" s="83">
        <v>0</v>
      </c>
      <c r="AB12" s="83">
        <v>52.938499999999998</v>
      </c>
      <c r="AC12" s="83">
        <v>0</v>
      </c>
      <c r="AD12" s="83">
        <v>0</v>
      </c>
      <c r="AE12" s="83">
        <v>52.938499999999998</v>
      </c>
      <c r="AF12" s="83">
        <v>0</v>
      </c>
      <c r="AG12" s="83">
        <v>0</v>
      </c>
      <c r="AH12" s="83">
        <v>306.72590000000002</v>
      </c>
    </row>
    <row r="13" spans="1:34" ht="11.25" customHeight="1" x14ac:dyDescent="0.2">
      <c r="A13" s="95" t="s">
        <v>34</v>
      </c>
      <c r="B13" s="95"/>
      <c r="C13" s="87">
        <v>499.51650000000001</v>
      </c>
      <c r="D13" s="84">
        <v>218.0052</v>
      </c>
      <c r="E13" s="84">
        <v>0</v>
      </c>
      <c r="F13" s="84">
        <v>0</v>
      </c>
      <c r="G13" s="84">
        <v>0</v>
      </c>
      <c r="H13" s="84">
        <v>0</v>
      </c>
      <c r="I13" s="84">
        <v>281.51130000000001</v>
      </c>
      <c r="J13" s="84">
        <v>0</v>
      </c>
      <c r="K13" s="84">
        <v>0</v>
      </c>
      <c r="L13" s="84">
        <v>499.51650000000001</v>
      </c>
      <c r="M13" s="84">
        <v>0</v>
      </c>
      <c r="N13" s="84">
        <v>0</v>
      </c>
      <c r="O13" s="80">
        <v>100</v>
      </c>
      <c r="P13" s="80">
        <v>5.4364324301599654</v>
      </c>
      <c r="Q13" s="84">
        <v>499.51650000000001</v>
      </c>
      <c r="R13" s="84">
        <v>0</v>
      </c>
      <c r="S13" s="74">
        <v>18.762810838080419</v>
      </c>
      <c r="T13" s="84">
        <v>0</v>
      </c>
      <c r="U13" s="84">
        <v>499.51650000000001</v>
      </c>
      <c r="V13" s="80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499.51650000000001</v>
      </c>
      <c r="AF13" s="84">
        <v>0</v>
      </c>
      <c r="AG13" s="84">
        <v>0</v>
      </c>
      <c r="AH13" s="84">
        <v>499.51650000000001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s="11" customFormat="1" ht="11.25" customHeight="1" x14ac:dyDescent="0.25"/>
    <row r="26" spans="1:34" s="11" customFormat="1" ht="11.25" customHeight="1" x14ac:dyDescent="0.25"/>
    <row r="27" spans="1:34" ht="11.25" customHeight="1" x14ac:dyDescent="0.2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/>
  <dimension ref="A1:AH65"/>
  <sheetViews>
    <sheetView workbookViewId="0"/>
  </sheetViews>
  <sheetFormatPr baseColWidth="10" defaultColWidth="8.7109375" defaultRowHeight="11.25" customHeight="1" x14ac:dyDescent="0.2"/>
  <cols>
    <col min="1" max="2" width="5.7109375" style="9" customWidth="1"/>
    <col min="3" max="5" width="8.7109375" style="55" customWidth="1"/>
    <col min="6" max="6" width="9.5703125" style="55" customWidth="1"/>
    <col min="7" max="7" width="8.7109375" style="55" customWidth="1"/>
    <col min="8" max="8" width="9" style="55" customWidth="1"/>
    <col min="9" max="10" width="9.140625" style="55" customWidth="1"/>
    <col min="11" max="11" width="8.7109375" style="55" customWidth="1"/>
    <col min="12" max="12" width="9.42578125" style="55" bestFit="1" customWidth="1"/>
    <col min="13" max="13" width="9.7109375" style="55" bestFit="1" customWidth="1"/>
    <col min="14" max="14" width="8.7109375" style="55" customWidth="1"/>
    <col min="15" max="15" width="11.28515625" style="55" customWidth="1"/>
    <col min="16" max="16" width="9.140625" style="55" customWidth="1"/>
    <col min="17" max="18" width="8.7109375" style="55" customWidth="1"/>
    <col min="19" max="19" width="10.7109375" style="55" customWidth="1"/>
    <col min="20" max="21" width="8.7109375" style="55" customWidth="1"/>
    <col min="22" max="22" width="10.28515625" style="55" customWidth="1"/>
    <col min="23" max="23" width="10.85546875" style="55" customWidth="1"/>
    <col min="24" max="24" width="10" style="55" customWidth="1"/>
    <col min="25" max="25" width="12.42578125" style="55" customWidth="1"/>
    <col min="26" max="26" width="9.7109375" style="55" customWidth="1"/>
    <col min="27" max="27" width="12.7109375" style="55" customWidth="1"/>
    <col min="28" max="28" width="9.85546875" style="55" customWidth="1"/>
    <col min="29" max="29" width="9.28515625" style="55" customWidth="1"/>
    <col min="30" max="30" width="11.140625" style="55" customWidth="1"/>
    <col min="31" max="32" width="8.7109375" style="55" customWidth="1"/>
    <col min="33" max="34" width="13" style="55" customWidth="1"/>
    <col min="35" max="16384" width="8.7109375" style="4"/>
  </cols>
  <sheetData>
    <row r="1" spans="1:34" ht="12.75" customHeight="1" x14ac:dyDescent="0.2">
      <c r="A1" s="1" t="s">
        <v>462</v>
      </c>
      <c r="B1" s="55"/>
      <c r="E1" s="5"/>
      <c r="H1" s="5"/>
      <c r="K1" s="5"/>
      <c r="N1" s="5"/>
      <c r="P1" s="5"/>
      <c r="S1" s="5"/>
      <c r="W1" s="5"/>
      <c r="Z1" s="5"/>
      <c r="AC1" s="5"/>
      <c r="AF1" s="5"/>
      <c r="AH1" s="5" t="s">
        <v>507</v>
      </c>
    </row>
    <row r="2" spans="1:34" ht="12.75" customHeight="1" x14ac:dyDescent="0.2">
      <c r="A2" s="2" t="s">
        <v>735</v>
      </c>
    </row>
    <row r="3" spans="1:34" ht="12.75" customHeight="1" x14ac:dyDescent="0.2">
      <c r="A3" s="61"/>
    </row>
    <row r="4" spans="1:34" ht="12.75" customHeight="1" x14ac:dyDescent="0.2">
      <c r="A4" s="61"/>
    </row>
    <row r="5" spans="1:34" ht="12.75" customHeight="1" x14ac:dyDescent="0.2">
      <c r="A5" s="64"/>
    </row>
    <row r="6" spans="1:34" s="15" customFormat="1" ht="12.75" customHeight="1" x14ac:dyDescent="0.2">
      <c r="A6" s="96" t="s">
        <v>413</v>
      </c>
      <c r="B6" s="96"/>
      <c r="C6" s="103" t="s">
        <v>1</v>
      </c>
      <c r="D6" s="106" t="s">
        <v>476</v>
      </c>
      <c r="E6" s="106"/>
      <c r="F6" s="106"/>
      <c r="G6" s="106"/>
      <c r="H6" s="106"/>
      <c r="I6" s="106"/>
      <c r="J6" s="106"/>
      <c r="K6" s="106"/>
      <c r="L6" s="106" t="s">
        <v>477</v>
      </c>
      <c r="M6" s="106"/>
      <c r="N6" s="106"/>
      <c r="O6" s="103" t="s">
        <v>118</v>
      </c>
      <c r="P6" s="103" t="s">
        <v>119</v>
      </c>
      <c r="Q6" s="114" t="s">
        <v>478</v>
      </c>
      <c r="R6" s="114"/>
      <c r="S6" s="103" t="s">
        <v>120</v>
      </c>
      <c r="T6" s="114" t="s">
        <v>736</v>
      </c>
      <c r="U6" s="114"/>
      <c r="V6" s="103" t="s">
        <v>121</v>
      </c>
      <c r="W6" s="106" t="s">
        <v>479</v>
      </c>
      <c r="X6" s="106"/>
      <c r="Y6" s="106"/>
      <c r="Z6" s="106"/>
      <c r="AA6" s="106"/>
      <c r="AB6" s="106"/>
      <c r="AC6" s="106"/>
      <c r="AD6" s="106"/>
      <c r="AE6" s="106"/>
      <c r="AF6" s="106"/>
      <c r="AG6" s="114" t="s">
        <v>481</v>
      </c>
      <c r="AH6" s="114"/>
    </row>
    <row r="7" spans="1:34" s="15" customFormat="1" ht="33" customHeight="1" x14ac:dyDescent="0.2">
      <c r="A7" s="97"/>
      <c r="B7" s="97"/>
      <c r="C7" s="104"/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3" t="s">
        <v>45</v>
      </c>
      <c r="L7" s="103" t="s">
        <v>115</v>
      </c>
      <c r="M7" s="103" t="s">
        <v>116</v>
      </c>
      <c r="N7" s="103" t="s">
        <v>117</v>
      </c>
      <c r="O7" s="104"/>
      <c r="P7" s="104"/>
      <c r="Q7" s="115"/>
      <c r="R7" s="115"/>
      <c r="S7" s="104"/>
      <c r="T7" s="115"/>
      <c r="U7" s="115"/>
      <c r="V7" s="104"/>
      <c r="W7" s="103" t="s">
        <v>480</v>
      </c>
      <c r="X7" s="103" t="s">
        <v>414</v>
      </c>
      <c r="Y7" s="103" t="s">
        <v>122</v>
      </c>
      <c r="Z7" s="103" t="s">
        <v>123</v>
      </c>
      <c r="AA7" s="103" t="s">
        <v>415</v>
      </c>
      <c r="AB7" s="103" t="s">
        <v>124</v>
      </c>
      <c r="AC7" s="103" t="s">
        <v>125</v>
      </c>
      <c r="AD7" s="103" t="s">
        <v>126</v>
      </c>
      <c r="AE7" s="103" t="s">
        <v>127</v>
      </c>
      <c r="AF7" s="103" t="s">
        <v>45</v>
      </c>
      <c r="AG7" s="115"/>
      <c r="AH7" s="115"/>
    </row>
    <row r="8" spans="1:34" s="15" customFormat="1" ht="33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90" t="s">
        <v>404</v>
      </c>
      <c r="R8" s="90" t="s">
        <v>405</v>
      </c>
      <c r="S8" s="105"/>
      <c r="T8" s="90" t="s">
        <v>416</v>
      </c>
      <c r="U8" s="90" t="s">
        <v>417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90" t="s">
        <v>416</v>
      </c>
      <c r="AH8" s="90" t="s">
        <v>417</v>
      </c>
    </row>
    <row r="9" spans="1:34" s="15" customFormat="1" ht="11.25" customHeight="1" x14ac:dyDescent="0.2">
      <c r="A9" s="96" t="s">
        <v>1</v>
      </c>
      <c r="B9" s="96"/>
      <c r="C9" s="82">
        <v>626.24549999999999</v>
      </c>
      <c r="D9" s="82">
        <v>218.0052</v>
      </c>
      <c r="E9" s="82">
        <v>0</v>
      </c>
      <c r="F9" s="82">
        <v>27.921600000000002</v>
      </c>
      <c r="G9" s="82">
        <v>261.09070000000003</v>
      </c>
      <c r="H9" s="82">
        <v>0</v>
      </c>
      <c r="I9" s="82">
        <v>0</v>
      </c>
      <c r="J9" s="82">
        <v>0</v>
      </c>
      <c r="K9" s="82">
        <v>119.22799999999999</v>
      </c>
      <c r="L9" s="82">
        <v>508.01749999999998</v>
      </c>
      <c r="M9" s="82">
        <v>118.22799999999999</v>
      </c>
      <c r="N9" s="82">
        <v>0</v>
      </c>
      <c r="O9" s="81">
        <v>84.185850437248661</v>
      </c>
      <c r="P9" s="81">
        <v>9.2070073477573882</v>
      </c>
      <c r="Q9" s="82">
        <v>560.95600000000002</v>
      </c>
      <c r="R9" s="82">
        <v>65.289500000000004</v>
      </c>
      <c r="S9" s="72">
        <v>34.451190786999661</v>
      </c>
      <c r="T9" s="82">
        <v>46.448300000000003</v>
      </c>
      <c r="U9" s="82">
        <v>579.79719999999998</v>
      </c>
      <c r="V9" s="81">
        <v>100</v>
      </c>
      <c r="W9" s="82">
        <v>0</v>
      </c>
      <c r="X9" s="82">
        <v>0</v>
      </c>
      <c r="Y9" s="82">
        <v>46.448300000000003</v>
      </c>
      <c r="Z9" s="82">
        <v>508.01749999999998</v>
      </c>
      <c r="AA9" s="82">
        <v>0</v>
      </c>
      <c r="AB9" s="82">
        <v>52.938499999999998</v>
      </c>
      <c r="AC9" s="82">
        <v>0</v>
      </c>
      <c r="AD9" s="82">
        <v>0</v>
      </c>
      <c r="AE9" s="82">
        <v>0</v>
      </c>
      <c r="AF9" s="82">
        <v>18.841200000000001</v>
      </c>
      <c r="AG9" s="82">
        <v>28.921600000000002</v>
      </c>
      <c r="AH9" s="82">
        <v>597.32389999999998</v>
      </c>
    </row>
    <row r="10" spans="1:34" ht="11.25" customHeight="1" x14ac:dyDescent="0.2">
      <c r="A10" s="102" t="s">
        <v>31</v>
      </c>
      <c r="B10" s="102"/>
      <c r="C10" s="82">
        <v>18.841200000000001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18.841200000000001</v>
      </c>
      <c r="L10" s="83">
        <v>0</v>
      </c>
      <c r="M10" s="83">
        <v>18.841200000000001</v>
      </c>
      <c r="N10" s="83">
        <v>0</v>
      </c>
      <c r="O10" s="79">
        <v>100</v>
      </c>
      <c r="P10" s="79">
        <v>7.5</v>
      </c>
      <c r="Q10" s="83">
        <v>0</v>
      </c>
      <c r="R10" s="83">
        <v>18.841200000000001</v>
      </c>
      <c r="S10" s="75">
        <v>24</v>
      </c>
      <c r="T10" s="83">
        <v>0</v>
      </c>
      <c r="U10" s="83">
        <v>18.841200000000001</v>
      </c>
      <c r="V10" s="79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18.841200000000001</v>
      </c>
      <c r="AG10" s="83">
        <v>0</v>
      </c>
      <c r="AH10" s="83">
        <v>18.841200000000001</v>
      </c>
    </row>
    <row r="11" spans="1:34" ht="11.25" customHeight="1" x14ac:dyDescent="0.2">
      <c r="A11" s="102" t="s">
        <v>32</v>
      </c>
      <c r="B11" s="102"/>
      <c r="C11" s="82">
        <v>74.369900000000001</v>
      </c>
      <c r="D11" s="83">
        <v>0</v>
      </c>
      <c r="E11" s="83">
        <v>0</v>
      </c>
      <c r="F11" s="83">
        <v>27.921600000000002</v>
      </c>
      <c r="G11" s="83">
        <v>0</v>
      </c>
      <c r="H11" s="83">
        <v>0</v>
      </c>
      <c r="I11" s="83">
        <v>0</v>
      </c>
      <c r="J11" s="83">
        <v>0</v>
      </c>
      <c r="K11" s="83">
        <v>46.448300000000003</v>
      </c>
      <c r="L11" s="83">
        <v>27.921600000000002</v>
      </c>
      <c r="M11" s="83">
        <v>46.448300000000003</v>
      </c>
      <c r="N11" s="83">
        <v>0</v>
      </c>
      <c r="O11" s="79">
        <v>100</v>
      </c>
      <c r="P11" s="79">
        <v>10.327741734223119</v>
      </c>
      <c r="Q11" s="83">
        <v>27.921600000000002</v>
      </c>
      <c r="R11" s="83">
        <v>46.448300000000003</v>
      </c>
      <c r="S11" s="75">
        <v>25.515919747101989</v>
      </c>
      <c r="T11" s="83">
        <v>46.448300000000003</v>
      </c>
      <c r="U11" s="83">
        <v>27.921600000000002</v>
      </c>
      <c r="V11" s="79">
        <v>100</v>
      </c>
      <c r="W11" s="83">
        <v>0</v>
      </c>
      <c r="X11" s="83">
        <v>0</v>
      </c>
      <c r="Y11" s="83">
        <v>46.448300000000003</v>
      </c>
      <c r="Z11" s="83">
        <v>27.921600000000002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27.921600000000002</v>
      </c>
      <c r="AH11" s="83">
        <v>46.448300000000003</v>
      </c>
    </row>
    <row r="12" spans="1:34" ht="11.25" customHeight="1" x14ac:dyDescent="0.2">
      <c r="A12" s="102" t="s">
        <v>33</v>
      </c>
      <c r="B12" s="102"/>
      <c r="C12" s="82">
        <v>115.9584</v>
      </c>
      <c r="D12" s="83">
        <v>0</v>
      </c>
      <c r="E12" s="83">
        <v>0</v>
      </c>
      <c r="F12" s="83">
        <v>0</v>
      </c>
      <c r="G12" s="83">
        <v>63.0199</v>
      </c>
      <c r="H12" s="83">
        <v>0</v>
      </c>
      <c r="I12" s="83">
        <v>0</v>
      </c>
      <c r="J12" s="83">
        <v>0</v>
      </c>
      <c r="K12" s="83">
        <v>52.938499999999998</v>
      </c>
      <c r="L12" s="83">
        <v>63.0199</v>
      </c>
      <c r="M12" s="83">
        <v>52.938499999999998</v>
      </c>
      <c r="N12" s="83">
        <v>0</v>
      </c>
      <c r="O12" s="79">
        <v>100</v>
      </c>
      <c r="P12" s="79">
        <v>9.9999999999999982</v>
      </c>
      <c r="Q12" s="83">
        <v>115.9584</v>
      </c>
      <c r="R12" s="83">
        <v>0</v>
      </c>
      <c r="S12" s="75">
        <v>40.435083616193388</v>
      </c>
      <c r="T12" s="83">
        <v>0</v>
      </c>
      <c r="U12" s="83">
        <v>115.9584</v>
      </c>
      <c r="V12" s="79">
        <v>0</v>
      </c>
      <c r="W12" s="83">
        <v>0</v>
      </c>
      <c r="X12" s="83">
        <v>0</v>
      </c>
      <c r="Y12" s="83">
        <v>0</v>
      </c>
      <c r="Z12" s="83">
        <v>63.0199</v>
      </c>
      <c r="AA12" s="83">
        <v>0</v>
      </c>
      <c r="AB12" s="83">
        <v>52.938499999999998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115.9584</v>
      </c>
    </row>
    <row r="13" spans="1:34" ht="11.25" customHeight="1" x14ac:dyDescent="0.2">
      <c r="A13" s="95" t="s">
        <v>34</v>
      </c>
      <c r="B13" s="95"/>
      <c r="C13" s="87">
        <v>417.07600000000002</v>
      </c>
      <c r="D13" s="84">
        <v>218.0052</v>
      </c>
      <c r="E13" s="84">
        <v>0</v>
      </c>
      <c r="F13" s="84">
        <v>0</v>
      </c>
      <c r="G13" s="84">
        <v>198.07079999999999</v>
      </c>
      <c r="H13" s="84">
        <v>0</v>
      </c>
      <c r="I13" s="84">
        <v>0</v>
      </c>
      <c r="J13" s="84">
        <v>0</v>
      </c>
      <c r="K13" s="84">
        <v>1</v>
      </c>
      <c r="L13" s="84">
        <v>417.07600000000002</v>
      </c>
      <c r="M13" s="84">
        <v>0</v>
      </c>
      <c r="N13" s="84">
        <v>0</v>
      </c>
      <c r="O13" s="80">
        <v>76.254831253776274</v>
      </c>
      <c r="P13" s="80">
        <v>8.8638061168707853</v>
      </c>
      <c r="Q13" s="84">
        <v>417.07600000000002</v>
      </c>
      <c r="R13" s="84">
        <v>0</v>
      </c>
      <c r="S13" s="74">
        <v>34.852905465670517</v>
      </c>
      <c r="T13" s="84">
        <v>0</v>
      </c>
      <c r="U13" s="84">
        <v>417.07600000000002</v>
      </c>
      <c r="V13" s="80">
        <v>0</v>
      </c>
      <c r="W13" s="84">
        <v>0</v>
      </c>
      <c r="X13" s="84">
        <v>0</v>
      </c>
      <c r="Y13" s="84">
        <v>0</v>
      </c>
      <c r="Z13" s="84">
        <v>417.07600000000002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1</v>
      </c>
      <c r="AH13" s="84">
        <v>416.07600000000002</v>
      </c>
    </row>
    <row r="14" spans="1:34" s="11" customFormat="1" ht="11.25" customHeight="1" x14ac:dyDescent="0.25">
      <c r="A14" s="43"/>
    </row>
    <row r="15" spans="1:34" s="11" customFormat="1" ht="11.25" customHeight="1" x14ac:dyDescent="0.2">
      <c r="A15" s="10" t="s">
        <v>748</v>
      </c>
    </row>
    <row r="16" spans="1:34" s="11" customFormat="1" ht="11.25" customHeight="1" x14ac:dyDescent="0.2">
      <c r="A16" s="9" t="s">
        <v>754</v>
      </c>
    </row>
    <row r="17" spans="1:34" s="11" customFormat="1" ht="11.25" customHeight="1" x14ac:dyDescent="0.25"/>
    <row r="18" spans="1:34" s="11" customFormat="1" ht="11.25" customHeight="1" x14ac:dyDescent="0.2">
      <c r="A18" s="9"/>
    </row>
    <row r="19" spans="1:34" s="11" customFormat="1" ht="11.25" customHeight="1" x14ac:dyDescent="0.2">
      <c r="A19" s="9"/>
    </row>
    <row r="20" spans="1:34" s="11" customFormat="1" ht="11.25" customHeight="1" x14ac:dyDescent="0.2">
      <c r="A20" s="9"/>
    </row>
    <row r="21" spans="1:34" s="68" customFormat="1" ht="11.25" customHeight="1" x14ac:dyDescent="0.25">
      <c r="A21" s="17"/>
      <c r="B21" s="17"/>
      <c r="C21" s="17"/>
      <c r="D21" s="31" t="s">
        <v>559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</row>
    <row r="22" spans="1:3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s="11" customFormat="1" ht="11.25" customHeight="1" x14ac:dyDescent="0.25"/>
    <row r="25" spans="1:34" s="11" customFormat="1" ht="11.25" customHeight="1" x14ac:dyDescent="0.25"/>
    <row r="26" spans="1:34" ht="11.25" customHeight="1" x14ac:dyDescent="0.2"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11.25" customHeight="1" x14ac:dyDescent="0.2"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11.2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11.25" customHeight="1" x14ac:dyDescent="0.2"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11.25" customHeight="1" x14ac:dyDescent="0.2"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11.25" customHeight="1" x14ac:dyDescent="0.2"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1.25" customHeight="1" x14ac:dyDescent="0.2"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2:34" ht="11.25" customHeight="1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2:34" ht="11.25" customHeight="1" x14ac:dyDescent="0.2"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2:34" ht="11.25" customHeight="1" x14ac:dyDescent="0.2"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2:34" ht="11.25" customHeight="1" x14ac:dyDescent="0.2"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2:34" ht="11.25" customHeight="1" x14ac:dyDescent="0.2"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2:34" ht="11.25" customHeight="1" x14ac:dyDescent="0.2"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2:34" ht="11.25" customHeight="1" x14ac:dyDescent="0.2"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2:34" ht="11.25" customHeight="1" x14ac:dyDescent="0.2"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</row>
    <row r="41" spans="12:34" ht="11.25" customHeight="1" x14ac:dyDescent="0.2"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</row>
    <row r="42" spans="12:34" ht="11.25" customHeight="1" x14ac:dyDescent="0.2"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</row>
    <row r="43" spans="12:34" ht="11.25" customHeight="1" x14ac:dyDescent="0.2"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</row>
    <row r="44" spans="12:34" ht="11.25" customHeight="1" x14ac:dyDescent="0.2"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2:34" ht="11.25" customHeight="1" x14ac:dyDescent="0.2"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2:34" ht="11.25" customHeight="1" x14ac:dyDescent="0.2"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2:34" ht="11.25" customHeight="1" x14ac:dyDescent="0.2"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2:34" ht="11.25" customHeight="1" x14ac:dyDescent="0.2"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2:34" ht="11.25" customHeight="1" x14ac:dyDescent="0.2"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2:34" ht="11.25" customHeight="1" x14ac:dyDescent="0.2"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2:34" ht="11.25" customHeight="1" x14ac:dyDescent="0.2"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2:34" ht="11.25" customHeight="1" x14ac:dyDescent="0.2"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2:34" ht="11.25" customHeight="1" x14ac:dyDescent="0.2"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2:34" ht="11.25" customHeight="1" x14ac:dyDescent="0.2"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2:34" ht="11.25" customHeight="1" x14ac:dyDescent="0.2"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2:34" ht="11.25" customHeight="1" x14ac:dyDescent="0.2"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2:34" ht="11.25" customHeight="1" x14ac:dyDescent="0.2"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</row>
    <row r="58" spans="12:34" ht="11.25" customHeight="1" x14ac:dyDescent="0.2"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</row>
    <row r="59" spans="12:34" ht="11.25" customHeight="1" x14ac:dyDescent="0.2"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</row>
    <row r="60" spans="12:34" ht="11.25" customHeight="1" x14ac:dyDescent="0.2"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</row>
    <row r="61" spans="12:34" ht="11.25" customHeight="1" x14ac:dyDescent="0.2"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</row>
    <row r="62" spans="12:34" ht="11.25" customHeight="1" x14ac:dyDescent="0.2"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</row>
    <row r="63" spans="12:34" ht="11.25" customHeight="1" x14ac:dyDescent="0.2"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</row>
    <row r="64" spans="12:34" ht="11.25" customHeight="1" x14ac:dyDescent="0.2"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</row>
    <row r="65" spans="12:34" ht="11.25" customHeight="1" x14ac:dyDescent="0.2"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</row>
  </sheetData>
  <mergeCells count="38">
    <mergeCell ref="AG6:AH7"/>
    <mergeCell ref="G7:G8"/>
    <mergeCell ref="H7:H8"/>
    <mergeCell ref="I7:I8"/>
    <mergeCell ref="J7:J8"/>
    <mergeCell ref="K7:K8"/>
    <mergeCell ref="L7:L8"/>
    <mergeCell ref="M7:M8"/>
    <mergeCell ref="P6:P8"/>
    <mergeCell ref="L6:N6"/>
    <mergeCell ref="O6:O8"/>
    <mergeCell ref="Q6:R7"/>
    <mergeCell ref="T6:U7"/>
    <mergeCell ref="S6:S8"/>
    <mergeCell ref="N7:N8"/>
    <mergeCell ref="W6:AF6"/>
    <mergeCell ref="A13:B13"/>
    <mergeCell ref="D7:D8"/>
    <mergeCell ref="E7:E8"/>
    <mergeCell ref="F7:F8"/>
    <mergeCell ref="A12:B12"/>
    <mergeCell ref="A6:B8"/>
    <mergeCell ref="C6:C8"/>
    <mergeCell ref="D6:K6"/>
    <mergeCell ref="A9:B9"/>
    <mergeCell ref="A10:B10"/>
    <mergeCell ref="A11:B11"/>
    <mergeCell ref="V6:V8"/>
    <mergeCell ref="W7:W8"/>
    <mergeCell ref="X7:X8"/>
    <mergeCell ref="Y7:Y8"/>
    <mergeCell ref="Z7:Z8"/>
    <mergeCell ref="AF7:AF8"/>
    <mergeCell ref="AA7:AA8"/>
    <mergeCell ref="AB7:AB8"/>
    <mergeCell ref="AC7:AC8"/>
    <mergeCell ref="AD7:AD8"/>
    <mergeCell ref="AE7:AE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/>
  <dimension ref="A1:CL24"/>
  <sheetViews>
    <sheetView workbookViewId="0"/>
  </sheetViews>
  <sheetFormatPr baseColWidth="10" defaultColWidth="15.7109375" defaultRowHeight="11.25" customHeight="1" x14ac:dyDescent="0.2"/>
  <cols>
    <col min="1" max="2" width="5.7109375" style="35" customWidth="1"/>
    <col min="3" max="3" width="8.7109375" style="35" customWidth="1"/>
    <col min="4" max="4" width="10.7109375" style="35" customWidth="1"/>
    <col min="5" max="6" width="11.7109375" style="35" customWidth="1"/>
    <col min="7" max="7" width="10.7109375" style="35" customWidth="1"/>
    <col min="8" max="8" width="11.7109375" style="35" customWidth="1"/>
    <col min="9" max="9" width="10.7109375" style="35" customWidth="1"/>
    <col min="10" max="10" width="13.42578125" style="35" customWidth="1"/>
    <col min="11" max="12" width="10.7109375" style="35" customWidth="1"/>
    <col min="13" max="13" width="8.7109375" style="35" customWidth="1"/>
    <col min="14" max="14" width="10.7109375" style="35" customWidth="1"/>
    <col min="15" max="16" width="11.7109375" style="35" customWidth="1"/>
    <col min="17" max="17" width="10.7109375" style="35" customWidth="1"/>
    <col min="18" max="18" width="11.7109375" style="35" customWidth="1"/>
    <col min="19" max="19" width="10.7109375" style="35" customWidth="1"/>
    <col min="20" max="20" width="13.42578125" style="35" customWidth="1"/>
    <col min="21" max="22" width="10.7109375" style="35" customWidth="1"/>
    <col min="23" max="23" width="8.7109375" style="35" customWidth="1"/>
    <col min="24" max="24" width="10.7109375" style="35" customWidth="1"/>
    <col min="25" max="26" width="11.7109375" style="35" customWidth="1"/>
    <col min="27" max="27" width="10.7109375" style="35" customWidth="1"/>
    <col min="28" max="28" width="11.7109375" style="35" customWidth="1"/>
    <col min="29" max="29" width="10.7109375" style="35" customWidth="1"/>
    <col min="30" max="30" width="13.42578125" style="35" customWidth="1"/>
    <col min="31" max="32" width="10.7109375" style="35" customWidth="1"/>
    <col min="33" max="33" width="10.85546875" style="35" customWidth="1"/>
    <col min="34" max="34" width="10" style="35" customWidth="1"/>
    <col min="35" max="35" width="8.7109375" style="35" customWidth="1"/>
    <col min="36" max="36" width="9.7109375" style="35" customWidth="1"/>
    <col min="37" max="37" width="12.7109375" style="35" customWidth="1"/>
    <col min="38" max="38" width="9.85546875" style="35" customWidth="1"/>
    <col min="39" max="39" width="9.28515625" style="35" customWidth="1"/>
    <col min="40" max="40" width="11.140625" style="35" customWidth="1"/>
    <col min="41" max="42" width="8.7109375" style="35" customWidth="1"/>
    <col min="43" max="44" width="13" style="35" customWidth="1"/>
    <col min="45" max="45" width="8.7109375" style="35" customWidth="1"/>
    <col min="46" max="16384" width="15.7109375" style="35"/>
  </cols>
  <sheetData>
    <row r="1" spans="1:46" s="55" customFormat="1" ht="12.75" customHeight="1" x14ac:dyDescent="0.2">
      <c r="A1" s="1" t="s">
        <v>579</v>
      </c>
      <c r="D1" s="5"/>
      <c r="G1" s="5"/>
      <c r="H1" s="5"/>
      <c r="I1" s="5"/>
      <c r="J1" s="5"/>
      <c r="K1" s="5"/>
      <c r="L1" s="5"/>
      <c r="N1" s="5"/>
      <c r="Q1" s="5"/>
      <c r="R1" s="5"/>
      <c r="S1" s="5"/>
      <c r="T1" s="5"/>
      <c r="U1" s="5"/>
      <c r="V1" s="5"/>
      <c r="W1" s="5"/>
      <c r="Y1" s="5"/>
      <c r="AF1" s="5" t="s">
        <v>508</v>
      </c>
    </row>
    <row r="2" spans="1:46" s="55" customFormat="1" ht="12.75" customHeight="1" x14ac:dyDescent="0.2">
      <c r="A2" s="2" t="s">
        <v>735</v>
      </c>
      <c r="B2" s="9"/>
    </row>
    <row r="3" spans="1:46" s="55" customFormat="1" ht="12.75" customHeight="1" x14ac:dyDescent="0.2">
      <c r="A3" s="61"/>
      <c r="B3" s="9"/>
    </row>
    <row r="4" spans="1:46" s="55" customFormat="1" ht="12.75" customHeight="1" x14ac:dyDescent="0.2">
      <c r="A4" s="61"/>
      <c r="B4" s="9"/>
    </row>
    <row r="5" spans="1:46" s="55" customFormat="1" ht="12.75" customHeight="1" x14ac:dyDescent="0.2">
      <c r="A5" s="64"/>
      <c r="B5" s="9"/>
    </row>
    <row r="6" spans="1:46" s="7" customFormat="1" ht="15" customHeight="1" x14ac:dyDescent="0.2">
      <c r="A6" s="96" t="s">
        <v>413</v>
      </c>
      <c r="B6" s="96"/>
      <c r="C6" s="106">
        <v>2018</v>
      </c>
      <c r="D6" s="106"/>
      <c r="E6" s="106"/>
      <c r="F6" s="106"/>
      <c r="G6" s="106"/>
      <c r="H6" s="106"/>
      <c r="I6" s="106"/>
      <c r="J6" s="106"/>
      <c r="K6" s="106"/>
      <c r="L6" s="106"/>
      <c r="M6" s="106">
        <v>2017</v>
      </c>
      <c r="N6" s="106"/>
      <c r="O6" s="106"/>
      <c r="P6" s="106"/>
      <c r="Q6" s="106"/>
      <c r="R6" s="106"/>
      <c r="S6" s="106"/>
      <c r="T6" s="106"/>
      <c r="U6" s="106"/>
      <c r="V6" s="106"/>
      <c r="W6" s="106">
        <v>2016</v>
      </c>
      <c r="X6" s="106"/>
      <c r="Y6" s="106"/>
      <c r="Z6" s="106"/>
      <c r="AA6" s="106"/>
      <c r="AB6" s="106"/>
      <c r="AC6" s="106"/>
      <c r="AD6" s="106"/>
      <c r="AE6" s="106"/>
      <c r="AF6" s="106"/>
    </row>
    <row r="7" spans="1:46" s="7" customFormat="1" ht="39.75" customHeight="1" x14ac:dyDescent="0.2">
      <c r="A7" s="97"/>
      <c r="B7" s="97"/>
      <c r="C7" s="116" t="s">
        <v>1</v>
      </c>
      <c r="D7" s="103" t="s">
        <v>348</v>
      </c>
      <c r="E7" s="103" t="s">
        <v>349</v>
      </c>
      <c r="F7" s="103" t="s">
        <v>350</v>
      </c>
      <c r="G7" s="103" t="s">
        <v>351</v>
      </c>
      <c r="H7" s="103" t="s">
        <v>230</v>
      </c>
      <c r="I7" s="103" t="s">
        <v>98</v>
      </c>
      <c r="J7" s="103" t="s">
        <v>433</v>
      </c>
      <c r="K7" s="103" t="s">
        <v>298</v>
      </c>
      <c r="L7" s="103" t="s">
        <v>88</v>
      </c>
      <c r="M7" s="116" t="s">
        <v>1</v>
      </c>
      <c r="N7" s="103" t="s">
        <v>348</v>
      </c>
      <c r="O7" s="103" t="s">
        <v>349</v>
      </c>
      <c r="P7" s="103" t="s">
        <v>350</v>
      </c>
      <c r="Q7" s="103" t="s">
        <v>351</v>
      </c>
      <c r="R7" s="103" t="s">
        <v>230</v>
      </c>
      <c r="S7" s="103" t="s">
        <v>98</v>
      </c>
      <c r="T7" s="103" t="s">
        <v>433</v>
      </c>
      <c r="U7" s="103" t="s">
        <v>298</v>
      </c>
      <c r="V7" s="103" t="s">
        <v>88</v>
      </c>
      <c r="W7" s="116" t="s">
        <v>1</v>
      </c>
      <c r="X7" s="103" t="s">
        <v>348</v>
      </c>
      <c r="Y7" s="103" t="s">
        <v>349</v>
      </c>
      <c r="Z7" s="103" t="s">
        <v>350</v>
      </c>
      <c r="AA7" s="103" t="s">
        <v>351</v>
      </c>
      <c r="AB7" s="103" t="s">
        <v>230</v>
      </c>
      <c r="AC7" s="103" t="s">
        <v>98</v>
      </c>
      <c r="AD7" s="103" t="s">
        <v>433</v>
      </c>
      <c r="AE7" s="103" t="s">
        <v>298</v>
      </c>
      <c r="AF7" s="103" t="s">
        <v>88</v>
      </c>
    </row>
    <row r="8" spans="1:46" s="7" customFormat="1" ht="39.75" customHeight="1" x14ac:dyDescent="0.2">
      <c r="A8" s="98"/>
      <c r="B8" s="98"/>
      <c r="C8" s="118"/>
      <c r="D8" s="105"/>
      <c r="E8" s="105"/>
      <c r="F8" s="105"/>
      <c r="G8" s="105"/>
      <c r="H8" s="105"/>
      <c r="I8" s="105"/>
      <c r="J8" s="105"/>
      <c r="K8" s="105"/>
      <c r="L8" s="105"/>
      <c r="M8" s="118"/>
      <c r="N8" s="105"/>
      <c r="O8" s="105"/>
      <c r="P8" s="105"/>
      <c r="Q8" s="105"/>
      <c r="R8" s="105"/>
      <c r="S8" s="105"/>
      <c r="T8" s="105"/>
      <c r="U8" s="105"/>
      <c r="V8" s="105"/>
      <c r="W8" s="118"/>
      <c r="X8" s="105"/>
      <c r="Y8" s="105"/>
      <c r="Z8" s="105"/>
      <c r="AA8" s="105"/>
      <c r="AB8" s="105"/>
      <c r="AC8" s="105"/>
      <c r="AD8" s="105"/>
      <c r="AE8" s="105"/>
      <c r="AF8" s="105"/>
    </row>
    <row r="9" spans="1:46" s="7" customFormat="1" ht="11.25" customHeight="1" x14ac:dyDescent="0.2">
      <c r="A9" s="96" t="s">
        <v>1</v>
      </c>
      <c r="B9" s="96"/>
      <c r="C9" s="82">
        <v>40465.631095040189</v>
      </c>
      <c r="D9" s="82">
        <v>31629.245119690549</v>
      </c>
      <c r="E9" s="82">
        <v>360.12369999999999</v>
      </c>
      <c r="F9" s="82">
        <v>2025.641175</v>
      </c>
      <c r="G9" s="82">
        <v>0</v>
      </c>
      <c r="H9" s="82">
        <v>5505.0824230769222</v>
      </c>
      <c r="I9" s="82">
        <v>365.84930000000003</v>
      </c>
      <c r="J9" s="82">
        <v>1</v>
      </c>
      <c r="K9" s="82">
        <v>87.200199999999995</v>
      </c>
      <c r="L9" s="82">
        <v>491.48917727272732</v>
      </c>
      <c r="M9" s="82">
        <v>59773.711947630953</v>
      </c>
      <c r="N9" s="82">
        <v>47388.721924554062</v>
      </c>
      <c r="O9" s="82">
        <v>409.42829999999998</v>
      </c>
      <c r="P9" s="82">
        <v>2764.8133000000012</v>
      </c>
      <c r="Q9" s="82">
        <v>691.83839999999998</v>
      </c>
      <c r="R9" s="82">
        <v>5788.6789230769245</v>
      </c>
      <c r="S9" s="82">
        <v>1562.6094000000001</v>
      </c>
      <c r="T9" s="82">
        <v>1</v>
      </c>
      <c r="U9" s="82">
        <v>255.78829999999999</v>
      </c>
      <c r="V9" s="82">
        <v>910.83339999999998</v>
      </c>
      <c r="W9" s="82">
        <v>50960.602611883303</v>
      </c>
      <c r="X9" s="82">
        <v>41424.934673636883</v>
      </c>
      <c r="Y9" s="82">
        <v>143.90653441558439</v>
      </c>
      <c r="Z9" s="82">
        <v>1960.7436696428581</v>
      </c>
      <c r="AA9" s="82">
        <v>123.14017777777779</v>
      </c>
      <c r="AB9" s="82">
        <v>5540.1954230769225</v>
      </c>
      <c r="AC9" s="82">
        <v>523.81963333333329</v>
      </c>
      <c r="AD9" s="82">
        <v>1</v>
      </c>
      <c r="AE9" s="82">
        <v>616.61699999999996</v>
      </c>
      <c r="AF9" s="82">
        <v>626.24549999999999</v>
      </c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</row>
    <row r="10" spans="1:46" s="55" customFormat="1" ht="11.25" customHeight="1" x14ac:dyDescent="0.2">
      <c r="A10" s="102" t="s">
        <v>31</v>
      </c>
      <c r="B10" s="102"/>
      <c r="C10" s="82">
        <v>3287.3264386873689</v>
      </c>
      <c r="D10" s="83">
        <v>2664.4234614146412</v>
      </c>
      <c r="E10" s="83">
        <v>15.6509</v>
      </c>
      <c r="F10" s="83">
        <v>140.42930000000001</v>
      </c>
      <c r="G10" s="83">
        <v>0</v>
      </c>
      <c r="H10" s="83">
        <v>301.28469999999987</v>
      </c>
      <c r="I10" s="83">
        <v>18.841200000000001</v>
      </c>
      <c r="J10" s="83">
        <v>0</v>
      </c>
      <c r="K10" s="83">
        <v>87.200199999999995</v>
      </c>
      <c r="L10" s="83">
        <v>59.496677272727297</v>
      </c>
      <c r="M10" s="82">
        <v>3982.4316180574201</v>
      </c>
      <c r="N10" s="83">
        <v>3200.667218057421</v>
      </c>
      <c r="O10" s="83">
        <v>16.6509</v>
      </c>
      <c r="P10" s="83">
        <v>231.23330000000001</v>
      </c>
      <c r="Q10" s="83">
        <v>0</v>
      </c>
      <c r="R10" s="83">
        <v>346.66300000000001</v>
      </c>
      <c r="S10" s="83">
        <v>18.841200000000001</v>
      </c>
      <c r="T10" s="83">
        <v>0</v>
      </c>
      <c r="U10" s="83">
        <v>110.2333</v>
      </c>
      <c r="V10" s="83">
        <v>58.142699999999998</v>
      </c>
      <c r="W10" s="82">
        <v>3671.8608458327112</v>
      </c>
      <c r="X10" s="83">
        <v>2941.8913542742712</v>
      </c>
      <c r="Y10" s="83">
        <v>68.129834415584398</v>
      </c>
      <c r="Z10" s="83">
        <v>234.35975714285709</v>
      </c>
      <c r="AA10" s="83">
        <v>0</v>
      </c>
      <c r="AB10" s="83">
        <v>320.12589999999989</v>
      </c>
      <c r="AC10" s="83">
        <v>18.841200000000001</v>
      </c>
      <c r="AD10" s="83">
        <v>0</v>
      </c>
      <c r="AE10" s="83">
        <v>69.671599999999998</v>
      </c>
      <c r="AF10" s="83">
        <v>18.841200000000001</v>
      </c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</row>
    <row r="11" spans="1:46" s="55" customFormat="1" ht="11.25" customHeight="1" x14ac:dyDescent="0.2">
      <c r="A11" s="102" t="s">
        <v>32</v>
      </c>
      <c r="B11" s="102"/>
      <c r="C11" s="82">
        <v>5644.6224833872047</v>
      </c>
      <c r="D11" s="83">
        <v>4450.9571603102813</v>
      </c>
      <c r="E11" s="83">
        <v>110.97280000000001</v>
      </c>
      <c r="F11" s="83">
        <v>283.26179999999999</v>
      </c>
      <c r="G11" s="83">
        <v>0</v>
      </c>
      <c r="H11" s="83">
        <v>698.83682307692311</v>
      </c>
      <c r="I11" s="83">
        <v>54.145600000000002</v>
      </c>
      <c r="J11" s="83">
        <v>0</v>
      </c>
      <c r="K11" s="83">
        <v>0</v>
      </c>
      <c r="L11" s="83">
        <v>46.448300000000003</v>
      </c>
      <c r="M11" s="82">
        <v>7697.22542076223</v>
      </c>
      <c r="N11" s="83">
        <v>6347.4475976853082</v>
      </c>
      <c r="O11" s="83">
        <v>70.392200000000003</v>
      </c>
      <c r="P11" s="83">
        <v>431.44490000000002</v>
      </c>
      <c r="Q11" s="83">
        <v>35.196100000000001</v>
      </c>
      <c r="R11" s="83">
        <v>738.01062307692314</v>
      </c>
      <c r="S11" s="83">
        <v>28.285699999999999</v>
      </c>
      <c r="T11" s="83">
        <v>0</v>
      </c>
      <c r="U11" s="83">
        <v>0</v>
      </c>
      <c r="V11" s="83">
        <v>46.448300000000003</v>
      </c>
      <c r="W11" s="82">
        <v>6855.8849755004367</v>
      </c>
      <c r="X11" s="83">
        <v>5495.1988399235124</v>
      </c>
      <c r="Y11" s="83">
        <v>75.776700000000005</v>
      </c>
      <c r="Z11" s="83">
        <v>446.7277125</v>
      </c>
      <c r="AA11" s="83">
        <v>46.448300000000003</v>
      </c>
      <c r="AB11" s="83">
        <v>679.53332307692312</v>
      </c>
      <c r="AC11" s="83">
        <v>0</v>
      </c>
      <c r="AD11" s="83">
        <v>0</v>
      </c>
      <c r="AE11" s="83">
        <v>37.830199999999998</v>
      </c>
      <c r="AF11" s="83">
        <v>74.369900000000001</v>
      </c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</row>
    <row r="12" spans="1:46" s="55" customFormat="1" ht="11.25" customHeight="1" x14ac:dyDescent="0.2">
      <c r="A12" s="102" t="s">
        <v>33</v>
      </c>
      <c r="B12" s="102"/>
      <c r="C12" s="82">
        <v>16849.696319559011</v>
      </c>
      <c r="D12" s="83">
        <v>13674.111419559011</v>
      </c>
      <c r="E12" s="83">
        <v>0</v>
      </c>
      <c r="F12" s="83">
        <v>477.36619999999988</v>
      </c>
      <c r="G12" s="83">
        <v>0</v>
      </c>
      <c r="H12" s="83">
        <v>2256.1644999999999</v>
      </c>
      <c r="I12" s="83">
        <v>251.2867</v>
      </c>
      <c r="J12" s="83">
        <v>0</v>
      </c>
      <c r="K12" s="83">
        <v>0</v>
      </c>
      <c r="L12" s="83">
        <v>190.76750000000001</v>
      </c>
      <c r="M12" s="82">
        <v>25648.35116329859</v>
      </c>
      <c r="N12" s="83">
        <v>20633.653463298589</v>
      </c>
      <c r="O12" s="83">
        <v>0</v>
      </c>
      <c r="P12" s="83">
        <v>1032.3378</v>
      </c>
      <c r="Q12" s="83">
        <v>291.11</v>
      </c>
      <c r="R12" s="83">
        <v>2374.6325999999999</v>
      </c>
      <c r="S12" s="83">
        <v>864.33640000000014</v>
      </c>
      <c r="T12" s="83">
        <v>0</v>
      </c>
      <c r="U12" s="83">
        <v>145.55500000000001</v>
      </c>
      <c r="V12" s="83">
        <v>306.72590000000002</v>
      </c>
      <c r="W12" s="82">
        <v>23005.797864616168</v>
      </c>
      <c r="X12" s="83">
        <v>19762.137386838382</v>
      </c>
      <c r="Y12" s="83">
        <v>0</v>
      </c>
      <c r="Z12" s="83">
        <v>361.48849999999999</v>
      </c>
      <c r="AA12" s="83">
        <v>76.691877777777805</v>
      </c>
      <c r="AB12" s="83">
        <v>2147.125</v>
      </c>
      <c r="AC12" s="83">
        <v>251.2867</v>
      </c>
      <c r="AD12" s="83">
        <v>0</v>
      </c>
      <c r="AE12" s="83">
        <v>291.11</v>
      </c>
      <c r="AF12" s="83">
        <v>115.9584</v>
      </c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</row>
    <row r="13" spans="1:46" s="55" customFormat="1" ht="11.25" customHeight="1" x14ac:dyDescent="0.2">
      <c r="A13" s="95" t="s">
        <v>34</v>
      </c>
      <c r="B13" s="95"/>
      <c r="C13" s="87">
        <v>14683.985853406581</v>
      </c>
      <c r="D13" s="84">
        <v>10839.75307840658</v>
      </c>
      <c r="E13" s="84">
        <v>233.5</v>
      </c>
      <c r="F13" s="84">
        <v>1124.583875</v>
      </c>
      <c r="G13" s="84">
        <v>0</v>
      </c>
      <c r="H13" s="84">
        <v>2248.7964000000002</v>
      </c>
      <c r="I13" s="84">
        <v>41.575800000000001</v>
      </c>
      <c r="J13" s="84">
        <v>1</v>
      </c>
      <c r="K13" s="84">
        <v>0</v>
      </c>
      <c r="L13" s="84">
        <v>194.77670000000001</v>
      </c>
      <c r="M13" s="87">
        <v>22445.703745512808</v>
      </c>
      <c r="N13" s="84">
        <v>17206.953645512811</v>
      </c>
      <c r="O13" s="84">
        <v>322.3852</v>
      </c>
      <c r="P13" s="84">
        <v>1069.7973</v>
      </c>
      <c r="Q13" s="84">
        <v>365.53230000000002</v>
      </c>
      <c r="R13" s="84">
        <v>2329.3726999999999</v>
      </c>
      <c r="S13" s="84">
        <v>651.14610000000005</v>
      </c>
      <c r="T13" s="84">
        <v>1</v>
      </c>
      <c r="U13" s="84">
        <v>0</v>
      </c>
      <c r="V13" s="84">
        <v>499.51650000000001</v>
      </c>
      <c r="W13" s="87">
        <v>17427.05892593406</v>
      </c>
      <c r="X13" s="84">
        <v>13225.707092600731</v>
      </c>
      <c r="Y13" s="84">
        <v>0</v>
      </c>
      <c r="Z13" s="84">
        <v>918.16769999999997</v>
      </c>
      <c r="AA13" s="84">
        <v>0</v>
      </c>
      <c r="AB13" s="84">
        <v>2393.4112</v>
      </c>
      <c r="AC13" s="84">
        <v>253.6917333333333</v>
      </c>
      <c r="AD13" s="84">
        <v>1</v>
      </c>
      <c r="AE13" s="84">
        <v>218.0052</v>
      </c>
      <c r="AF13" s="84">
        <v>417.07600000000002</v>
      </c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</row>
    <row r="14" spans="1:46" s="23" customFormat="1" ht="11.25" customHeight="1" x14ac:dyDescent="0.2">
      <c r="A14" s="9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</row>
    <row r="15" spans="1:46" s="44" customFormat="1" ht="11.25" customHeight="1" x14ac:dyDescent="0.2">
      <c r="A15" s="10" t="s">
        <v>748</v>
      </c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</row>
    <row r="16" spans="1:46" s="44" customFormat="1" ht="11.25" customHeight="1" x14ac:dyDescent="0.2">
      <c r="A16" s="9" t="s">
        <v>754</v>
      </c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</row>
    <row r="17" spans="1:90" s="44" customFormat="1" ht="11.25" customHeight="1" x14ac:dyDescent="0.2"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36" customFormat="1" ht="11.25" customHeight="1" x14ac:dyDescent="0.25">
      <c r="D21" s="31" t="s">
        <v>559</v>
      </c>
    </row>
    <row r="22" spans="1:90" ht="11.25" customHeight="1" x14ac:dyDescent="0.2"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</row>
    <row r="23" spans="1:90" ht="11.25" customHeight="1" x14ac:dyDescent="0.2"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</row>
    <row r="24" spans="1:90" s="44" customFormat="1" ht="11.25" customHeight="1" x14ac:dyDescent="0.2">
      <c r="A24" s="35"/>
      <c r="B24" s="11"/>
    </row>
  </sheetData>
  <mergeCells count="39">
    <mergeCell ref="Y7:Y8"/>
    <mergeCell ref="AE7:AE8"/>
    <mergeCell ref="AF7:AF8"/>
    <mergeCell ref="Z7:Z8"/>
    <mergeCell ref="AA7:AA8"/>
    <mergeCell ref="AB7:AB8"/>
    <mergeCell ref="AC7:AC8"/>
    <mergeCell ref="AD7:AD8"/>
    <mergeCell ref="T7:T8"/>
    <mergeCell ref="U7:U8"/>
    <mergeCell ref="V7:V8"/>
    <mergeCell ref="W7:W8"/>
    <mergeCell ref="X7:X8"/>
    <mergeCell ref="O7:O8"/>
    <mergeCell ref="P7:P8"/>
    <mergeCell ref="Q7:Q8"/>
    <mergeCell ref="R7:R8"/>
    <mergeCell ref="S7:S8"/>
    <mergeCell ref="M6:V6"/>
    <mergeCell ref="W6:AF6"/>
    <mergeCell ref="A9:B9"/>
    <mergeCell ref="A10:B10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A11:B11"/>
    <mergeCell ref="A12:B12"/>
    <mergeCell ref="A13:B13"/>
    <mergeCell ref="A6:B8"/>
    <mergeCell ref="C6:L6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/>
  <dimension ref="A1:BE56"/>
  <sheetViews>
    <sheetView workbookViewId="0"/>
  </sheetViews>
  <sheetFormatPr baseColWidth="10" defaultColWidth="15.7109375" defaultRowHeight="11.25" customHeight="1" x14ac:dyDescent="0.2"/>
  <cols>
    <col min="1" max="2" width="5.7109375" style="9" customWidth="1"/>
    <col min="3" max="11" width="13.42578125" style="55" customWidth="1"/>
    <col min="12" max="12" width="8.7109375" style="55" customWidth="1"/>
    <col min="13" max="16384" width="15.7109375" style="55"/>
  </cols>
  <sheetData>
    <row r="1" spans="1:11" ht="12.75" customHeight="1" x14ac:dyDescent="0.2">
      <c r="A1" s="1" t="s">
        <v>768</v>
      </c>
      <c r="B1" s="55"/>
      <c r="F1" s="5"/>
      <c r="K1" s="5" t="s">
        <v>784</v>
      </c>
    </row>
    <row r="2" spans="1:11" ht="12.75" customHeight="1" x14ac:dyDescent="0.2">
      <c r="A2" s="2" t="s">
        <v>735</v>
      </c>
    </row>
    <row r="3" spans="1:11" ht="12.75" customHeight="1" x14ac:dyDescent="0.2">
      <c r="A3" s="61"/>
    </row>
    <row r="4" spans="1:11" ht="12.75" customHeight="1" x14ac:dyDescent="0.2">
      <c r="A4" s="61"/>
    </row>
    <row r="5" spans="1:11" ht="12.75" customHeight="1" x14ac:dyDescent="0.2">
      <c r="A5" s="64"/>
    </row>
    <row r="6" spans="1:11" s="7" customFormat="1" ht="15" customHeight="1" x14ac:dyDescent="0.2">
      <c r="A6" s="96" t="s">
        <v>413</v>
      </c>
      <c r="B6" s="96"/>
      <c r="C6" s="106">
        <v>2018</v>
      </c>
      <c r="D6" s="106"/>
      <c r="E6" s="106"/>
      <c r="F6" s="106"/>
      <c r="G6" s="106"/>
      <c r="H6" s="106"/>
      <c r="I6" s="106"/>
      <c r="J6" s="106"/>
      <c r="K6" s="106"/>
    </row>
    <row r="7" spans="1:11" s="7" customFormat="1" ht="39.950000000000003" customHeight="1" x14ac:dyDescent="0.2">
      <c r="A7" s="97"/>
      <c r="B7" s="97"/>
      <c r="C7" s="121" t="s">
        <v>1</v>
      </c>
      <c r="D7" s="103" t="s">
        <v>233</v>
      </c>
      <c r="E7" s="103" t="s">
        <v>260</v>
      </c>
      <c r="F7" s="103" t="s">
        <v>297</v>
      </c>
      <c r="G7" s="103" t="s">
        <v>282</v>
      </c>
      <c r="H7" s="103" t="s">
        <v>230</v>
      </c>
      <c r="I7" s="103" t="s">
        <v>98</v>
      </c>
      <c r="J7" s="103" t="s">
        <v>433</v>
      </c>
      <c r="K7" s="103" t="s">
        <v>283</v>
      </c>
    </row>
    <row r="8" spans="1:11" s="7" customFormat="1" ht="39.950000000000003" customHeight="1" x14ac:dyDescent="0.2">
      <c r="A8" s="98"/>
      <c r="B8" s="98"/>
      <c r="C8" s="122"/>
      <c r="D8" s="105"/>
      <c r="E8" s="105"/>
      <c r="F8" s="105"/>
      <c r="G8" s="105"/>
      <c r="H8" s="105"/>
      <c r="I8" s="105"/>
      <c r="J8" s="105"/>
      <c r="K8" s="105"/>
    </row>
    <row r="9" spans="1:11" s="7" customFormat="1" ht="11.25" customHeight="1" x14ac:dyDescent="0.2">
      <c r="A9" s="96" t="s">
        <v>1</v>
      </c>
      <c r="B9" s="96"/>
      <c r="C9" s="82">
        <v>6778.6119916569633</v>
      </c>
      <c r="D9" s="82">
        <v>6300.6119916569642</v>
      </c>
      <c r="E9" s="82">
        <v>55.145600000000002</v>
      </c>
      <c r="F9" s="82">
        <v>223.78360000000001</v>
      </c>
      <c r="G9" s="82">
        <v>1</v>
      </c>
      <c r="H9" s="82">
        <v>0</v>
      </c>
      <c r="I9" s="82">
        <v>0</v>
      </c>
      <c r="J9" s="82">
        <v>0</v>
      </c>
      <c r="K9" s="82">
        <v>198.07079999999999</v>
      </c>
    </row>
    <row r="10" spans="1:11" ht="11.25" customHeight="1" x14ac:dyDescent="0.2">
      <c r="A10" s="102" t="s">
        <v>31</v>
      </c>
      <c r="B10" s="102"/>
      <c r="C10" s="82">
        <v>119.2621371100165</v>
      </c>
      <c r="D10" s="83">
        <v>119.2621371100165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</row>
    <row r="11" spans="1:11" ht="11.25" customHeight="1" x14ac:dyDescent="0.2">
      <c r="A11" s="102" t="s">
        <v>32</v>
      </c>
      <c r="B11" s="102"/>
      <c r="C11" s="82">
        <v>652.86193663865527</v>
      </c>
      <c r="D11" s="83">
        <v>558.1357366386552</v>
      </c>
      <c r="E11" s="83">
        <v>54.145600000000002</v>
      </c>
      <c r="F11" s="83">
        <v>40.580599999999997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</row>
    <row r="12" spans="1:11" ht="11.25" customHeight="1" x14ac:dyDescent="0.2">
      <c r="A12" s="102" t="s">
        <v>33</v>
      </c>
      <c r="B12" s="102"/>
      <c r="C12" s="82">
        <v>3207.7136988606749</v>
      </c>
      <c r="D12" s="83">
        <v>3024.5106988606749</v>
      </c>
      <c r="E12" s="83">
        <v>0</v>
      </c>
      <c r="F12" s="83">
        <v>183.203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</row>
    <row r="13" spans="1:11" ht="11.25" customHeight="1" x14ac:dyDescent="0.2">
      <c r="A13" s="95" t="s">
        <v>34</v>
      </c>
      <c r="B13" s="95"/>
      <c r="C13" s="87">
        <v>2798.7742190476192</v>
      </c>
      <c r="D13" s="84">
        <v>2598.7034190476188</v>
      </c>
      <c r="E13" s="84">
        <v>1</v>
      </c>
      <c r="F13" s="84">
        <v>0</v>
      </c>
      <c r="G13" s="84">
        <v>1</v>
      </c>
      <c r="H13" s="84">
        <v>0</v>
      </c>
      <c r="I13" s="84">
        <v>0</v>
      </c>
      <c r="J13" s="84">
        <v>0</v>
      </c>
      <c r="K13" s="84">
        <v>198.07079999999999</v>
      </c>
    </row>
    <row r="14" spans="1:11" s="44" customFormat="1" ht="11.25" customHeight="1" x14ac:dyDescent="0.2">
      <c r="A14" s="38"/>
    </row>
    <row r="15" spans="1:11" s="44" customFormat="1" ht="11.25" customHeight="1" x14ac:dyDescent="0.2">
      <c r="A15" s="10" t="s">
        <v>748</v>
      </c>
    </row>
    <row r="16" spans="1:11" s="44" customFormat="1" ht="11.25" customHeight="1" x14ac:dyDescent="0.2">
      <c r="A16" s="9" t="s">
        <v>754</v>
      </c>
    </row>
    <row r="17" spans="1:57" s="44" customFormat="1" ht="11.25" customHeight="1" x14ac:dyDescent="0.2">
      <c r="A17" s="36"/>
    </row>
    <row r="18" spans="1:57" s="44" customFormat="1" ht="11.25" customHeight="1" x14ac:dyDescent="0.2">
      <c r="A18" s="9"/>
    </row>
    <row r="19" spans="1:57" s="44" customFormat="1" ht="11.25" customHeight="1" x14ac:dyDescent="0.2">
      <c r="A19" s="9"/>
    </row>
    <row r="20" spans="1:57" s="44" customFormat="1" ht="11.25" customHeight="1" x14ac:dyDescent="0.2">
      <c r="A20" s="9"/>
    </row>
    <row r="21" spans="1:57" s="36" customFormat="1" ht="11.25" customHeight="1" x14ac:dyDescent="0.2">
      <c r="A21" s="9"/>
      <c r="D21" s="31" t="s">
        <v>559</v>
      </c>
    </row>
    <row r="22" spans="1:57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1:57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</row>
    <row r="24" spans="1:57" s="44" customFormat="1" ht="11.25" customHeight="1" x14ac:dyDescent="0.2">
      <c r="A24" s="9"/>
      <c r="B24" s="11"/>
    </row>
    <row r="25" spans="1:57" s="44" customFormat="1" ht="11.25" customHeight="1" x14ac:dyDescent="0.2">
      <c r="A25" s="9"/>
      <c r="B25" s="11"/>
    </row>
    <row r="48" spans="1:1" ht="11.25" customHeight="1" x14ac:dyDescent="0.2">
      <c r="A48" s="55"/>
    </row>
    <row r="49" spans="1:1" ht="11.25" customHeight="1" x14ac:dyDescent="0.2">
      <c r="A49" s="55"/>
    </row>
    <row r="50" spans="1:1" ht="11.25" customHeight="1" x14ac:dyDescent="0.2">
      <c r="A50" s="55"/>
    </row>
    <row r="51" spans="1:1" ht="11.25" customHeight="1" x14ac:dyDescent="0.2">
      <c r="A51" s="55"/>
    </row>
    <row r="52" spans="1:1" ht="11.25" customHeight="1" x14ac:dyDescent="0.2">
      <c r="A52" s="55"/>
    </row>
    <row r="53" spans="1:1" ht="11.25" customHeight="1" x14ac:dyDescent="0.2">
      <c r="A53" s="55"/>
    </row>
    <row r="54" spans="1:1" ht="11.25" customHeight="1" x14ac:dyDescent="0.2">
      <c r="A54" s="55"/>
    </row>
    <row r="55" spans="1:1" ht="11.25" customHeight="1" x14ac:dyDescent="0.2">
      <c r="A55" s="55"/>
    </row>
    <row r="56" spans="1:1" ht="11.25" customHeight="1" x14ac:dyDescent="0.2">
      <c r="A56" s="55"/>
    </row>
  </sheetData>
  <mergeCells count="16">
    <mergeCell ref="C6:K6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A9:B9"/>
    <mergeCell ref="A6:B8"/>
    <mergeCell ref="A12:B12"/>
    <mergeCell ref="A13:B13"/>
    <mergeCell ref="A10:B10"/>
    <mergeCell ref="A11:B11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/>
  <dimension ref="A1:BT24"/>
  <sheetViews>
    <sheetView workbookViewId="0"/>
  </sheetViews>
  <sheetFormatPr baseColWidth="10" defaultColWidth="15.7109375" defaultRowHeight="11.25" customHeight="1" x14ac:dyDescent="0.2"/>
  <cols>
    <col min="1" max="1" width="10.42578125" style="9" customWidth="1"/>
    <col min="2" max="2" width="5.7109375" style="9" customWidth="1"/>
    <col min="3" max="11" width="12.140625" style="55" customWidth="1"/>
    <col min="12" max="12" width="9.5703125" style="55" customWidth="1"/>
    <col min="13" max="13" width="8.7109375" style="55" customWidth="1"/>
    <col min="14" max="14" width="10.28515625" style="55" customWidth="1"/>
    <col min="15" max="15" width="10.85546875" style="55" customWidth="1"/>
    <col min="16" max="16" width="10" style="55" customWidth="1"/>
    <col min="17" max="17" width="8.7109375" style="55" customWidth="1"/>
    <col min="18" max="18" width="9.7109375" style="55" customWidth="1"/>
    <col min="19" max="19" width="12.7109375" style="55" customWidth="1"/>
    <col min="20" max="20" width="9.85546875" style="55" customWidth="1"/>
    <col min="21" max="21" width="9.28515625" style="55" customWidth="1"/>
    <col min="22" max="22" width="11.140625" style="55" customWidth="1"/>
    <col min="23" max="24" width="8.7109375" style="55" customWidth="1"/>
    <col min="25" max="26" width="13" style="55" customWidth="1"/>
    <col min="27" max="27" width="8.7109375" style="55" customWidth="1"/>
    <col min="28" max="16384" width="15.7109375" style="55"/>
  </cols>
  <sheetData>
    <row r="1" spans="1:11" ht="12.75" customHeight="1" x14ac:dyDescent="0.2">
      <c r="A1" s="1" t="s">
        <v>769</v>
      </c>
      <c r="B1" s="55"/>
      <c r="F1" s="5"/>
      <c r="G1" s="5"/>
      <c r="J1" s="5"/>
      <c r="K1" s="5" t="s">
        <v>27</v>
      </c>
    </row>
    <row r="2" spans="1:11" ht="12.75" customHeight="1" x14ac:dyDescent="0.2">
      <c r="A2" s="2" t="s">
        <v>735</v>
      </c>
    </row>
    <row r="3" spans="1:11" ht="12.75" customHeight="1" x14ac:dyDescent="0.2">
      <c r="A3" s="61"/>
    </row>
    <row r="4" spans="1:11" ht="12.75" customHeight="1" x14ac:dyDescent="0.2">
      <c r="A4" s="61"/>
    </row>
    <row r="5" spans="1:11" ht="12.75" customHeight="1" x14ac:dyDescent="0.2">
      <c r="A5" s="64"/>
    </row>
    <row r="6" spans="1:11" s="7" customFormat="1" ht="15" customHeight="1" x14ac:dyDescent="0.2">
      <c r="A6" s="96" t="s">
        <v>413</v>
      </c>
      <c r="B6" s="96"/>
      <c r="C6" s="106">
        <v>2018</v>
      </c>
      <c r="D6" s="106"/>
      <c r="E6" s="106"/>
      <c r="F6" s="106"/>
      <c r="G6" s="106"/>
      <c r="H6" s="106"/>
      <c r="I6" s="106"/>
      <c r="J6" s="106"/>
      <c r="K6" s="106"/>
    </row>
    <row r="7" spans="1:11" s="7" customFormat="1" ht="39.950000000000003" customHeight="1" x14ac:dyDescent="0.2">
      <c r="A7" s="97"/>
      <c r="B7" s="97"/>
      <c r="C7" s="121" t="s">
        <v>1</v>
      </c>
      <c r="D7" s="103" t="s">
        <v>108</v>
      </c>
      <c r="E7" s="103" t="s">
        <v>109</v>
      </c>
      <c r="F7" s="103" t="s">
        <v>110</v>
      </c>
      <c r="G7" s="103" t="s">
        <v>111</v>
      </c>
      <c r="H7" s="103" t="s">
        <v>128</v>
      </c>
      <c r="I7" s="103" t="s">
        <v>113</v>
      </c>
      <c r="J7" s="103" t="s">
        <v>129</v>
      </c>
      <c r="K7" s="103" t="s">
        <v>45</v>
      </c>
    </row>
    <row r="8" spans="1:11" s="7" customFormat="1" ht="39.950000000000003" customHeight="1" x14ac:dyDescent="0.2">
      <c r="A8" s="98"/>
      <c r="B8" s="98"/>
      <c r="C8" s="122"/>
      <c r="D8" s="105"/>
      <c r="E8" s="105"/>
      <c r="F8" s="105"/>
      <c r="G8" s="105"/>
      <c r="H8" s="105"/>
      <c r="I8" s="105"/>
      <c r="J8" s="105"/>
      <c r="K8" s="105"/>
    </row>
    <row r="9" spans="1:11" s="7" customFormat="1" ht="11.25" customHeight="1" x14ac:dyDescent="0.2">
      <c r="A9" s="96" t="s">
        <v>1</v>
      </c>
      <c r="B9" s="96"/>
      <c r="C9" s="72">
        <v>6778.6119916569633</v>
      </c>
      <c r="D9" s="72">
        <v>1022.623288095238</v>
      </c>
      <c r="E9" s="72">
        <v>582.48164313725488</v>
      </c>
      <c r="F9" s="72">
        <v>3484.2050169896002</v>
      </c>
      <c r="G9" s="72">
        <v>257.47017647058823</v>
      </c>
      <c r="H9" s="72">
        <v>0</v>
      </c>
      <c r="I9" s="72">
        <v>610.70130000000006</v>
      </c>
      <c r="J9" s="72">
        <v>821.13056696428566</v>
      </c>
      <c r="K9" s="72">
        <v>0</v>
      </c>
    </row>
    <row r="10" spans="1:11" ht="11.25" customHeight="1" x14ac:dyDescent="0.2">
      <c r="A10" s="102" t="s">
        <v>31</v>
      </c>
      <c r="B10" s="102"/>
      <c r="C10" s="76">
        <v>119.2621371100165</v>
      </c>
      <c r="D10" s="75">
        <v>39.731304761904802</v>
      </c>
      <c r="E10" s="75">
        <v>0</v>
      </c>
      <c r="F10" s="75">
        <v>68.397532348111696</v>
      </c>
      <c r="G10" s="75">
        <v>11.1333</v>
      </c>
      <c r="H10" s="75">
        <v>0</v>
      </c>
      <c r="I10" s="75">
        <v>0</v>
      </c>
      <c r="J10" s="75">
        <v>0</v>
      </c>
      <c r="K10" s="75">
        <v>0</v>
      </c>
    </row>
    <row r="11" spans="1:11" ht="11.25" customHeight="1" x14ac:dyDescent="0.2">
      <c r="A11" s="102" t="s">
        <v>32</v>
      </c>
      <c r="B11" s="102"/>
      <c r="C11" s="76">
        <v>652.86193663865527</v>
      </c>
      <c r="D11" s="75">
        <v>66.115899999999996</v>
      </c>
      <c r="E11" s="75">
        <v>133.9488764705882</v>
      </c>
      <c r="F11" s="75">
        <v>304.96989798319328</v>
      </c>
      <c r="G11" s="75">
        <v>67.144276470588196</v>
      </c>
      <c r="H11" s="75">
        <v>0</v>
      </c>
      <c r="I11" s="75">
        <v>0</v>
      </c>
      <c r="J11" s="75">
        <v>80.682985714285707</v>
      </c>
      <c r="K11" s="75">
        <v>0</v>
      </c>
    </row>
    <row r="12" spans="1:11" ht="11.25" customHeight="1" x14ac:dyDescent="0.2">
      <c r="A12" s="102" t="s">
        <v>33</v>
      </c>
      <c r="B12" s="102"/>
      <c r="C12" s="76">
        <v>3207.7136988606749</v>
      </c>
      <c r="D12" s="75">
        <v>250.37254999999999</v>
      </c>
      <c r="E12" s="75">
        <v>358.64756666666671</v>
      </c>
      <c r="F12" s="75">
        <v>2008.215900944007</v>
      </c>
      <c r="G12" s="75">
        <v>178.1926</v>
      </c>
      <c r="H12" s="75">
        <v>0</v>
      </c>
      <c r="I12" s="75">
        <v>240.3048</v>
      </c>
      <c r="J12" s="75">
        <v>171.98028124999999</v>
      </c>
      <c r="K12" s="75">
        <v>0</v>
      </c>
    </row>
    <row r="13" spans="1:11" ht="11.25" customHeight="1" x14ac:dyDescent="0.2">
      <c r="A13" s="95" t="s">
        <v>34</v>
      </c>
      <c r="B13" s="95"/>
      <c r="C13" s="77">
        <v>2798.7742190476192</v>
      </c>
      <c r="D13" s="74">
        <v>666.40353333333303</v>
      </c>
      <c r="E13" s="74">
        <v>89.885199999999998</v>
      </c>
      <c r="F13" s="74">
        <v>1102.6216857142861</v>
      </c>
      <c r="G13" s="74">
        <v>1</v>
      </c>
      <c r="H13" s="74">
        <v>0</v>
      </c>
      <c r="I13" s="74">
        <v>370.3965</v>
      </c>
      <c r="J13" s="74">
        <v>568.46730000000002</v>
      </c>
      <c r="K13" s="74">
        <v>0</v>
      </c>
    </row>
    <row r="14" spans="1:11" s="44" customFormat="1" ht="11.25" customHeight="1" x14ac:dyDescent="0.2">
      <c r="A14" s="38"/>
    </row>
    <row r="15" spans="1:11" s="44" customFormat="1" ht="11.25" customHeight="1" x14ac:dyDescent="0.2">
      <c r="A15" s="10" t="s">
        <v>748</v>
      </c>
    </row>
    <row r="16" spans="1:11" s="44" customFormat="1" ht="11.25" customHeight="1" x14ac:dyDescent="0.2">
      <c r="A16" s="9" t="s">
        <v>754</v>
      </c>
    </row>
    <row r="17" spans="1:72" s="44" customFormat="1" ht="11.25" customHeight="1" x14ac:dyDescent="0.2">
      <c r="A17" s="9"/>
    </row>
    <row r="18" spans="1:72" s="44" customFormat="1" ht="11.25" customHeight="1" x14ac:dyDescent="0.2">
      <c r="A18" s="9"/>
    </row>
    <row r="19" spans="1:72" s="44" customFormat="1" ht="11.25" customHeight="1" x14ac:dyDescent="0.2">
      <c r="A19" s="9"/>
    </row>
    <row r="20" spans="1:72" s="44" customFormat="1" ht="11.25" customHeight="1" x14ac:dyDescent="0.2">
      <c r="A20" s="9"/>
    </row>
    <row r="21" spans="1:72" s="17" customFormat="1" ht="11.25" customHeight="1" x14ac:dyDescent="0.25">
      <c r="D21" s="31" t="s">
        <v>559</v>
      </c>
    </row>
    <row r="22" spans="1:72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</row>
    <row r="23" spans="1:72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</row>
    <row r="24" spans="1:72" s="44" customFormat="1" ht="11.25" customHeight="1" x14ac:dyDescent="0.2">
      <c r="B24" s="11"/>
    </row>
  </sheetData>
  <mergeCells count="16">
    <mergeCell ref="A13:B13"/>
    <mergeCell ref="A12:B12"/>
    <mergeCell ref="A11:B11"/>
    <mergeCell ref="A10:B10"/>
    <mergeCell ref="A9:B9"/>
    <mergeCell ref="H7:H8"/>
    <mergeCell ref="I7:I8"/>
    <mergeCell ref="J7:J8"/>
    <mergeCell ref="C6:K6"/>
    <mergeCell ref="A6:B8"/>
    <mergeCell ref="K7:K8"/>
    <mergeCell ref="C7:C8"/>
    <mergeCell ref="D7:D8"/>
    <mergeCell ref="E7:E8"/>
    <mergeCell ref="F7:F8"/>
    <mergeCell ref="G7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/>
  <dimension ref="A1:BK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8.7109375" style="9" customWidth="1"/>
    <col min="3" max="3" width="7" style="55" customWidth="1"/>
    <col min="4" max="4" width="8.5703125" style="55" customWidth="1"/>
    <col min="5" max="5" width="8.28515625" style="55" customWidth="1"/>
    <col min="6" max="6" width="8" style="55" customWidth="1"/>
    <col min="7" max="7" width="7" style="55" customWidth="1"/>
    <col min="8" max="8" width="7.5703125" style="55" customWidth="1"/>
    <col min="9" max="9" width="11.85546875" style="55" customWidth="1"/>
    <col min="10" max="10" width="8.42578125" style="55" customWidth="1"/>
    <col min="11" max="11" width="9.42578125" style="55" customWidth="1"/>
    <col min="12" max="12" width="9.5703125" style="55" customWidth="1"/>
    <col min="13" max="13" width="8" style="55" customWidth="1"/>
    <col min="14" max="14" width="7.140625" style="55" customWidth="1"/>
    <col min="15" max="15" width="11.7109375" style="55" customWidth="1"/>
    <col min="16" max="16384" width="15.7109375" style="55"/>
  </cols>
  <sheetData>
    <row r="1" spans="1:15" ht="12.75" customHeight="1" x14ac:dyDescent="0.2">
      <c r="A1" s="1" t="s">
        <v>770</v>
      </c>
      <c r="B1" s="55"/>
      <c r="F1" s="5"/>
      <c r="G1" s="3"/>
      <c r="J1" s="5"/>
      <c r="N1" s="5"/>
      <c r="O1" s="55" t="s">
        <v>785</v>
      </c>
    </row>
    <row r="2" spans="1:15" ht="12.75" customHeight="1" x14ac:dyDescent="0.2">
      <c r="A2" s="2" t="s">
        <v>735</v>
      </c>
    </row>
    <row r="3" spans="1:15" ht="12.75" customHeight="1" x14ac:dyDescent="0.2">
      <c r="A3" s="61"/>
    </row>
    <row r="4" spans="1:15" ht="12.75" customHeight="1" x14ac:dyDescent="0.2">
      <c r="A4" s="61"/>
    </row>
    <row r="5" spans="1:15" ht="12.75" customHeight="1" x14ac:dyDescent="0.2">
      <c r="A5" s="64"/>
    </row>
    <row r="6" spans="1:15" s="7" customFormat="1" ht="15" customHeight="1" x14ac:dyDescent="0.2">
      <c r="A6" s="96" t="s">
        <v>413</v>
      </c>
      <c r="B6" s="96"/>
      <c r="C6" s="113">
        <v>2018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1:15" s="7" customFormat="1" ht="39.950000000000003" customHeight="1" x14ac:dyDescent="0.2">
      <c r="A7" s="97"/>
      <c r="B7" s="97"/>
      <c r="C7" s="121" t="s">
        <v>1</v>
      </c>
      <c r="D7" s="103" t="s">
        <v>130</v>
      </c>
      <c r="E7" s="103" t="s">
        <v>131</v>
      </c>
      <c r="F7" s="103" t="s">
        <v>132</v>
      </c>
      <c r="G7" s="103" t="s">
        <v>133</v>
      </c>
      <c r="H7" s="103" t="s">
        <v>134</v>
      </c>
      <c r="I7" s="103" t="s">
        <v>135</v>
      </c>
      <c r="J7" s="103" t="s">
        <v>136</v>
      </c>
      <c r="K7" s="103" t="s">
        <v>418</v>
      </c>
      <c r="L7" s="103" t="s">
        <v>419</v>
      </c>
      <c r="M7" s="103" t="s">
        <v>137</v>
      </c>
      <c r="N7" s="103" t="s">
        <v>138</v>
      </c>
      <c r="O7" s="103" t="s">
        <v>45</v>
      </c>
    </row>
    <row r="8" spans="1:15" s="7" customFormat="1" ht="39.950000000000003" customHeight="1" x14ac:dyDescent="0.2">
      <c r="A8" s="98"/>
      <c r="B8" s="98"/>
      <c r="C8" s="122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</row>
    <row r="9" spans="1:15" s="7" customFormat="1" ht="11.25" customHeight="1" x14ac:dyDescent="0.2">
      <c r="A9" s="96" t="s">
        <v>1</v>
      </c>
      <c r="B9" s="96"/>
      <c r="C9" s="72">
        <v>6778.6119916569633</v>
      </c>
      <c r="D9" s="72">
        <v>1879.2753402387041</v>
      </c>
      <c r="E9" s="72">
        <v>607.58950000000004</v>
      </c>
      <c r="F9" s="72">
        <v>1212.8538220749831</v>
      </c>
      <c r="G9" s="72">
        <v>292.55508285714291</v>
      </c>
      <c r="H9" s="72">
        <v>0</v>
      </c>
      <c r="I9" s="72">
        <v>937.54179291727598</v>
      </c>
      <c r="J9" s="72">
        <v>141.69847647058819</v>
      </c>
      <c r="K9" s="72">
        <v>376.64069425287369</v>
      </c>
      <c r="L9" s="72">
        <v>0</v>
      </c>
      <c r="M9" s="72">
        <v>0</v>
      </c>
      <c r="N9" s="72">
        <v>1330.4572828453961</v>
      </c>
      <c r="O9" s="72">
        <v>0</v>
      </c>
    </row>
    <row r="10" spans="1:15" ht="11.25" customHeight="1" x14ac:dyDescent="0.2">
      <c r="A10" s="102" t="s">
        <v>31</v>
      </c>
      <c r="B10" s="102"/>
      <c r="C10" s="76">
        <v>119.2621371100165</v>
      </c>
      <c r="D10" s="75">
        <v>0</v>
      </c>
      <c r="E10" s="75">
        <v>6.7778</v>
      </c>
      <c r="F10" s="75">
        <v>47.503100000000003</v>
      </c>
      <c r="G10" s="75">
        <v>0</v>
      </c>
      <c r="H10" s="75">
        <v>0</v>
      </c>
      <c r="I10" s="75">
        <v>22.202704761904801</v>
      </c>
      <c r="J10" s="75">
        <v>0</v>
      </c>
      <c r="K10" s="75">
        <v>20.575827586206898</v>
      </c>
      <c r="L10" s="75">
        <v>0</v>
      </c>
      <c r="M10" s="75">
        <v>0</v>
      </c>
      <c r="N10" s="75">
        <v>22.202704761904801</v>
      </c>
      <c r="O10" s="75">
        <v>0</v>
      </c>
    </row>
    <row r="11" spans="1:15" ht="11.25" customHeight="1" x14ac:dyDescent="0.2">
      <c r="A11" s="102" t="s">
        <v>32</v>
      </c>
      <c r="B11" s="102"/>
      <c r="C11" s="76">
        <v>652.86193663865527</v>
      </c>
      <c r="D11" s="75">
        <v>39.222676470588198</v>
      </c>
      <c r="E11" s="75">
        <v>85.4559</v>
      </c>
      <c r="F11" s="75">
        <v>188.2937478991596</v>
      </c>
      <c r="G11" s="75">
        <v>87.603482857142893</v>
      </c>
      <c r="H11" s="75">
        <v>0</v>
      </c>
      <c r="I11" s="75">
        <v>145.91917647058821</v>
      </c>
      <c r="J11" s="75">
        <v>39.222676470588198</v>
      </c>
      <c r="K11" s="75">
        <v>27.921600000000002</v>
      </c>
      <c r="L11" s="75">
        <v>0</v>
      </c>
      <c r="M11" s="75">
        <v>0</v>
      </c>
      <c r="N11" s="75">
        <v>39.222676470588198</v>
      </c>
      <c r="O11" s="75">
        <v>0</v>
      </c>
    </row>
    <row r="12" spans="1:15" ht="11.25" customHeight="1" x14ac:dyDescent="0.2">
      <c r="A12" s="102" t="s">
        <v>33</v>
      </c>
      <c r="B12" s="102"/>
      <c r="C12" s="76">
        <v>3207.7136988606749</v>
      </c>
      <c r="D12" s="75">
        <v>517.29663043478308</v>
      </c>
      <c r="E12" s="75">
        <v>103.3835</v>
      </c>
      <c r="F12" s="75">
        <v>718.25158846153806</v>
      </c>
      <c r="G12" s="75">
        <v>204.95160000000001</v>
      </c>
      <c r="H12" s="75">
        <v>0</v>
      </c>
      <c r="I12" s="75">
        <v>571.34911168478311</v>
      </c>
      <c r="J12" s="75">
        <v>102.47580000000001</v>
      </c>
      <c r="K12" s="75">
        <v>328.1432666666667</v>
      </c>
      <c r="L12" s="75">
        <v>0</v>
      </c>
      <c r="M12" s="75">
        <v>0</v>
      </c>
      <c r="N12" s="75">
        <v>661.86220161290294</v>
      </c>
      <c r="O12" s="75">
        <v>0</v>
      </c>
    </row>
    <row r="13" spans="1:15" ht="11.25" customHeight="1" x14ac:dyDescent="0.2">
      <c r="A13" s="95" t="s">
        <v>34</v>
      </c>
      <c r="B13" s="95"/>
      <c r="C13" s="77">
        <v>2798.7742190476192</v>
      </c>
      <c r="D13" s="74">
        <v>1322.7560333333331</v>
      </c>
      <c r="E13" s="74">
        <v>411.97230000000002</v>
      </c>
      <c r="F13" s="74">
        <v>258.80538571428599</v>
      </c>
      <c r="G13" s="74">
        <v>0</v>
      </c>
      <c r="H13" s="74">
        <v>0</v>
      </c>
      <c r="I13" s="74">
        <v>198.07079999999999</v>
      </c>
      <c r="J13" s="74">
        <v>0</v>
      </c>
      <c r="K13" s="74">
        <v>0</v>
      </c>
      <c r="L13" s="74">
        <v>0</v>
      </c>
      <c r="M13" s="74">
        <v>0</v>
      </c>
      <c r="N13" s="74">
        <v>607.16970000000003</v>
      </c>
      <c r="O13" s="74">
        <v>0</v>
      </c>
    </row>
    <row r="14" spans="1:15" s="44" customFormat="1" ht="11.25" customHeight="1" x14ac:dyDescent="0.2">
      <c r="A14" s="38"/>
    </row>
    <row r="15" spans="1:15" s="44" customFormat="1" ht="11.25" customHeight="1" x14ac:dyDescent="0.2">
      <c r="A15" s="10" t="s">
        <v>748</v>
      </c>
    </row>
    <row r="16" spans="1:15" s="44" customFormat="1" ht="11.25" customHeight="1" x14ac:dyDescent="0.2">
      <c r="A16" s="9" t="s">
        <v>754</v>
      </c>
    </row>
    <row r="17" spans="1:63" s="44" customFormat="1" ht="11.25" customHeight="1" x14ac:dyDescent="0.2">
      <c r="A17" s="9"/>
    </row>
    <row r="18" spans="1:63" s="44" customFormat="1" ht="11.25" customHeight="1" x14ac:dyDescent="0.2">
      <c r="A18" s="9"/>
    </row>
    <row r="19" spans="1:63" s="44" customFormat="1" ht="11.25" customHeight="1" x14ac:dyDescent="0.2">
      <c r="A19" s="9"/>
    </row>
    <row r="20" spans="1:63" s="44" customFormat="1" ht="11.25" customHeight="1" x14ac:dyDescent="0.2">
      <c r="A20" s="9"/>
    </row>
    <row r="21" spans="1:63" s="17" customFormat="1" ht="11.25" customHeight="1" x14ac:dyDescent="0.25">
      <c r="D21" s="31" t="s">
        <v>559</v>
      </c>
    </row>
    <row r="22" spans="1:63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</row>
    <row r="23" spans="1:63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</row>
  </sheetData>
  <mergeCells count="20">
    <mergeCell ref="A13:B13"/>
    <mergeCell ref="A12:B12"/>
    <mergeCell ref="A11:B11"/>
    <mergeCell ref="A10:B10"/>
    <mergeCell ref="A9:B9"/>
    <mergeCell ref="H7:H8"/>
    <mergeCell ref="I7:I8"/>
    <mergeCell ref="J7:J8"/>
    <mergeCell ref="A6:B8"/>
    <mergeCell ref="C6:O6"/>
    <mergeCell ref="K7:K8"/>
    <mergeCell ref="L7:L8"/>
    <mergeCell ref="M7:M8"/>
    <mergeCell ref="N7:N8"/>
    <mergeCell ref="O7:O8"/>
    <mergeCell ref="C7:C8"/>
    <mergeCell ref="D7:D8"/>
    <mergeCell ref="E7:E8"/>
    <mergeCell ref="F7:F8"/>
    <mergeCell ref="G7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/>
  <dimension ref="A1:BT24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6.28515625" style="9" customWidth="1"/>
    <col min="3" max="3" width="8.7109375" style="55" customWidth="1"/>
    <col min="4" max="5" width="12.7109375" style="55" customWidth="1"/>
    <col min="6" max="6" width="8.7109375" style="55" customWidth="1"/>
    <col min="7" max="7" width="13" style="55" customWidth="1"/>
    <col min="8" max="8" width="12.7109375" style="55" customWidth="1"/>
    <col min="9" max="9" width="18.42578125" style="55" customWidth="1"/>
    <col min="10" max="10" width="12.42578125" style="55" customWidth="1"/>
    <col min="11" max="11" width="12.5703125" style="55" customWidth="1"/>
    <col min="12" max="16384" width="15.7109375" style="55"/>
  </cols>
  <sheetData>
    <row r="1" spans="1:11" ht="12.75" customHeight="1" x14ac:dyDescent="0.2">
      <c r="A1" s="1" t="s">
        <v>771</v>
      </c>
      <c r="B1" s="55"/>
      <c r="F1" s="5"/>
      <c r="J1" s="5"/>
      <c r="K1" s="5" t="s">
        <v>25</v>
      </c>
    </row>
    <row r="2" spans="1:11" ht="12.75" customHeight="1" x14ac:dyDescent="0.2">
      <c r="A2" s="2" t="s">
        <v>735</v>
      </c>
    </row>
    <row r="3" spans="1:11" ht="12.75" customHeight="1" x14ac:dyDescent="0.2">
      <c r="A3" s="61"/>
    </row>
    <row r="4" spans="1:11" ht="12.75" customHeight="1" x14ac:dyDescent="0.2">
      <c r="A4" s="61"/>
    </row>
    <row r="5" spans="1:11" ht="12.75" customHeight="1" x14ac:dyDescent="0.2">
      <c r="A5" s="64"/>
    </row>
    <row r="6" spans="1:11" s="7" customFormat="1" ht="15" customHeight="1" x14ac:dyDescent="0.2">
      <c r="A6" s="96" t="s">
        <v>413</v>
      </c>
      <c r="B6" s="96"/>
      <c r="C6" s="113">
        <v>2018</v>
      </c>
      <c r="D6" s="113"/>
      <c r="E6" s="113"/>
      <c r="F6" s="113"/>
      <c r="G6" s="113"/>
      <c r="H6" s="113"/>
      <c r="I6" s="113"/>
      <c r="J6" s="113"/>
      <c r="K6" s="113"/>
    </row>
    <row r="7" spans="1:11" s="7" customFormat="1" ht="40.5" customHeight="1" x14ac:dyDescent="0.2">
      <c r="A7" s="97"/>
      <c r="B7" s="97"/>
      <c r="C7" s="121" t="s">
        <v>1</v>
      </c>
      <c r="D7" s="103" t="s">
        <v>139</v>
      </c>
      <c r="E7" s="103" t="s">
        <v>420</v>
      </c>
      <c r="F7" s="103" t="s">
        <v>140</v>
      </c>
      <c r="G7" s="103" t="s">
        <v>141</v>
      </c>
      <c r="H7" s="103" t="s">
        <v>142</v>
      </c>
      <c r="I7" s="103" t="s">
        <v>733</v>
      </c>
      <c r="J7" s="103" t="s">
        <v>143</v>
      </c>
      <c r="K7" s="103" t="s">
        <v>45</v>
      </c>
    </row>
    <row r="8" spans="1:11" s="7" customFormat="1" ht="40.5" customHeight="1" x14ac:dyDescent="0.2">
      <c r="A8" s="98"/>
      <c r="B8" s="98"/>
      <c r="C8" s="122"/>
      <c r="D8" s="105"/>
      <c r="E8" s="105"/>
      <c r="F8" s="105"/>
      <c r="G8" s="105"/>
      <c r="H8" s="105"/>
      <c r="I8" s="105"/>
      <c r="J8" s="105"/>
      <c r="K8" s="105"/>
    </row>
    <row r="9" spans="1:11" s="7" customFormat="1" ht="11.25" customHeight="1" x14ac:dyDescent="0.2">
      <c r="A9" s="96" t="s">
        <v>1</v>
      </c>
      <c r="B9" s="96"/>
      <c r="C9" s="72">
        <v>6778.6119916569633</v>
      </c>
      <c r="D9" s="72">
        <v>999.59650455407939</v>
      </c>
      <c r="E9" s="72">
        <v>1418.858730434783</v>
      </c>
      <c r="F9" s="72">
        <v>523.76384700854692</v>
      </c>
      <c r="G9" s="72">
        <v>399.86168285714291</v>
      </c>
      <c r="H9" s="72">
        <v>1164.5998267682071</v>
      </c>
      <c r="I9" s="72">
        <v>1014.191461667276</v>
      </c>
      <c r="J9" s="72">
        <v>1257.739938366929</v>
      </c>
      <c r="K9" s="72">
        <v>0</v>
      </c>
    </row>
    <row r="10" spans="1:11" ht="11.25" customHeight="1" x14ac:dyDescent="0.2">
      <c r="A10" s="102" t="s">
        <v>31</v>
      </c>
      <c r="B10" s="102"/>
      <c r="C10" s="76">
        <v>119.2621371100165</v>
      </c>
      <c r="D10" s="75">
        <v>0</v>
      </c>
      <c r="E10" s="75">
        <v>0</v>
      </c>
      <c r="F10" s="75">
        <v>0</v>
      </c>
      <c r="G10" s="75">
        <v>11.1333</v>
      </c>
      <c r="H10" s="75">
        <v>0</v>
      </c>
      <c r="I10" s="75">
        <v>22.202704761904801</v>
      </c>
      <c r="J10" s="75">
        <v>85.926132348111693</v>
      </c>
      <c r="K10" s="75">
        <v>0</v>
      </c>
    </row>
    <row r="11" spans="1:11" ht="11.25" customHeight="1" x14ac:dyDescent="0.2">
      <c r="A11" s="102" t="s">
        <v>32</v>
      </c>
      <c r="B11" s="102"/>
      <c r="C11" s="76">
        <v>652.86193663865527</v>
      </c>
      <c r="D11" s="75">
        <v>156.85615294117639</v>
      </c>
      <c r="E11" s="75">
        <v>94.726200000000006</v>
      </c>
      <c r="F11" s="75">
        <v>0</v>
      </c>
      <c r="G11" s="75">
        <v>82.222382857142904</v>
      </c>
      <c r="H11" s="75">
        <v>67.144276470588196</v>
      </c>
      <c r="I11" s="75">
        <v>67.508376470588203</v>
      </c>
      <c r="J11" s="75">
        <v>184.40454789915961</v>
      </c>
      <c r="K11" s="75">
        <v>0</v>
      </c>
    </row>
    <row r="12" spans="1:11" ht="11.25" customHeight="1" x14ac:dyDescent="0.2">
      <c r="A12" s="102" t="s">
        <v>33</v>
      </c>
      <c r="B12" s="102"/>
      <c r="C12" s="76">
        <v>3207.7136988606749</v>
      </c>
      <c r="D12" s="75">
        <v>355.71355161290302</v>
      </c>
      <c r="E12" s="75">
        <v>735.73083043478312</v>
      </c>
      <c r="F12" s="75">
        <v>391.73154700854678</v>
      </c>
      <c r="G12" s="75">
        <v>263.93020000000001</v>
      </c>
      <c r="H12" s="75">
        <v>399.69653125000002</v>
      </c>
      <c r="I12" s="75">
        <v>554.08388043478294</v>
      </c>
      <c r="J12" s="75">
        <v>506.82715811965778</v>
      </c>
      <c r="K12" s="75">
        <v>0</v>
      </c>
    </row>
    <row r="13" spans="1:11" ht="11.25" customHeight="1" x14ac:dyDescent="0.2">
      <c r="A13" s="95" t="s">
        <v>34</v>
      </c>
      <c r="B13" s="95"/>
      <c r="C13" s="77">
        <v>2798.7742190476192</v>
      </c>
      <c r="D13" s="74">
        <v>487.02679999999998</v>
      </c>
      <c r="E13" s="74">
        <v>588.40170000000001</v>
      </c>
      <c r="F13" s="74">
        <v>132.03229999999999</v>
      </c>
      <c r="G13" s="74">
        <v>42.575800000000001</v>
      </c>
      <c r="H13" s="74">
        <v>697.75901904761895</v>
      </c>
      <c r="I13" s="74">
        <v>370.3965</v>
      </c>
      <c r="J13" s="74">
        <v>480.58210000000003</v>
      </c>
      <c r="K13" s="74">
        <v>0</v>
      </c>
    </row>
    <row r="14" spans="1:11" s="44" customFormat="1" ht="11.25" customHeight="1" x14ac:dyDescent="0.2">
      <c r="A14" s="38"/>
    </row>
    <row r="15" spans="1:11" s="44" customFormat="1" ht="11.25" customHeight="1" x14ac:dyDescent="0.2">
      <c r="A15" s="10" t="s">
        <v>748</v>
      </c>
    </row>
    <row r="16" spans="1:11" s="44" customFormat="1" ht="11.25" customHeight="1" x14ac:dyDescent="0.2">
      <c r="A16" s="9" t="s">
        <v>754</v>
      </c>
    </row>
    <row r="17" spans="1:72" s="44" customFormat="1" ht="11.25" customHeight="1" x14ac:dyDescent="0.2">
      <c r="A17" s="9"/>
    </row>
    <row r="18" spans="1:72" s="44" customFormat="1" ht="11.25" customHeight="1" x14ac:dyDescent="0.2">
      <c r="A18" s="9"/>
    </row>
    <row r="19" spans="1:72" s="44" customFormat="1" ht="11.25" customHeight="1" x14ac:dyDescent="0.2">
      <c r="A19" s="9"/>
    </row>
    <row r="20" spans="1:72" s="44" customFormat="1" ht="11.25" customHeight="1" x14ac:dyDescent="0.2">
      <c r="A20" s="9"/>
    </row>
    <row r="21" spans="1:72" s="17" customFormat="1" ht="11.25" customHeight="1" x14ac:dyDescent="0.25">
      <c r="D21" s="31" t="s">
        <v>559</v>
      </c>
    </row>
    <row r="22" spans="1:72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</row>
    <row r="23" spans="1:72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</row>
    <row r="24" spans="1:72" s="44" customFormat="1" ht="11.25" customHeight="1" x14ac:dyDescent="0.2">
      <c r="B24" s="11"/>
    </row>
  </sheetData>
  <mergeCells count="16">
    <mergeCell ref="A13:B13"/>
    <mergeCell ref="A12:B12"/>
    <mergeCell ref="A11:B11"/>
    <mergeCell ref="A10:B10"/>
    <mergeCell ref="A9:B9"/>
    <mergeCell ref="H7:H8"/>
    <mergeCell ref="I7:I8"/>
    <mergeCell ref="J7:J8"/>
    <mergeCell ref="C6:K6"/>
    <mergeCell ref="A6:B8"/>
    <mergeCell ref="K7:K8"/>
    <mergeCell ref="C7:C8"/>
    <mergeCell ref="D7:D8"/>
    <mergeCell ref="E7:E8"/>
    <mergeCell ref="F7:F8"/>
    <mergeCell ref="G7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/>
  <dimension ref="A1:CD3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4.42578125" style="9" customWidth="1"/>
    <col min="3" max="6" width="20.28515625" style="55" customWidth="1"/>
    <col min="7" max="16384" width="15.7109375" style="55"/>
  </cols>
  <sheetData>
    <row r="1" spans="1:6" ht="12.75" customHeight="1" x14ac:dyDescent="0.2">
      <c r="A1" s="1" t="s">
        <v>772</v>
      </c>
      <c r="B1" s="55"/>
      <c r="F1" s="5" t="s">
        <v>28</v>
      </c>
    </row>
    <row r="2" spans="1:6" ht="12.75" customHeight="1" x14ac:dyDescent="0.2">
      <c r="A2" s="1" t="s">
        <v>773</v>
      </c>
    </row>
    <row r="3" spans="1:6" ht="12.75" customHeight="1" x14ac:dyDescent="0.2">
      <c r="A3" s="2" t="s">
        <v>735</v>
      </c>
    </row>
    <row r="4" spans="1:6" ht="12.75" customHeight="1" x14ac:dyDescent="0.2">
      <c r="A4" s="61"/>
    </row>
    <row r="5" spans="1:6" ht="12.75" customHeight="1" x14ac:dyDescent="0.2">
      <c r="A5" s="64"/>
    </row>
    <row r="6" spans="1:6" s="7" customFormat="1" ht="15" customHeight="1" x14ac:dyDescent="0.2">
      <c r="A6" s="96" t="s">
        <v>413</v>
      </c>
      <c r="B6" s="96"/>
      <c r="C6" s="113">
        <v>2018</v>
      </c>
      <c r="D6" s="113"/>
      <c r="E6" s="113"/>
      <c r="F6" s="113"/>
    </row>
    <row r="7" spans="1:6" s="7" customFormat="1" ht="24.95" customHeight="1" x14ac:dyDescent="0.2">
      <c r="A7" s="97"/>
      <c r="B7" s="97"/>
      <c r="C7" s="121" t="s">
        <v>1</v>
      </c>
      <c r="D7" s="103" t="s">
        <v>144</v>
      </c>
      <c r="E7" s="103" t="s">
        <v>145</v>
      </c>
      <c r="F7" s="103" t="s">
        <v>146</v>
      </c>
    </row>
    <row r="8" spans="1:6" s="7" customFormat="1" ht="24.95" customHeight="1" x14ac:dyDescent="0.2">
      <c r="A8" s="98"/>
      <c r="B8" s="98"/>
      <c r="C8" s="122"/>
      <c r="D8" s="105"/>
      <c r="E8" s="105"/>
      <c r="F8" s="105"/>
    </row>
    <row r="9" spans="1:6" s="7" customFormat="1" ht="11.25" customHeight="1" x14ac:dyDescent="0.2">
      <c r="A9" s="96" t="s">
        <v>1</v>
      </c>
      <c r="B9" s="96"/>
      <c r="C9" s="72">
        <v>6778.6119916569633</v>
      </c>
      <c r="D9" s="72">
        <v>2246.0784808980452</v>
      </c>
      <c r="E9" s="72">
        <v>2221.4705253790821</v>
      </c>
      <c r="F9" s="72">
        <v>2311.0629853798382</v>
      </c>
    </row>
    <row r="10" spans="1:6" ht="11.25" customHeight="1" x14ac:dyDescent="0.2">
      <c r="A10" s="102" t="s">
        <v>31</v>
      </c>
      <c r="B10" s="102"/>
      <c r="C10" s="76">
        <v>119.2621371100165</v>
      </c>
      <c r="D10" s="75">
        <v>36.369799999999998</v>
      </c>
      <c r="E10" s="75">
        <v>82.892337110016499</v>
      </c>
      <c r="F10" s="75">
        <v>0</v>
      </c>
    </row>
    <row r="11" spans="1:6" ht="11.25" customHeight="1" x14ac:dyDescent="0.2">
      <c r="A11" s="102" t="s">
        <v>32</v>
      </c>
      <c r="B11" s="102"/>
      <c r="C11" s="76">
        <v>652.86193663865527</v>
      </c>
      <c r="D11" s="75">
        <v>160.00804789915961</v>
      </c>
      <c r="E11" s="75">
        <v>392.67728873949568</v>
      </c>
      <c r="F11" s="75">
        <v>100.17659999999999</v>
      </c>
    </row>
    <row r="12" spans="1:6" ht="11.25" customHeight="1" x14ac:dyDescent="0.2">
      <c r="A12" s="102" t="s">
        <v>33</v>
      </c>
      <c r="B12" s="102"/>
      <c r="C12" s="76">
        <v>3207.7136988606749</v>
      </c>
      <c r="D12" s="75">
        <v>1105.3181996655519</v>
      </c>
      <c r="E12" s="75">
        <v>972.91809952956976</v>
      </c>
      <c r="F12" s="75">
        <v>1129.477399665552</v>
      </c>
    </row>
    <row r="13" spans="1:6" ht="11.25" customHeight="1" x14ac:dyDescent="0.2">
      <c r="A13" s="95" t="s">
        <v>34</v>
      </c>
      <c r="B13" s="95"/>
      <c r="C13" s="77">
        <v>2798.7742190476192</v>
      </c>
      <c r="D13" s="74">
        <v>944.38243333333321</v>
      </c>
      <c r="E13" s="74">
        <v>772.9828</v>
      </c>
      <c r="F13" s="74">
        <v>1081.408985714286</v>
      </c>
    </row>
    <row r="14" spans="1:6" s="44" customFormat="1" ht="11.25" customHeight="1" x14ac:dyDescent="0.2">
      <c r="A14" s="38"/>
    </row>
    <row r="15" spans="1:6" s="44" customFormat="1" ht="11.25" customHeight="1" x14ac:dyDescent="0.2">
      <c r="A15" s="10" t="s">
        <v>748</v>
      </c>
    </row>
    <row r="16" spans="1:6" s="44" customFormat="1" ht="11.25" customHeight="1" x14ac:dyDescent="0.2">
      <c r="A16" s="9" t="s">
        <v>754</v>
      </c>
    </row>
    <row r="17" spans="1:82" s="44" customFormat="1" ht="11.25" customHeight="1" x14ac:dyDescent="0.2">
      <c r="A17" s="9"/>
    </row>
    <row r="18" spans="1:82" s="44" customFormat="1" ht="11.25" customHeight="1" x14ac:dyDescent="0.2">
      <c r="A18" s="9"/>
    </row>
    <row r="19" spans="1:82" s="44" customFormat="1" ht="11.25" customHeight="1" x14ac:dyDescent="0.2">
      <c r="A19" s="9"/>
    </row>
    <row r="20" spans="1:82" s="44" customFormat="1" ht="11.25" customHeight="1" x14ac:dyDescent="0.2">
      <c r="A20" s="9"/>
    </row>
    <row r="21" spans="1:82" s="17" customFormat="1" ht="11.25" customHeight="1" x14ac:dyDescent="0.25">
      <c r="D21" s="31" t="s">
        <v>559</v>
      </c>
    </row>
    <row r="22" spans="1:82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</row>
    <row r="23" spans="1:82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</row>
    <row r="24" spans="1:82" s="44" customFormat="1" ht="11.25" customHeight="1" x14ac:dyDescent="0.2">
      <c r="B24" s="11"/>
    </row>
    <row r="25" spans="1:82" s="44" customFormat="1" ht="11.25" customHeight="1" x14ac:dyDescent="0.2">
      <c r="B25" s="11"/>
    </row>
    <row r="26" spans="1:82" s="44" customFormat="1" ht="11.25" customHeight="1" x14ac:dyDescent="0.2">
      <c r="A26" s="9"/>
    </row>
    <row r="27" spans="1:82" s="44" customFormat="1" ht="11.25" customHeight="1" x14ac:dyDescent="0.2">
      <c r="A27" s="9"/>
    </row>
    <row r="28" spans="1:82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</row>
    <row r="29" spans="1:82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</row>
    <row r="30" spans="1:82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</row>
    <row r="31" spans="1:82" ht="11.25" customHeight="1" x14ac:dyDescent="0.2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</row>
    <row r="32" spans="1:82" ht="11.25" customHeight="1" x14ac:dyDescent="0.2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</row>
    <row r="33" spans="3:82" ht="11.25" customHeight="1" x14ac:dyDescent="0.2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</row>
  </sheetData>
  <mergeCells count="11">
    <mergeCell ref="A13:B13"/>
    <mergeCell ref="A11:B11"/>
    <mergeCell ref="A12:B12"/>
    <mergeCell ref="A9:B9"/>
    <mergeCell ref="A10:B10"/>
    <mergeCell ref="A6:B8"/>
    <mergeCell ref="C6:F6"/>
    <mergeCell ref="C7:C8"/>
    <mergeCell ref="D7:D8"/>
    <mergeCell ref="E7:E8"/>
    <mergeCell ref="F7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L27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0.7109375" style="9" customWidth="1"/>
    <col min="3" max="3" width="10.7109375" style="55" customWidth="1"/>
    <col min="4" max="5" width="18.7109375" style="55" customWidth="1"/>
    <col min="6" max="9" width="11.7109375" style="55" customWidth="1"/>
    <col min="10" max="10" width="10.7109375" style="55" customWidth="1"/>
    <col min="11" max="16384" width="15.7109375" style="55"/>
  </cols>
  <sheetData>
    <row r="1" spans="1:10" ht="12.75" customHeight="1" x14ac:dyDescent="0.2">
      <c r="A1" s="1" t="s">
        <v>565</v>
      </c>
      <c r="B1" s="55"/>
      <c r="F1" s="5"/>
      <c r="G1" s="5"/>
      <c r="J1" s="5" t="s">
        <v>252</v>
      </c>
    </row>
    <row r="2" spans="1:10" ht="12.75" customHeight="1" x14ac:dyDescent="0.2">
      <c r="A2" s="2" t="s">
        <v>735</v>
      </c>
    </row>
    <row r="3" spans="1:10" ht="12.75" customHeight="1" x14ac:dyDescent="0.2">
      <c r="A3" s="65"/>
    </row>
    <row r="4" spans="1:10" ht="12.75" customHeight="1" x14ac:dyDescent="0.2">
      <c r="A4" s="65"/>
    </row>
    <row r="5" spans="1:10" ht="12.75" customHeight="1" x14ac:dyDescent="0.2">
      <c r="A5" s="64"/>
    </row>
    <row r="6" spans="1:10" s="7" customFormat="1" ht="15" customHeight="1" x14ac:dyDescent="0.2">
      <c r="A6" s="96" t="s">
        <v>413</v>
      </c>
      <c r="B6" s="96"/>
      <c r="C6" s="110" t="s">
        <v>1</v>
      </c>
      <c r="D6" s="107" t="s">
        <v>57</v>
      </c>
      <c r="E6" s="107" t="s">
        <v>58</v>
      </c>
      <c r="F6" s="107" t="s">
        <v>59</v>
      </c>
      <c r="G6" s="107" t="s">
        <v>253</v>
      </c>
      <c r="H6" s="107" t="s">
        <v>60</v>
      </c>
      <c r="I6" s="107" t="s">
        <v>61</v>
      </c>
      <c r="J6" s="107" t="s">
        <v>45</v>
      </c>
    </row>
    <row r="7" spans="1:10" s="7" customFormat="1" ht="15" customHeight="1" x14ac:dyDescent="0.2">
      <c r="A7" s="97"/>
      <c r="B7" s="97"/>
      <c r="C7" s="111"/>
      <c r="D7" s="108"/>
      <c r="E7" s="108"/>
      <c r="F7" s="108"/>
      <c r="G7" s="108"/>
      <c r="H7" s="108"/>
      <c r="I7" s="108"/>
      <c r="J7" s="108"/>
    </row>
    <row r="8" spans="1:10" s="7" customFormat="1" ht="15" customHeight="1" x14ac:dyDescent="0.2">
      <c r="A8" s="98"/>
      <c r="B8" s="98"/>
      <c r="C8" s="112"/>
      <c r="D8" s="109"/>
      <c r="E8" s="109"/>
      <c r="F8" s="109"/>
      <c r="G8" s="109"/>
      <c r="H8" s="109"/>
      <c r="I8" s="109"/>
      <c r="J8" s="109"/>
    </row>
    <row r="9" spans="1:10" s="7" customFormat="1" ht="11.25" customHeight="1" x14ac:dyDescent="0.2">
      <c r="A9" s="96" t="s">
        <v>1</v>
      </c>
      <c r="B9" s="96"/>
      <c r="C9" s="82">
        <v>273909.41990907508</v>
      </c>
      <c r="D9" s="82">
        <v>1410.1711349445809</v>
      </c>
      <c r="E9" s="82">
        <v>204663.36077005221</v>
      </c>
      <c r="F9" s="82">
        <v>6660.8585355207151</v>
      </c>
      <c r="G9" s="82">
        <v>59239.775962731641</v>
      </c>
      <c r="H9" s="82">
        <v>1935.2535058274011</v>
      </c>
      <c r="I9" s="82">
        <v>0</v>
      </c>
      <c r="J9" s="82">
        <v>0</v>
      </c>
    </row>
    <row r="10" spans="1:10" ht="11.25" customHeight="1" x14ac:dyDescent="0.2">
      <c r="A10" s="102" t="s">
        <v>31</v>
      </c>
      <c r="B10" s="102"/>
      <c r="C10" s="82">
        <v>11206.95891464837</v>
      </c>
      <c r="D10" s="83">
        <v>0</v>
      </c>
      <c r="E10" s="83">
        <v>3102.5492414570408</v>
      </c>
      <c r="F10" s="83">
        <v>105.4107054268373</v>
      </c>
      <c r="G10" s="83">
        <v>7998.9989677645181</v>
      </c>
      <c r="H10" s="83">
        <v>0</v>
      </c>
      <c r="I10" s="83">
        <v>0</v>
      </c>
      <c r="J10" s="83">
        <v>0</v>
      </c>
    </row>
    <row r="11" spans="1:10" ht="11.25" customHeight="1" x14ac:dyDescent="0.2">
      <c r="A11" s="102" t="s">
        <v>32</v>
      </c>
      <c r="B11" s="102"/>
      <c r="C11" s="82">
        <v>18721.00610000001</v>
      </c>
      <c r="D11" s="83">
        <v>0</v>
      </c>
      <c r="E11" s="83">
        <v>8527.2012189892066</v>
      </c>
      <c r="F11" s="83">
        <v>98.949968883684704</v>
      </c>
      <c r="G11" s="83">
        <v>10094.854912127101</v>
      </c>
      <c r="H11" s="83">
        <v>0</v>
      </c>
      <c r="I11" s="83">
        <v>0</v>
      </c>
      <c r="J11" s="83">
        <v>0</v>
      </c>
    </row>
    <row r="12" spans="1:10" ht="11.25" customHeight="1" x14ac:dyDescent="0.2">
      <c r="A12" s="102" t="s">
        <v>33</v>
      </c>
      <c r="B12" s="102"/>
      <c r="C12" s="82">
        <v>102154.99129999999</v>
      </c>
      <c r="D12" s="83">
        <v>276.75085736434198</v>
      </c>
      <c r="E12" s="83">
        <v>75601.465348252677</v>
      </c>
      <c r="F12" s="83">
        <v>794.21619737055471</v>
      </c>
      <c r="G12" s="83">
        <v>25409.46479701257</v>
      </c>
      <c r="H12" s="83">
        <v>73.094099999999997</v>
      </c>
      <c r="I12" s="83">
        <v>0</v>
      </c>
      <c r="J12" s="83">
        <v>0</v>
      </c>
    </row>
    <row r="13" spans="1:10" ht="11.25" customHeight="1" x14ac:dyDescent="0.2">
      <c r="A13" s="95" t="s">
        <v>34</v>
      </c>
      <c r="B13" s="95"/>
      <c r="C13" s="87">
        <v>141826.46359443021</v>
      </c>
      <c r="D13" s="84">
        <v>1133.4202775802389</v>
      </c>
      <c r="E13" s="84">
        <v>117432.1449613555</v>
      </c>
      <c r="F13" s="84">
        <v>5662.2816638396362</v>
      </c>
      <c r="G13" s="84">
        <v>15736.45728582739</v>
      </c>
      <c r="H13" s="84">
        <v>1862.1594058274011</v>
      </c>
      <c r="I13" s="84">
        <v>0</v>
      </c>
      <c r="J13" s="84">
        <v>0</v>
      </c>
    </row>
    <row r="14" spans="1:10" s="23" customFormat="1" ht="11.25" customHeight="1" x14ac:dyDescent="0.2">
      <c r="A14" s="9"/>
    </row>
    <row r="15" spans="1:10" s="44" customFormat="1" ht="11.25" customHeight="1" x14ac:dyDescent="0.2">
      <c r="A15" s="10" t="s">
        <v>748</v>
      </c>
    </row>
    <row r="16" spans="1:10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1.25" customHeight="1" x14ac:dyDescent="0.2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</row>
    <row r="25" spans="1:90" ht="11.25" customHeight="1" x14ac:dyDescent="0.2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</row>
    <row r="26" spans="1:90" ht="11.25" customHeight="1" x14ac:dyDescent="0.2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</row>
    <row r="27" spans="1:90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</row>
  </sheetData>
  <mergeCells count="14">
    <mergeCell ref="A12:B12"/>
    <mergeCell ref="A13:B13"/>
    <mergeCell ref="J6:J8"/>
    <mergeCell ref="A9:B9"/>
    <mergeCell ref="A10:B10"/>
    <mergeCell ref="A11:B11"/>
    <mergeCell ref="A6:B8"/>
    <mergeCell ref="C6:C8"/>
    <mergeCell ref="D6:D8"/>
    <mergeCell ref="E6:E8"/>
    <mergeCell ref="F6:F8"/>
    <mergeCell ref="H6:H8"/>
    <mergeCell ref="I6:I8"/>
    <mergeCell ref="G6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/>
  <dimension ref="A1:B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3.7109375" style="9" customWidth="1"/>
    <col min="3" max="3" width="7.42578125" style="55" customWidth="1"/>
    <col min="4" max="4" width="10.28515625" style="55" customWidth="1"/>
    <col min="5" max="5" width="10.42578125" style="55" customWidth="1"/>
    <col min="6" max="6" width="11.28515625" style="55" customWidth="1"/>
    <col min="7" max="7" width="10" style="55" customWidth="1"/>
    <col min="8" max="8" width="9.7109375" style="55" customWidth="1"/>
    <col min="9" max="9" width="7.5703125" style="55" customWidth="1"/>
    <col min="10" max="10" width="10.5703125" style="55" customWidth="1"/>
    <col min="11" max="11" width="7.42578125" style="55" customWidth="1"/>
    <col min="12" max="12" width="7.28515625" style="55" customWidth="1"/>
    <col min="13" max="13" width="6.85546875" style="55" customWidth="1"/>
    <col min="14" max="14" width="9.42578125" style="55" customWidth="1"/>
    <col min="15" max="15" width="6.28515625" style="55" customWidth="1"/>
    <col min="16" max="16384" width="15.7109375" style="55"/>
  </cols>
  <sheetData>
    <row r="1" spans="1:15" ht="12.75" customHeight="1" x14ac:dyDescent="0.2">
      <c r="A1" s="1" t="s">
        <v>774</v>
      </c>
      <c r="B1" s="55"/>
      <c r="F1" s="5"/>
      <c r="J1" s="5"/>
      <c r="N1" s="5"/>
      <c r="O1" s="3" t="s">
        <v>734</v>
      </c>
    </row>
    <row r="2" spans="1:15" ht="12.75" customHeight="1" x14ac:dyDescent="0.2">
      <c r="A2" s="2" t="s">
        <v>735</v>
      </c>
    </row>
    <row r="3" spans="1:15" ht="12.75" customHeight="1" x14ac:dyDescent="0.2">
      <c r="A3" s="61"/>
    </row>
    <row r="4" spans="1:15" ht="12.75" customHeight="1" x14ac:dyDescent="0.2">
      <c r="A4" s="61"/>
    </row>
    <row r="5" spans="1:15" ht="12.75" customHeight="1" x14ac:dyDescent="0.2">
      <c r="A5" s="64"/>
    </row>
    <row r="6" spans="1:15" s="7" customFormat="1" ht="15" customHeight="1" x14ac:dyDescent="0.2">
      <c r="A6" s="96" t="s">
        <v>413</v>
      </c>
      <c r="B6" s="96"/>
      <c r="C6" s="113">
        <v>2018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</row>
    <row r="7" spans="1:15" s="7" customFormat="1" ht="39.950000000000003" customHeight="1" x14ac:dyDescent="0.2">
      <c r="A7" s="97"/>
      <c r="B7" s="97"/>
      <c r="C7" s="116" t="s">
        <v>1</v>
      </c>
      <c r="D7" s="103" t="s">
        <v>147</v>
      </c>
      <c r="E7" s="103" t="s">
        <v>421</v>
      </c>
      <c r="F7" s="103" t="s">
        <v>148</v>
      </c>
      <c r="G7" s="103" t="s">
        <v>149</v>
      </c>
      <c r="H7" s="103" t="s">
        <v>150</v>
      </c>
      <c r="I7" s="103" t="s">
        <v>151</v>
      </c>
      <c r="J7" s="103" t="s">
        <v>152</v>
      </c>
      <c r="K7" s="103" t="s">
        <v>153</v>
      </c>
      <c r="L7" s="103" t="s">
        <v>154</v>
      </c>
      <c r="M7" s="103" t="s">
        <v>155</v>
      </c>
      <c r="N7" s="103" t="s">
        <v>156</v>
      </c>
      <c r="O7" s="103" t="s">
        <v>45</v>
      </c>
    </row>
    <row r="8" spans="1:15" s="7" customFormat="1" ht="39.950000000000003" customHeight="1" x14ac:dyDescent="0.2">
      <c r="A8" s="98"/>
      <c r="B8" s="98"/>
      <c r="C8" s="118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</row>
    <row r="9" spans="1:15" ht="11.25" customHeight="1" x14ac:dyDescent="0.2">
      <c r="A9" s="96" t="s">
        <v>1</v>
      </c>
      <c r="B9" s="96"/>
      <c r="C9" s="72">
        <v>80683.972888397591</v>
      </c>
      <c r="D9" s="72">
        <v>23521.255024820559</v>
      </c>
      <c r="E9" s="72">
        <v>19479.513001973919</v>
      </c>
      <c r="F9" s="72">
        <v>17613.3391612427</v>
      </c>
      <c r="G9" s="72">
        <v>2504.6127999999999</v>
      </c>
      <c r="H9" s="72">
        <v>937.89210000000003</v>
      </c>
      <c r="I9" s="72">
        <v>705.53459999999995</v>
      </c>
      <c r="J9" s="72">
        <v>2494.55998125</v>
      </c>
      <c r="K9" s="72">
        <v>1419.9265857142859</v>
      </c>
      <c r="L9" s="72">
        <v>8763.0986766385049</v>
      </c>
      <c r="M9" s="72">
        <v>3244.2409567578629</v>
      </c>
      <c r="N9" s="72">
        <v>0</v>
      </c>
      <c r="O9" s="72">
        <v>0</v>
      </c>
    </row>
    <row r="10" spans="1:15" ht="11.25" customHeight="1" x14ac:dyDescent="0.2">
      <c r="A10" s="102" t="s">
        <v>31</v>
      </c>
      <c r="B10" s="102"/>
      <c r="C10" s="76">
        <v>3131.9054613126341</v>
      </c>
      <c r="D10" s="75">
        <v>752.33452778026549</v>
      </c>
      <c r="E10" s="75">
        <v>831.16867648156415</v>
      </c>
      <c r="F10" s="75">
        <v>1242.5776278772951</v>
      </c>
      <c r="G10" s="75">
        <v>61.170499999999997</v>
      </c>
      <c r="H10" s="75">
        <v>0</v>
      </c>
      <c r="I10" s="75">
        <v>0</v>
      </c>
      <c r="J10" s="75">
        <v>56.523600000000002</v>
      </c>
      <c r="K10" s="75">
        <v>0</v>
      </c>
      <c r="L10" s="75">
        <v>145.12600158730149</v>
      </c>
      <c r="M10" s="75">
        <v>43.004527586206898</v>
      </c>
      <c r="N10" s="75">
        <v>0</v>
      </c>
      <c r="O10" s="75">
        <v>0</v>
      </c>
    </row>
    <row r="11" spans="1:15" ht="11.25" customHeight="1" x14ac:dyDescent="0.2">
      <c r="A11" s="102" t="s">
        <v>32</v>
      </c>
      <c r="B11" s="102"/>
      <c r="C11" s="76">
        <v>6943.6472157724656</v>
      </c>
      <c r="D11" s="75">
        <v>1691.543294827623</v>
      </c>
      <c r="E11" s="75">
        <v>2397.177194386446</v>
      </c>
      <c r="F11" s="75">
        <v>1850.4312159394531</v>
      </c>
      <c r="G11" s="75">
        <v>118.46380000000001</v>
      </c>
      <c r="H11" s="75">
        <v>0</v>
      </c>
      <c r="I11" s="75">
        <v>0</v>
      </c>
      <c r="J11" s="75">
        <v>185.70679999999999</v>
      </c>
      <c r="K11" s="75">
        <v>65.751800000000003</v>
      </c>
      <c r="L11" s="75">
        <v>346.85767821428578</v>
      </c>
      <c r="M11" s="75">
        <v>287.71543240465422</v>
      </c>
      <c r="N11" s="75">
        <v>0</v>
      </c>
      <c r="O11" s="75">
        <v>0</v>
      </c>
    </row>
    <row r="12" spans="1:15" ht="11.25" customHeight="1" x14ac:dyDescent="0.2">
      <c r="A12" s="102" t="s">
        <v>33</v>
      </c>
      <c r="B12" s="102"/>
      <c r="C12" s="76">
        <v>34477.511083766898</v>
      </c>
      <c r="D12" s="75">
        <v>10989.19217768885</v>
      </c>
      <c r="E12" s="75">
        <v>8945.8006812890362</v>
      </c>
      <c r="F12" s="75">
        <v>7003.7043032684351</v>
      </c>
      <c r="G12" s="75">
        <v>622.06190000000004</v>
      </c>
      <c r="H12" s="75">
        <v>240.3048</v>
      </c>
      <c r="I12" s="75">
        <v>137.82900000000001</v>
      </c>
      <c r="J12" s="75">
        <v>640.25348124999994</v>
      </c>
      <c r="K12" s="75">
        <v>182.40809999999999</v>
      </c>
      <c r="L12" s="75">
        <v>3875.4194435035852</v>
      </c>
      <c r="M12" s="75">
        <v>1840.5371967670019</v>
      </c>
      <c r="N12" s="75">
        <v>0</v>
      </c>
      <c r="O12" s="75">
        <v>0</v>
      </c>
    </row>
    <row r="13" spans="1:15" ht="11.25" customHeight="1" x14ac:dyDescent="0.2">
      <c r="A13" s="95" t="s">
        <v>34</v>
      </c>
      <c r="B13" s="95"/>
      <c r="C13" s="77">
        <v>36130.909127545769</v>
      </c>
      <c r="D13" s="74">
        <v>10088.185024523809</v>
      </c>
      <c r="E13" s="74">
        <v>7305.3664498168509</v>
      </c>
      <c r="F13" s="74">
        <v>7516.6260141575067</v>
      </c>
      <c r="G13" s="74">
        <v>1702.9166</v>
      </c>
      <c r="H13" s="74">
        <v>697.58730000000003</v>
      </c>
      <c r="I13" s="74">
        <v>567.7056</v>
      </c>
      <c r="J13" s="74">
        <v>1612.0761</v>
      </c>
      <c r="K13" s="74">
        <v>1171.766685714286</v>
      </c>
      <c r="L13" s="74">
        <v>4395.6955533333339</v>
      </c>
      <c r="M13" s="74">
        <v>1072.9838</v>
      </c>
      <c r="N13" s="74">
        <v>0</v>
      </c>
      <c r="O13" s="74">
        <v>0</v>
      </c>
    </row>
    <row r="14" spans="1:15" s="44" customFormat="1" ht="11.25" customHeight="1" x14ac:dyDescent="0.2">
      <c r="A14" s="38"/>
    </row>
    <row r="15" spans="1:15" s="44" customFormat="1" ht="11.25" customHeight="1" x14ac:dyDescent="0.2">
      <c r="A15" s="10" t="s">
        <v>748</v>
      </c>
    </row>
    <row r="16" spans="1:15" s="44" customFormat="1" ht="11.25" customHeight="1" x14ac:dyDescent="0.2">
      <c r="A16" s="9" t="s">
        <v>754</v>
      </c>
    </row>
    <row r="17" spans="1:64" s="44" customFormat="1" ht="11.25" customHeight="1" x14ac:dyDescent="0.2">
      <c r="A17" s="9"/>
    </row>
    <row r="18" spans="1:64" s="44" customFormat="1" ht="11.25" customHeight="1" x14ac:dyDescent="0.2">
      <c r="A18" s="9"/>
    </row>
    <row r="19" spans="1:64" s="44" customFormat="1" ht="11.25" customHeight="1" x14ac:dyDescent="0.2">
      <c r="A19" s="9"/>
    </row>
    <row r="20" spans="1:64" s="44" customFormat="1" ht="11.25" customHeight="1" x14ac:dyDescent="0.2">
      <c r="A20" s="9"/>
    </row>
    <row r="21" spans="1:64" s="17" customFormat="1" ht="11.25" customHeight="1" x14ac:dyDescent="0.25">
      <c r="D21" s="31" t="s">
        <v>559</v>
      </c>
    </row>
    <row r="22" spans="1:64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</sheetData>
  <mergeCells count="20">
    <mergeCell ref="A13:B13"/>
    <mergeCell ref="A12:B12"/>
    <mergeCell ref="A11:B11"/>
    <mergeCell ref="A10:B10"/>
    <mergeCell ref="A9:B9"/>
    <mergeCell ref="H7:H8"/>
    <mergeCell ref="I7:I8"/>
    <mergeCell ref="J7:J8"/>
    <mergeCell ref="A6:B8"/>
    <mergeCell ref="C6:O6"/>
    <mergeCell ref="K7:K8"/>
    <mergeCell ref="L7:L8"/>
    <mergeCell ref="M7:M8"/>
    <mergeCell ref="N7:N8"/>
    <mergeCell ref="O7:O8"/>
    <mergeCell ref="C7:C8"/>
    <mergeCell ref="D7:D8"/>
    <mergeCell ref="E7:E8"/>
    <mergeCell ref="F7:F8"/>
    <mergeCell ref="G7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/>
  <dimension ref="A1:CL27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2.85546875" style="9" customWidth="1"/>
    <col min="3" max="3" width="7.140625" style="55" customWidth="1"/>
    <col min="4" max="4" width="9.7109375" style="55" customWidth="1"/>
    <col min="5" max="5" width="10.42578125" style="55" customWidth="1"/>
    <col min="6" max="6" width="10.7109375" style="55" customWidth="1"/>
    <col min="7" max="7" width="10" style="55" customWidth="1"/>
    <col min="8" max="8" width="9.7109375" style="55" customWidth="1"/>
    <col min="9" max="9" width="7.5703125" style="55" customWidth="1"/>
    <col min="10" max="10" width="10.85546875" style="55" customWidth="1"/>
    <col min="11" max="11" width="7.42578125" style="55" customWidth="1"/>
    <col min="12" max="12" width="7.28515625" style="55" customWidth="1"/>
    <col min="13" max="13" width="6.85546875" style="55" customWidth="1"/>
    <col min="14" max="14" width="9.5703125" style="55" customWidth="1"/>
    <col min="15" max="15" width="6.7109375" style="55" customWidth="1"/>
    <col min="16" max="16384" width="15.7109375" style="55"/>
  </cols>
  <sheetData>
    <row r="1" spans="1:15" ht="12.75" customHeight="1" x14ac:dyDescent="0.2">
      <c r="A1" s="1" t="s">
        <v>580</v>
      </c>
      <c r="B1" s="55"/>
      <c r="F1" s="5"/>
      <c r="J1" s="5"/>
      <c r="M1" s="5"/>
      <c r="O1" s="27" t="s">
        <v>300</v>
      </c>
    </row>
    <row r="2" spans="1:15" ht="12.75" customHeight="1" x14ac:dyDescent="0.2">
      <c r="A2" s="2" t="s">
        <v>735</v>
      </c>
    </row>
    <row r="3" spans="1:15" ht="12.75" customHeight="1" x14ac:dyDescent="0.2">
      <c r="A3" s="62"/>
    </row>
    <row r="4" spans="1:15" ht="12.75" customHeight="1" x14ac:dyDescent="0.2">
      <c r="A4" s="62"/>
    </row>
    <row r="5" spans="1:15" ht="12.75" customHeight="1" x14ac:dyDescent="0.2">
      <c r="A5" s="64"/>
    </row>
    <row r="6" spans="1:15" s="7" customFormat="1" ht="15" customHeight="1" x14ac:dyDescent="0.2">
      <c r="A6" s="96" t="s">
        <v>413</v>
      </c>
      <c r="B6" s="96"/>
      <c r="C6" s="103" t="s">
        <v>1</v>
      </c>
      <c r="D6" s="103" t="s">
        <v>157</v>
      </c>
      <c r="E6" s="103" t="s">
        <v>421</v>
      </c>
      <c r="F6" s="103" t="s">
        <v>158</v>
      </c>
      <c r="G6" s="103" t="s">
        <v>149</v>
      </c>
      <c r="H6" s="103" t="s">
        <v>150</v>
      </c>
      <c r="I6" s="103" t="s">
        <v>151</v>
      </c>
      <c r="J6" s="103" t="s">
        <v>159</v>
      </c>
      <c r="K6" s="103" t="s">
        <v>392</v>
      </c>
      <c r="L6" s="103" t="s">
        <v>154</v>
      </c>
      <c r="M6" s="103" t="s">
        <v>155</v>
      </c>
      <c r="N6" s="103" t="s">
        <v>156</v>
      </c>
      <c r="O6" s="103" t="s">
        <v>45</v>
      </c>
    </row>
    <row r="7" spans="1:15" s="7" customFormat="1" ht="32.25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</row>
    <row r="8" spans="1:15" s="7" customFormat="1" ht="32.25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</row>
    <row r="9" spans="1:15" s="7" customFormat="1" ht="11.25" customHeight="1" x14ac:dyDescent="0.2">
      <c r="A9" s="96" t="s">
        <v>1</v>
      </c>
      <c r="B9" s="96"/>
      <c r="C9" s="72">
        <v>148287.5835090779</v>
      </c>
      <c r="D9" s="72">
        <v>39846.105841794059</v>
      </c>
      <c r="E9" s="72">
        <v>46013.299412384396</v>
      </c>
      <c r="F9" s="72">
        <v>11243.905702103049</v>
      </c>
      <c r="G9" s="72">
        <v>8302.2076450633995</v>
      </c>
      <c r="H9" s="72">
        <v>4955.2867078834224</v>
      </c>
      <c r="I9" s="72">
        <v>4147.2589615121524</v>
      </c>
      <c r="J9" s="72">
        <v>4295.4223779779131</v>
      </c>
      <c r="K9" s="72">
        <v>921.83062398215657</v>
      </c>
      <c r="L9" s="72">
        <v>27824.950737182011</v>
      </c>
      <c r="M9" s="72">
        <v>737.3154991958686</v>
      </c>
      <c r="N9" s="72">
        <v>0</v>
      </c>
      <c r="O9" s="72">
        <v>0</v>
      </c>
    </row>
    <row r="10" spans="1:15" ht="11.25" customHeight="1" x14ac:dyDescent="0.2">
      <c r="A10" s="102" t="s">
        <v>31</v>
      </c>
      <c r="B10" s="102"/>
      <c r="C10" s="76">
        <v>4768.8858146483808</v>
      </c>
      <c r="D10" s="75">
        <v>698.72434623441313</v>
      </c>
      <c r="E10" s="75">
        <v>2800.30939433303</v>
      </c>
      <c r="F10" s="75">
        <v>949.9818585458728</v>
      </c>
      <c r="G10" s="75">
        <v>55.105908218319797</v>
      </c>
      <c r="H10" s="75">
        <v>0</v>
      </c>
      <c r="I10" s="75">
        <v>0</v>
      </c>
      <c r="J10" s="75">
        <v>0</v>
      </c>
      <c r="K10" s="75">
        <v>0</v>
      </c>
      <c r="L10" s="75">
        <v>264.76430731673241</v>
      </c>
      <c r="M10" s="75">
        <v>0</v>
      </c>
      <c r="N10" s="75">
        <v>0</v>
      </c>
      <c r="O10" s="75">
        <v>0</v>
      </c>
    </row>
    <row r="11" spans="1:15" ht="11.25" customHeight="1" x14ac:dyDescent="0.2">
      <c r="A11" s="102" t="s">
        <v>32</v>
      </c>
      <c r="B11" s="102"/>
      <c r="C11" s="76">
        <v>5875.2675999999983</v>
      </c>
      <c r="D11" s="75">
        <v>1307.352062904469</v>
      </c>
      <c r="E11" s="75">
        <v>3044.092075554086</v>
      </c>
      <c r="F11" s="75">
        <v>723.69784758717435</v>
      </c>
      <c r="G11" s="75">
        <v>135.96609541939631</v>
      </c>
      <c r="H11" s="75">
        <v>25.126009836065599</v>
      </c>
      <c r="I11" s="75">
        <v>37.647627027026999</v>
      </c>
      <c r="J11" s="75">
        <v>37.394470588235301</v>
      </c>
      <c r="K11" s="75">
        <v>0</v>
      </c>
      <c r="L11" s="75">
        <v>563.9914110835465</v>
      </c>
      <c r="M11" s="75">
        <v>0</v>
      </c>
      <c r="N11" s="75">
        <v>0</v>
      </c>
      <c r="O11" s="75">
        <v>0</v>
      </c>
    </row>
    <row r="12" spans="1:15" ht="11.25" customHeight="1" x14ac:dyDescent="0.2">
      <c r="A12" s="102" t="s">
        <v>33</v>
      </c>
      <c r="B12" s="102"/>
      <c r="C12" s="76">
        <v>48664.097600000277</v>
      </c>
      <c r="D12" s="75">
        <v>12642.345272747219</v>
      </c>
      <c r="E12" s="75">
        <v>17961.763701876269</v>
      </c>
      <c r="F12" s="75">
        <v>4599.6397435902418</v>
      </c>
      <c r="G12" s="75">
        <v>2594.7077655203539</v>
      </c>
      <c r="H12" s="75">
        <v>942.35566014935318</v>
      </c>
      <c r="I12" s="75">
        <v>791.16871682380201</v>
      </c>
      <c r="J12" s="75">
        <v>1235.615274493475</v>
      </c>
      <c r="K12" s="75">
        <v>192.0280643964567</v>
      </c>
      <c r="L12" s="75">
        <v>7412.8269821603426</v>
      </c>
      <c r="M12" s="75">
        <v>291.64641824261059</v>
      </c>
      <c r="N12" s="75">
        <v>0</v>
      </c>
      <c r="O12" s="75">
        <v>0</v>
      </c>
    </row>
    <row r="13" spans="1:15" ht="11.25" customHeight="1" x14ac:dyDescent="0.2">
      <c r="A13" s="95" t="s">
        <v>34</v>
      </c>
      <c r="B13" s="95"/>
      <c r="C13" s="77">
        <v>88979.332494429982</v>
      </c>
      <c r="D13" s="74">
        <v>25197.68415990788</v>
      </c>
      <c r="E13" s="74">
        <v>22207.13424062089</v>
      </c>
      <c r="F13" s="74">
        <v>4970.5862523797441</v>
      </c>
      <c r="G13" s="74">
        <v>5516.4278759053286</v>
      </c>
      <c r="H13" s="74">
        <v>3987.8050378980038</v>
      </c>
      <c r="I13" s="74">
        <v>3318.4426176613242</v>
      </c>
      <c r="J13" s="74">
        <v>3022.412632896202</v>
      </c>
      <c r="K13" s="74">
        <v>729.8025595856999</v>
      </c>
      <c r="L13" s="74">
        <v>19583.368036621348</v>
      </c>
      <c r="M13" s="74">
        <v>445.669080953258</v>
      </c>
      <c r="N13" s="74">
        <v>0</v>
      </c>
      <c r="O13" s="74">
        <v>0</v>
      </c>
    </row>
    <row r="14" spans="1:15" s="23" customFormat="1" ht="11.25" customHeight="1" x14ac:dyDescent="0.2">
      <c r="A14" s="9"/>
    </row>
    <row r="15" spans="1:15" s="44" customFormat="1" ht="11.25" customHeight="1" x14ac:dyDescent="0.2">
      <c r="A15" s="10" t="s">
        <v>748</v>
      </c>
    </row>
    <row r="16" spans="1:15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s="44" customFormat="1" ht="11.25" customHeight="1" x14ac:dyDescent="0.2">
      <c r="B24" s="11"/>
    </row>
    <row r="25" spans="1:90" s="44" customFormat="1" ht="11.25" customHeight="1" x14ac:dyDescent="0.2">
      <c r="B25" s="11"/>
    </row>
    <row r="26" spans="1:90" s="44" customFormat="1" ht="11.25" customHeight="1" x14ac:dyDescent="0.2">
      <c r="A26" s="9"/>
    </row>
    <row r="27" spans="1:90" s="44" customFormat="1" ht="11.25" customHeight="1" x14ac:dyDescent="0.2">
      <c r="A27" s="9"/>
    </row>
  </sheetData>
  <mergeCells count="19">
    <mergeCell ref="A13:B13"/>
    <mergeCell ref="A10:B10"/>
    <mergeCell ref="A11:B11"/>
    <mergeCell ref="A9:B9"/>
    <mergeCell ref="A12:B12"/>
    <mergeCell ref="N6:N8"/>
    <mergeCell ref="O6:O8"/>
    <mergeCell ref="L6:L8"/>
    <mergeCell ref="M6:M8"/>
    <mergeCell ref="A6:B8"/>
    <mergeCell ref="C6:C8"/>
    <mergeCell ref="D6:D8"/>
    <mergeCell ref="E6:E8"/>
    <mergeCell ref="F6:F8"/>
    <mergeCell ref="G6:G8"/>
    <mergeCell ref="H6:H8"/>
    <mergeCell ref="I6:I8"/>
    <mergeCell ref="J6:J8"/>
    <mergeCell ref="K6:K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/>
  <dimension ref="A1:CL27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55"/>
  </cols>
  <sheetData>
    <row r="1" spans="1:4" ht="12.75" customHeight="1" x14ac:dyDescent="0.2">
      <c r="A1" s="1" t="s">
        <v>693</v>
      </c>
      <c r="B1" s="55"/>
      <c r="C1" s="5" t="s">
        <v>301</v>
      </c>
    </row>
    <row r="2" spans="1:4" ht="12.75" customHeight="1" x14ac:dyDescent="0.2">
      <c r="A2" s="1" t="s">
        <v>581</v>
      </c>
    </row>
    <row r="3" spans="1:4" ht="12.75" customHeight="1" x14ac:dyDescent="0.2">
      <c r="A3" s="2" t="s">
        <v>735</v>
      </c>
    </row>
    <row r="4" spans="1:4" ht="12.75" customHeight="1" x14ac:dyDescent="0.2">
      <c r="A4" s="62"/>
    </row>
    <row r="5" spans="1:4" ht="12.75" customHeight="1" x14ac:dyDescent="0.2">
      <c r="A5" s="64"/>
    </row>
    <row r="6" spans="1:4" s="7" customFormat="1" ht="15" customHeight="1" x14ac:dyDescent="0.2">
      <c r="A6" s="96" t="s">
        <v>413</v>
      </c>
      <c r="B6" s="96"/>
      <c r="C6" s="103" t="s">
        <v>1</v>
      </c>
    </row>
    <row r="7" spans="1:4" s="7" customFormat="1" ht="15" customHeight="1" x14ac:dyDescent="0.2">
      <c r="A7" s="97"/>
      <c r="B7" s="97"/>
      <c r="C7" s="104"/>
    </row>
    <row r="8" spans="1:4" s="7" customFormat="1" ht="15" customHeight="1" x14ac:dyDescent="0.2">
      <c r="A8" s="98"/>
      <c r="B8" s="98"/>
      <c r="C8" s="105"/>
    </row>
    <row r="9" spans="1:4" s="7" customFormat="1" ht="11.25" customHeight="1" x14ac:dyDescent="0.2">
      <c r="A9" s="96" t="s">
        <v>1</v>
      </c>
      <c r="B9" s="96"/>
      <c r="C9" s="72">
        <v>58919.596669196493</v>
      </c>
      <c r="D9" s="55"/>
    </row>
    <row r="10" spans="1:4" ht="11.25" customHeight="1" x14ac:dyDescent="0.2">
      <c r="A10" s="102" t="s">
        <v>31</v>
      </c>
      <c r="B10" s="102"/>
      <c r="C10" s="75">
        <v>3072.0832609915242</v>
      </c>
    </row>
    <row r="11" spans="1:4" ht="11.25" customHeight="1" x14ac:dyDescent="0.2">
      <c r="A11" s="102" t="s">
        <v>32</v>
      </c>
      <c r="B11" s="102"/>
      <c r="C11" s="75">
        <v>5047.1064708388913</v>
      </c>
    </row>
    <row r="12" spans="1:4" ht="11.25" customHeight="1" x14ac:dyDescent="0.2">
      <c r="A12" s="102" t="s">
        <v>33</v>
      </c>
      <c r="B12" s="102"/>
      <c r="C12" s="75">
        <v>22741.61956592702</v>
      </c>
    </row>
    <row r="13" spans="1:4" ht="11.25" customHeight="1" x14ac:dyDescent="0.2">
      <c r="A13" s="95" t="s">
        <v>34</v>
      </c>
      <c r="B13" s="95"/>
      <c r="C13" s="74">
        <v>28058.787371439132</v>
      </c>
    </row>
    <row r="14" spans="1:4" s="23" customFormat="1" ht="11.25" customHeight="1" x14ac:dyDescent="0.2">
      <c r="A14" s="9"/>
      <c r="D14" s="55"/>
    </row>
    <row r="15" spans="1:4" s="44" customFormat="1" ht="11.25" customHeight="1" x14ac:dyDescent="0.2">
      <c r="A15" s="10" t="s">
        <v>748</v>
      </c>
      <c r="D15" s="55"/>
    </row>
    <row r="16" spans="1:4" s="44" customFormat="1" ht="11.25" customHeight="1" x14ac:dyDescent="0.2">
      <c r="A16" s="9" t="s">
        <v>754</v>
      </c>
      <c r="D16" s="55"/>
    </row>
    <row r="17" spans="1:90" s="44" customFormat="1" ht="11.25" customHeight="1" x14ac:dyDescent="0.2">
      <c r="A17" s="9"/>
      <c r="D17" s="55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s="44" customFormat="1" ht="11.25" customHeight="1" x14ac:dyDescent="0.2">
      <c r="B24" s="11"/>
      <c r="D24" s="55"/>
    </row>
    <row r="25" spans="1:90" s="44" customFormat="1" ht="11.25" customHeight="1" x14ac:dyDescent="0.2">
      <c r="B25" s="11"/>
      <c r="D25" s="55"/>
    </row>
    <row r="26" spans="1:90" s="44" customFormat="1" ht="11.25" customHeight="1" x14ac:dyDescent="0.2">
      <c r="A26" s="9"/>
    </row>
    <row r="27" spans="1:90" s="44" customFormat="1" ht="11.25" customHeight="1" x14ac:dyDescent="0.2">
      <c r="A27" s="9"/>
    </row>
  </sheetData>
  <mergeCells count="7">
    <mergeCell ref="A13:B13"/>
    <mergeCell ref="A6:B8"/>
    <mergeCell ref="C6:C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/>
  <dimension ref="A1:CL34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2.42578125" style="9" customWidth="1"/>
    <col min="3" max="3" width="10.7109375" style="55" customWidth="1"/>
    <col min="4" max="7" width="20.7109375" style="55" customWidth="1"/>
    <col min="8" max="8" width="10.7109375" style="55" customWidth="1"/>
    <col min="9" max="16384" width="15.7109375" style="55"/>
  </cols>
  <sheetData>
    <row r="1" spans="1:8" ht="12.75" customHeight="1" x14ac:dyDescent="0.2">
      <c r="A1" s="1" t="s">
        <v>694</v>
      </c>
      <c r="B1" s="55"/>
      <c r="E1" s="5"/>
      <c r="H1" s="5" t="s">
        <v>304</v>
      </c>
    </row>
    <row r="2" spans="1:8" ht="12.75" customHeight="1" x14ac:dyDescent="0.2">
      <c r="A2" s="1" t="s">
        <v>648</v>
      </c>
    </row>
    <row r="3" spans="1:8" ht="12.75" customHeight="1" x14ac:dyDescent="0.2">
      <c r="A3" s="2" t="s">
        <v>735</v>
      </c>
    </row>
    <row r="4" spans="1:8" ht="12.75" customHeight="1" x14ac:dyDescent="0.2">
      <c r="A4" s="62"/>
    </row>
    <row r="5" spans="1:8" ht="12.75" customHeight="1" x14ac:dyDescent="0.2">
      <c r="A5" s="64"/>
    </row>
    <row r="6" spans="1:8" s="7" customFormat="1" ht="15" customHeight="1" x14ac:dyDescent="0.2">
      <c r="A6" s="96" t="s">
        <v>413</v>
      </c>
      <c r="B6" s="96"/>
      <c r="C6" s="103" t="s">
        <v>1</v>
      </c>
      <c r="D6" s="103" t="s">
        <v>414</v>
      </c>
      <c r="E6" s="103" t="s">
        <v>302</v>
      </c>
      <c r="F6" s="103" t="s">
        <v>422</v>
      </c>
      <c r="G6" s="103" t="s">
        <v>303</v>
      </c>
      <c r="H6" s="103" t="s">
        <v>45</v>
      </c>
    </row>
    <row r="7" spans="1:8" s="7" customFormat="1" ht="15" customHeight="1" x14ac:dyDescent="0.2">
      <c r="A7" s="97"/>
      <c r="B7" s="97"/>
      <c r="C7" s="104"/>
      <c r="D7" s="104"/>
      <c r="E7" s="104"/>
      <c r="F7" s="104"/>
      <c r="G7" s="104"/>
      <c r="H7" s="104"/>
    </row>
    <row r="8" spans="1:8" s="7" customFormat="1" ht="15" customHeight="1" x14ac:dyDescent="0.2">
      <c r="A8" s="98"/>
      <c r="B8" s="98"/>
      <c r="C8" s="105"/>
      <c r="D8" s="105"/>
      <c r="E8" s="105"/>
      <c r="F8" s="105"/>
      <c r="G8" s="105"/>
      <c r="H8" s="105"/>
    </row>
    <row r="9" spans="1:8" s="7" customFormat="1" ht="11.25" customHeight="1" x14ac:dyDescent="0.2">
      <c r="A9" s="96" t="s">
        <v>1</v>
      </c>
      <c r="B9" s="96"/>
      <c r="C9" s="72">
        <v>58919.596669196493</v>
      </c>
      <c r="D9" s="72">
        <v>31267.287306135731</v>
      </c>
      <c r="E9" s="72">
        <v>30036.850207758071</v>
      </c>
      <c r="F9" s="72">
        <v>20728.911152523258</v>
      </c>
      <c r="G9" s="72">
        <v>7843.8869791759034</v>
      </c>
      <c r="H9" s="72">
        <v>15.6509</v>
      </c>
    </row>
    <row r="10" spans="1:8" ht="11.25" customHeight="1" x14ac:dyDescent="0.2">
      <c r="A10" s="102" t="s">
        <v>31</v>
      </c>
      <c r="B10" s="102"/>
      <c r="C10" s="76">
        <v>3072.0832609915242</v>
      </c>
      <c r="D10" s="75">
        <v>1370.5461319908111</v>
      </c>
      <c r="E10" s="75">
        <v>1669.2215964159529</v>
      </c>
      <c r="F10" s="75">
        <v>1415.811539749016</v>
      </c>
      <c r="G10" s="75">
        <v>140.67586748077099</v>
      </c>
      <c r="H10" s="75">
        <v>15.6509</v>
      </c>
    </row>
    <row r="11" spans="1:8" ht="11.25" customHeight="1" x14ac:dyDescent="0.2">
      <c r="A11" s="102" t="s">
        <v>32</v>
      </c>
      <c r="B11" s="102"/>
      <c r="C11" s="76">
        <v>5047.1064708388913</v>
      </c>
      <c r="D11" s="75">
        <v>2406.01401312184</v>
      </c>
      <c r="E11" s="75">
        <v>2496.1014828162401</v>
      </c>
      <c r="F11" s="75">
        <v>2052.9848806006239</v>
      </c>
      <c r="G11" s="75">
        <v>402.76117947892283</v>
      </c>
      <c r="H11" s="75">
        <v>0</v>
      </c>
    </row>
    <row r="12" spans="1:8" ht="11.25" customHeight="1" x14ac:dyDescent="0.2">
      <c r="A12" s="102" t="s">
        <v>33</v>
      </c>
      <c r="B12" s="102"/>
      <c r="C12" s="76">
        <v>22741.61956592702</v>
      </c>
      <c r="D12" s="75">
        <v>10765.984789673479</v>
      </c>
      <c r="E12" s="75">
        <v>11407.978419659739</v>
      </c>
      <c r="F12" s="75">
        <v>8833.4904473155584</v>
      </c>
      <c r="G12" s="75">
        <v>2624.5335843261382</v>
      </c>
      <c r="H12" s="75">
        <v>0</v>
      </c>
    </row>
    <row r="13" spans="1:8" ht="11.25" customHeight="1" x14ac:dyDescent="0.2">
      <c r="A13" s="95" t="s">
        <v>34</v>
      </c>
      <c r="B13" s="95"/>
      <c r="C13" s="77">
        <v>28058.787371439132</v>
      </c>
      <c r="D13" s="74">
        <v>16724.742371349581</v>
      </c>
      <c r="E13" s="74">
        <v>14463.54870886609</v>
      </c>
      <c r="F13" s="74">
        <v>8426.6242848580569</v>
      </c>
      <c r="G13" s="74">
        <v>4675.9163478900691</v>
      </c>
      <c r="H13" s="74">
        <v>0</v>
      </c>
    </row>
    <row r="14" spans="1:8" s="23" customFormat="1" ht="11.25" customHeight="1" x14ac:dyDescent="0.2">
      <c r="A14" s="9"/>
    </row>
    <row r="15" spans="1:8" s="44" customFormat="1" ht="11.25" customHeight="1" x14ac:dyDescent="0.2">
      <c r="A15" s="59" t="s">
        <v>752</v>
      </c>
    </row>
    <row r="16" spans="1:8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ht="12.75" customHeight="1" x14ac:dyDescent="0.2"/>
    <row r="25" spans="1:90" s="44" customFormat="1" ht="11.25" customHeight="1" x14ac:dyDescent="0.2"/>
    <row r="26" spans="1:90" s="44" customFormat="1" ht="11.25" customHeight="1" x14ac:dyDescent="0.2"/>
    <row r="27" spans="1:90" s="44" customFormat="1" ht="11.25" customHeight="1" x14ac:dyDescent="0.2"/>
    <row r="28" spans="1:90" s="44" customFormat="1" ht="11.25" customHeight="1" x14ac:dyDescent="0.2">
      <c r="A28" s="9"/>
    </row>
    <row r="29" spans="1:90" s="44" customFormat="1" ht="11.25" customHeight="1" x14ac:dyDescent="0.2">
      <c r="A29" s="9"/>
    </row>
    <row r="30" spans="1:90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</row>
    <row r="31" spans="1:90" ht="11.25" customHeight="1" x14ac:dyDescent="0.2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</row>
    <row r="32" spans="1:90" ht="11.25" customHeight="1" x14ac:dyDescent="0.2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</row>
    <row r="33" spans="3:90" ht="11.25" customHeight="1" x14ac:dyDescent="0.2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</row>
    <row r="34" spans="3:90" ht="11.25" customHeight="1" x14ac:dyDescent="0.2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</row>
  </sheetData>
  <mergeCells count="12">
    <mergeCell ref="A12:B12"/>
    <mergeCell ref="A13:B13"/>
    <mergeCell ref="A10:B10"/>
    <mergeCell ref="A11:B11"/>
    <mergeCell ref="A9:B9"/>
    <mergeCell ref="H6:H8"/>
    <mergeCell ref="A6:B8"/>
    <mergeCell ref="C6:C8"/>
    <mergeCell ref="D6:D8"/>
    <mergeCell ref="E6:E8"/>
    <mergeCell ref="F6:F8"/>
    <mergeCell ref="G6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/>
  <dimension ref="A1:CL34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2.42578125" style="9" customWidth="1"/>
    <col min="3" max="3" width="10.7109375" style="55" customWidth="1"/>
    <col min="4" max="7" width="20.7109375" style="55" customWidth="1"/>
    <col min="8" max="8" width="10.7109375" style="55" customWidth="1"/>
    <col min="9" max="16384" width="15.7109375" style="55"/>
  </cols>
  <sheetData>
    <row r="1" spans="1:8" ht="12.75" customHeight="1" x14ac:dyDescent="0.2">
      <c r="A1" s="1" t="s">
        <v>695</v>
      </c>
      <c r="B1" s="55"/>
      <c r="E1" s="5"/>
      <c r="H1" s="5" t="s">
        <v>308</v>
      </c>
    </row>
    <row r="2" spans="1:8" ht="12.75" customHeight="1" x14ac:dyDescent="0.2">
      <c r="A2" s="1" t="s">
        <v>582</v>
      </c>
    </row>
    <row r="3" spans="1:8" ht="12.75" customHeight="1" x14ac:dyDescent="0.2">
      <c r="A3" s="2" t="s">
        <v>735</v>
      </c>
    </row>
    <row r="4" spans="1:8" ht="12.75" customHeight="1" x14ac:dyDescent="0.2">
      <c r="A4" s="62"/>
    </row>
    <row r="5" spans="1:8" ht="12.75" customHeight="1" x14ac:dyDescent="0.2">
      <c r="A5" s="64"/>
    </row>
    <row r="6" spans="1:8" s="7" customFormat="1" ht="11.25" customHeight="1" x14ac:dyDescent="0.2">
      <c r="A6" s="96" t="s">
        <v>413</v>
      </c>
      <c r="B6" s="96"/>
      <c r="C6" s="103" t="s">
        <v>1</v>
      </c>
      <c r="D6" s="103" t="s">
        <v>160</v>
      </c>
      <c r="E6" s="103" t="s">
        <v>305</v>
      </c>
      <c r="F6" s="103" t="s">
        <v>161</v>
      </c>
      <c r="G6" s="103" t="s">
        <v>306</v>
      </c>
      <c r="H6" s="103" t="s">
        <v>307</v>
      </c>
    </row>
    <row r="7" spans="1:8" s="7" customFormat="1" ht="11.25" customHeight="1" x14ac:dyDescent="0.2">
      <c r="A7" s="97"/>
      <c r="B7" s="97"/>
      <c r="C7" s="104"/>
      <c r="D7" s="104"/>
      <c r="E7" s="104"/>
      <c r="F7" s="104"/>
      <c r="G7" s="104"/>
      <c r="H7" s="104"/>
    </row>
    <row r="8" spans="1:8" s="7" customFormat="1" ht="11.25" customHeight="1" x14ac:dyDescent="0.2">
      <c r="A8" s="98"/>
      <c r="B8" s="98"/>
      <c r="C8" s="105"/>
      <c r="D8" s="105"/>
      <c r="E8" s="105"/>
      <c r="F8" s="105"/>
      <c r="G8" s="105"/>
      <c r="H8" s="105"/>
    </row>
    <row r="9" spans="1:8" s="7" customFormat="1" ht="11.25" customHeight="1" x14ac:dyDescent="0.2">
      <c r="A9" s="96" t="s">
        <v>1</v>
      </c>
      <c r="B9" s="96"/>
      <c r="C9" s="72">
        <v>58919.596669196493</v>
      </c>
      <c r="D9" s="72">
        <v>28470.487553866929</v>
      </c>
      <c r="E9" s="72">
        <v>27343.63887640939</v>
      </c>
      <c r="F9" s="72">
        <v>41308.651181261288</v>
      </c>
      <c r="G9" s="72">
        <v>14868.684737919581</v>
      </c>
      <c r="H9" s="72">
        <v>812.78383969882213</v>
      </c>
    </row>
    <row r="10" spans="1:8" ht="11.25" customHeight="1" x14ac:dyDescent="0.2">
      <c r="A10" s="102" t="s">
        <v>31</v>
      </c>
      <c r="B10" s="102"/>
      <c r="C10" s="76">
        <v>3072.0832609915242</v>
      </c>
      <c r="D10" s="75">
        <v>1590.474967890493</v>
      </c>
      <c r="E10" s="75">
        <v>712.87984998562843</v>
      </c>
      <c r="F10" s="75">
        <v>1894.3174106495121</v>
      </c>
      <c r="G10" s="75">
        <v>172.17503108591359</v>
      </c>
      <c r="H10" s="75">
        <v>146.9929298627566</v>
      </c>
    </row>
    <row r="11" spans="1:8" ht="11.25" customHeight="1" x14ac:dyDescent="0.2">
      <c r="A11" s="102" t="s">
        <v>32</v>
      </c>
      <c r="B11" s="102"/>
      <c r="C11" s="76">
        <v>5047.1064708388913</v>
      </c>
      <c r="D11" s="75">
        <v>3001.3259380352538</v>
      </c>
      <c r="E11" s="75">
        <v>1722.9292043113639</v>
      </c>
      <c r="F11" s="75">
        <v>3366.5345267024691</v>
      </c>
      <c r="G11" s="75">
        <v>647.90789936753674</v>
      </c>
      <c r="H11" s="75">
        <v>176.7679098360656</v>
      </c>
    </row>
    <row r="12" spans="1:8" ht="11.25" customHeight="1" x14ac:dyDescent="0.2">
      <c r="A12" s="102" t="s">
        <v>33</v>
      </c>
      <c r="B12" s="102"/>
      <c r="C12" s="76">
        <v>22741.61956592702</v>
      </c>
      <c r="D12" s="75">
        <v>11723.568724229201</v>
      </c>
      <c r="E12" s="75">
        <v>9980.5757430019967</v>
      </c>
      <c r="F12" s="75">
        <v>14893.498948585209</v>
      </c>
      <c r="G12" s="75">
        <v>4761.6952173100481</v>
      </c>
      <c r="H12" s="75">
        <v>119.3882</v>
      </c>
    </row>
    <row r="13" spans="1:8" ht="11.25" customHeight="1" x14ac:dyDescent="0.2">
      <c r="A13" s="95" t="s">
        <v>34</v>
      </c>
      <c r="B13" s="95"/>
      <c r="C13" s="77">
        <v>28058.787371439132</v>
      </c>
      <c r="D13" s="74">
        <v>12155.11792371195</v>
      </c>
      <c r="E13" s="74">
        <v>14927.254079110369</v>
      </c>
      <c r="F13" s="74">
        <v>21154.300295324068</v>
      </c>
      <c r="G13" s="74">
        <v>9286.9065901560843</v>
      </c>
      <c r="H13" s="74">
        <v>369.63479999999998</v>
      </c>
    </row>
    <row r="14" spans="1:8" s="23" customFormat="1" ht="11.25" customHeight="1" x14ac:dyDescent="0.2">
      <c r="A14" s="9"/>
    </row>
    <row r="15" spans="1:8" s="44" customFormat="1" ht="11.25" customHeight="1" x14ac:dyDescent="0.2">
      <c r="A15" s="59" t="s">
        <v>752</v>
      </c>
    </row>
    <row r="16" spans="1:8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s="44" customFormat="1" ht="11.25" customHeight="1" x14ac:dyDescent="0.2"/>
    <row r="25" spans="1:90" s="44" customFormat="1" ht="11.25" customHeight="1" x14ac:dyDescent="0.2"/>
    <row r="26" spans="1:90" s="44" customFormat="1" ht="11.25" customHeight="1" x14ac:dyDescent="0.2"/>
    <row r="27" spans="1:90" s="44" customFormat="1" ht="11.25" customHeight="1" x14ac:dyDescent="0.2">
      <c r="A27" s="9"/>
    </row>
    <row r="28" spans="1:90" s="44" customFormat="1" ht="11.25" customHeight="1" x14ac:dyDescent="0.2">
      <c r="A28" s="9"/>
    </row>
    <row r="29" spans="1:90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</row>
    <row r="30" spans="1:90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</row>
    <row r="31" spans="1:90" ht="11.25" customHeight="1" x14ac:dyDescent="0.2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</row>
    <row r="32" spans="1:90" ht="11.25" customHeight="1" x14ac:dyDescent="0.2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</row>
    <row r="33" spans="3:90" ht="11.25" customHeight="1" x14ac:dyDescent="0.2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</row>
    <row r="34" spans="3:90" ht="11.25" customHeight="1" x14ac:dyDescent="0.2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</row>
  </sheetData>
  <mergeCells count="12">
    <mergeCell ref="A13:B13"/>
    <mergeCell ref="A6:B8"/>
    <mergeCell ref="C6:C8"/>
    <mergeCell ref="D6:D8"/>
    <mergeCell ref="E6:E8"/>
    <mergeCell ref="H6:H8"/>
    <mergeCell ref="A9:B9"/>
    <mergeCell ref="A10:B10"/>
    <mergeCell ref="A11:B11"/>
    <mergeCell ref="A12:B12"/>
    <mergeCell ref="F6:F8"/>
    <mergeCell ref="G6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5"/>
  <dimension ref="A1:CL38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5" width="8.7109375" style="55" customWidth="1"/>
    <col min="6" max="6" width="9.42578125" style="55" customWidth="1"/>
    <col min="7" max="7" width="9.85546875" style="55" customWidth="1"/>
    <col min="8" max="8" width="10.7109375" style="55" customWidth="1"/>
    <col min="9" max="9" width="8.7109375" style="55" customWidth="1"/>
    <col min="10" max="10" width="13.28515625" style="55" customWidth="1"/>
    <col min="11" max="11" width="11.5703125" style="55" customWidth="1"/>
    <col min="12" max="12" width="8.28515625" style="55" customWidth="1"/>
    <col min="13" max="13" width="8.7109375" style="55" customWidth="1"/>
    <col min="14" max="16384" width="15.7109375" style="55"/>
  </cols>
  <sheetData>
    <row r="1" spans="1:13" ht="12.75" customHeight="1" x14ac:dyDescent="0.2">
      <c r="A1" s="1" t="s">
        <v>696</v>
      </c>
      <c r="B1" s="55"/>
      <c r="F1" s="5"/>
      <c r="M1" s="5" t="s">
        <v>310</v>
      </c>
    </row>
    <row r="2" spans="1:13" ht="12.75" customHeight="1" x14ac:dyDescent="0.2">
      <c r="A2" s="1" t="s">
        <v>649</v>
      </c>
    </row>
    <row r="3" spans="1:13" ht="12.75" customHeight="1" x14ac:dyDescent="0.2">
      <c r="A3" s="2" t="s">
        <v>735</v>
      </c>
    </row>
    <row r="4" spans="1:13" ht="12.75" customHeight="1" x14ac:dyDescent="0.2">
      <c r="A4" s="62"/>
    </row>
    <row r="5" spans="1:13" ht="12.75" customHeight="1" x14ac:dyDescent="0.2">
      <c r="A5" s="64"/>
    </row>
    <row r="6" spans="1:13" s="7" customFormat="1" ht="30" customHeight="1" x14ac:dyDescent="0.2">
      <c r="A6" s="96" t="s">
        <v>413</v>
      </c>
      <c r="B6" s="96"/>
      <c r="C6" s="103" t="s">
        <v>1</v>
      </c>
      <c r="D6" s="103" t="s">
        <v>233</v>
      </c>
      <c r="E6" s="103" t="s">
        <v>260</v>
      </c>
      <c r="F6" s="103" t="s">
        <v>297</v>
      </c>
      <c r="G6" s="103" t="s">
        <v>282</v>
      </c>
      <c r="H6" s="103" t="s">
        <v>230</v>
      </c>
      <c r="I6" s="103" t="s">
        <v>98</v>
      </c>
      <c r="J6" s="103" t="s">
        <v>433</v>
      </c>
      <c r="K6" s="103" t="s">
        <v>298</v>
      </c>
      <c r="L6" s="103" t="s">
        <v>309</v>
      </c>
      <c r="M6" s="103" t="s">
        <v>283</v>
      </c>
    </row>
    <row r="7" spans="1:13" s="7" customFormat="1" ht="30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</row>
    <row r="8" spans="1:13" s="7" customFormat="1" ht="30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</row>
    <row r="9" spans="1:13" s="7" customFormat="1" ht="11.25" customHeight="1" x14ac:dyDescent="0.2">
      <c r="A9" s="96" t="s">
        <v>1</v>
      </c>
      <c r="B9" s="96"/>
      <c r="C9" s="72">
        <v>273909.41990907508</v>
      </c>
      <c r="D9" s="72">
        <v>188280.39741119681</v>
      </c>
      <c r="E9" s="72">
        <v>26419.55919315961</v>
      </c>
      <c r="F9" s="72">
        <v>24303.03006889734</v>
      </c>
      <c r="G9" s="72">
        <v>48041.845994792347</v>
      </c>
      <c r="H9" s="72">
        <v>55634.687323876293</v>
      </c>
      <c r="I9" s="72">
        <v>51757.366960175168</v>
      </c>
      <c r="J9" s="72">
        <v>6728.3734605576583</v>
      </c>
      <c r="K9" s="72">
        <v>11913.460460156601</v>
      </c>
      <c r="L9" s="72">
        <v>56404.704271103947</v>
      </c>
      <c r="M9" s="72">
        <v>3304.4638419688481</v>
      </c>
    </row>
    <row r="10" spans="1:13" ht="11.25" customHeight="1" x14ac:dyDescent="0.2">
      <c r="A10" s="102" t="s">
        <v>31</v>
      </c>
      <c r="B10" s="102"/>
      <c r="C10" s="76">
        <v>11206.95891464837</v>
      </c>
      <c r="D10" s="75">
        <v>7959.6766696428176</v>
      </c>
      <c r="E10" s="75">
        <v>750.39112896581332</v>
      </c>
      <c r="F10" s="75">
        <v>1072.707731254053</v>
      </c>
      <c r="G10" s="75">
        <v>726.95368898723473</v>
      </c>
      <c r="H10" s="75">
        <v>2220.4363877427149</v>
      </c>
      <c r="I10" s="75">
        <v>548.66429119461418</v>
      </c>
      <c r="J10" s="75">
        <v>191.07582034707681</v>
      </c>
      <c r="K10" s="75">
        <v>1891.319880009318</v>
      </c>
      <c r="L10" s="75">
        <v>2623.1178445374662</v>
      </c>
      <c r="M10" s="75">
        <v>202.40234266699571</v>
      </c>
    </row>
    <row r="11" spans="1:13" ht="11.25" customHeight="1" x14ac:dyDescent="0.2">
      <c r="A11" s="102" t="s">
        <v>32</v>
      </c>
      <c r="B11" s="102"/>
      <c r="C11" s="76">
        <v>18721.00610000001</v>
      </c>
      <c r="D11" s="75">
        <v>14641.18038894404</v>
      </c>
      <c r="E11" s="75">
        <v>1499.3969270030991</v>
      </c>
      <c r="F11" s="75">
        <v>1890.9687995867851</v>
      </c>
      <c r="G11" s="75">
        <v>2051.3920329844641</v>
      </c>
      <c r="H11" s="75">
        <v>4370.7767064786394</v>
      </c>
      <c r="I11" s="75">
        <v>1355.497050661545</v>
      </c>
      <c r="J11" s="75">
        <v>261.67127039333968</v>
      </c>
      <c r="K11" s="75">
        <v>1414.9515988014521</v>
      </c>
      <c r="L11" s="75">
        <v>4193.4907689723304</v>
      </c>
      <c r="M11" s="75">
        <v>62.773636863092598</v>
      </c>
    </row>
    <row r="12" spans="1:13" ht="11.25" customHeight="1" x14ac:dyDescent="0.2">
      <c r="A12" s="102" t="s">
        <v>33</v>
      </c>
      <c r="B12" s="102"/>
      <c r="C12" s="76">
        <v>102154.99129999999</v>
      </c>
      <c r="D12" s="75">
        <v>77191.570963412392</v>
      </c>
      <c r="E12" s="75">
        <v>9083.1153130981129</v>
      </c>
      <c r="F12" s="75">
        <v>7097.0542355017169</v>
      </c>
      <c r="G12" s="75">
        <v>17873.645211883879</v>
      </c>
      <c r="H12" s="75">
        <v>19377.82020909783</v>
      </c>
      <c r="I12" s="75">
        <v>14384.97285242113</v>
      </c>
      <c r="J12" s="75">
        <v>2733.9365104787689</v>
      </c>
      <c r="K12" s="75">
        <v>3542.980709590629</v>
      </c>
      <c r="L12" s="75">
        <v>24072.403407140009</v>
      </c>
      <c r="M12" s="75">
        <v>1032.5289565548439</v>
      </c>
    </row>
    <row r="13" spans="1:13" ht="11.25" customHeight="1" x14ac:dyDescent="0.2">
      <c r="A13" s="95" t="s">
        <v>34</v>
      </c>
      <c r="B13" s="95"/>
      <c r="C13" s="77">
        <v>141826.46359443021</v>
      </c>
      <c r="D13" s="74">
        <v>88487.969389199076</v>
      </c>
      <c r="E13" s="74">
        <v>15086.655824092581</v>
      </c>
      <c r="F13" s="74">
        <v>14242.299302554749</v>
      </c>
      <c r="G13" s="74">
        <v>27389.855060936748</v>
      </c>
      <c r="H13" s="74">
        <v>29665.65402055706</v>
      </c>
      <c r="I13" s="74">
        <v>35468.232765897897</v>
      </c>
      <c r="J13" s="74">
        <v>3541.6898593384722</v>
      </c>
      <c r="K13" s="74">
        <v>5064.2082717552057</v>
      </c>
      <c r="L13" s="74">
        <v>25515.69225045406</v>
      </c>
      <c r="M13" s="74">
        <v>2006.7589058839169</v>
      </c>
    </row>
    <row r="14" spans="1:13" s="23" customFormat="1" ht="11.25" customHeight="1" x14ac:dyDescent="0.2">
      <c r="A14" s="9"/>
    </row>
    <row r="15" spans="1:13" s="44" customFormat="1" ht="11.25" customHeight="1" x14ac:dyDescent="0.2">
      <c r="A15" s="59" t="s">
        <v>752</v>
      </c>
    </row>
    <row r="16" spans="1:13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754</v>
      </c>
    </row>
    <row r="18" spans="1:90" s="44" customFormat="1" ht="11.25" customHeight="1" x14ac:dyDescent="0.2"/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s="44" customFormat="1" ht="11.25" customHeight="1" x14ac:dyDescent="0.2"/>
    <row r="25" spans="1:90" s="44" customFormat="1" ht="11.25" customHeight="1" x14ac:dyDescent="0.2"/>
    <row r="26" spans="1:90" s="44" customFormat="1" ht="11.25" customHeight="1" x14ac:dyDescent="0.2"/>
    <row r="27" spans="1:90" s="44" customFormat="1" ht="11.25" customHeight="1" x14ac:dyDescent="0.2"/>
    <row r="28" spans="1:90" s="44" customFormat="1" ht="11.25" customHeight="1" x14ac:dyDescent="0.2">
      <c r="A28" s="9"/>
    </row>
    <row r="29" spans="1:90" s="44" customFormat="1" ht="11.25" customHeight="1" x14ac:dyDescent="0.2">
      <c r="A29" s="9"/>
    </row>
    <row r="30" spans="1:90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</row>
    <row r="31" spans="1:90" ht="11.25" customHeight="1" x14ac:dyDescent="0.2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</row>
    <row r="32" spans="1:90" ht="11.25" customHeight="1" x14ac:dyDescent="0.2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</row>
    <row r="33" spans="3:90" ht="11.25" customHeight="1" x14ac:dyDescent="0.2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</row>
    <row r="34" spans="3:90" ht="11.25" customHeight="1" x14ac:dyDescent="0.2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</row>
    <row r="35" spans="3:90" ht="11.25" customHeight="1" x14ac:dyDescent="0.2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</row>
    <row r="36" spans="3:90" ht="11.25" customHeight="1" x14ac:dyDescent="0.2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</row>
    <row r="37" spans="3:90" ht="11.25" customHeight="1" x14ac:dyDescent="0.2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</row>
    <row r="38" spans="3:90" ht="11.25" customHeight="1" x14ac:dyDescent="0.2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</row>
  </sheetData>
  <mergeCells count="17">
    <mergeCell ref="I6:I8"/>
    <mergeCell ref="J6:J8"/>
    <mergeCell ref="M6:M8"/>
    <mergeCell ref="K6:K8"/>
    <mergeCell ref="L6:L8"/>
    <mergeCell ref="A12:B12"/>
    <mergeCell ref="A13:B13"/>
    <mergeCell ref="H6:H8"/>
    <mergeCell ref="A9:B9"/>
    <mergeCell ref="A10:B10"/>
    <mergeCell ref="A11:B11"/>
    <mergeCell ref="A6:B8"/>
    <mergeCell ref="C6:C8"/>
    <mergeCell ref="D6:D8"/>
    <mergeCell ref="E6:E8"/>
    <mergeCell ref="F6:F8"/>
    <mergeCell ref="G6:G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6"/>
  <dimension ref="A1:CL30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55"/>
  </cols>
  <sheetData>
    <row r="1" spans="1:3" ht="12.75" customHeight="1" x14ac:dyDescent="0.2">
      <c r="A1" s="1" t="s">
        <v>697</v>
      </c>
      <c r="B1" s="55"/>
      <c r="C1" s="5" t="s">
        <v>311</v>
      </c>
    </row>
    <row r="2" spans="1:3" ht="12.75" customHeight="1" x14ac:dyDescent="0.2">
      <c r="A2" s="1" t="s">
        <v>698</v>
      </c>
    </row>
    <row r="3" spans="1:3" ht="12.75" customHeight="1" x14ac:dyDescent="0.2">
      <c r="A3" s="1" t="s">
        <v>583</v>
      </c>
    </row>
    <row r="4" spans="1:3" ht="12.75" customHeight="1" x14ac:dyDescent="0.2">
      <c r="A4" s="2" t="s">
        <v>735</v>
      </c>
    </row>
    <row r="5" spans="1:3" ht="12.75" customHeight="1" x14ac:dyDescent="0.2">
      <c r="A5" s="64"/>
    </row>
    <row r="6" spans="1:3" s="7" customFormat="1" ht="15" customHeight="1" x14ac:dyDescent="0.2">
      <c r="A6" s="96" t="s">
        <v>413</v>
      </c>
      <c r="B6" s="96"/>
      <c r="C6" s="103" t="s">
        <v>1</v>
      </c>
    </row>
    <row r="7" spans="1:3" s="7" customFormat="1" ht="15" customHeight="1" x14ac:dyDescent="0.2">
      <c r="A7" s="97"/>
      <c r="B7" s="97"/>
      <c r="C7" s="104"/>
    </row>
    <row r="8" spans="1:3" s="7" customFormat="1" ht="15" customHeight="1" x14ac:dyDescent="0.2">
      <c r="A8" s="98"/>
      <c r="B8" s="98"/>
      <c r="C8" s="105"/>
    </row>
    <row r="9" spans="1:3" s="7" customFormat="1" ht="11.25" customHeight="1" x14ac:dyDescent="0.2">
      <c r="A9" s="96" t="s">
        <v>1</v>
      </c>
      <c r="B9" s="96"/>
      <c r="C9" s="78">
        <v>8.96933495310852</v>
      </c>
    </row>
    <row r="10" spans="1:3" ht="11.25" customHeight="1" x14ac:dyDescent="0.2">
      <c r="A10" s="102" t="s">
        <v>31</v>
      </c>
      <c r="B10" s="102"/>
      <c r="C10" s="79">
        <v>9.4245153640534163</v>
      </c>
    </row>
    <row r="11" spans="1:3" ht="11.25" customHeight="1" x14ac:dyDescent="0.2">
      <c r="A11" s="102" t="s">
        <v>32</v>
      </c>
      <c r="B11" s="102"/>
      <c r="C11" s="79">
        <v>10.160589261344089</v>
      </c>
    </row>
    <row r="12" spans="1:3" ht="11.25" customHeight="1" x14ac:dyDescent="0.2">
      <c r="A12" s="102" t="s">
        <v>33</v>
      </c>
      <c r="B12" s="102"/>
      <c r="C12" s="79">
        <v>9.8745946369913646</v>
      </c>
    </row>
    <row r="13" spans="1:3" ht="11.25" customHeight="1" x14ac:dyDescent="0.2">
      <c r="A13" s="95" t="s">
        <v>34</v>
      </c>
      <c r="B13" s="95"/>
      <c r="C13" s="80">
        <v>8.1240804115479737</v>
      </c>
    </row>
    <row r="14" spans="1:3" s="23" customFormat="1" ht="11.25" customHeight="1" x14ac:dyDescent="0.2">
      <c r="A14" s="9"/>
    </row>
    <row r="15" spans="1:3" s="44" customFormat="1" ht="11.25" customHeight="1" x14ac:dyDescent="0.2">
      <c r="A15" s="10" t="s">
        <v>748</v>
      </c>
    </row>
    <row r="16" spans="1:3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s="44" customFormat="1" x14ac:dyDescent="0.2"/>
    <row r="25" spans="1:90" s="44" customFormat="1" x14ac:dyDescent="0.2"/>
    <row r="26" spans="1:90" s="44" customFormat="1" x14ac:dyDescent="0.2">
      <c r="A26" s="9"/>
    </row>
    <row r="27" spans="1:90" s="44" customFormat="1" x14ac:dyDescent="0.2">
      <c r="A27" s="9"/>
    </row>
    <row r="28" spans="1:90" s="44" customFormat="1" x14ac:dyDescent="0.2">
      <c r="A28" s="9"/>
    </row>
    <row r="29" spans="1:90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</row>
    <row r="30" spans="1:90" ht="11.25" customHeight="1" x14ac:dyDescent="0.2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</row>
  </sheetData>
  <mergeCells count="7">
    <mergeCell ref="A13:B13"/>
    <mergeCell ref="A6:B8"/>
    <mergeCell ref="C6:C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7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9.7109375" style="9" customWidth="1"/>
    <col min="3" max="13" width="10.7109375" style="55" customWidth="1"/>
    <col min="14" max="16384" width="15.7109375" style="55"/>
  </cols>
  <sheetData>
    <row r="1" spans="1:12" ht="12.75" customHeight="1" x14ac:dyDescent="0.2">
      <c r="A1" s="1" t="s">
        <v>699</v>
      </c>
      <c r="B1" s="55"/>
      <c r="F1" s="5"/>
      <c r="I1" s="5"/>
      <c r="J1" s="5"/>
      <c r="K1" s="5"/>
      <c r="L1" s="5" t="s">
        <v>16</v>
      </c>
    </row>
    <row r="2" spans="1:12" ht="12.75" customHeight="1" x14ac:dyDescent="0.2">
      <c r="A2" s="1" t="s">
        <v>584</v>
      </c>
    </row>
    <row r="3" spans="1:12" ht="12.75" customHeight="1" x14ac:dyDescent="0.2">
      <c r="A3" s="2" t="s">
        <v>735</v>
      </c>
    </row>
    <row r="4" spans="1:12" ht="12.75" customHeight="1" x14ac:dyDescent="0.2">
      <c r="A4" s="62"/>
    </row>
    <row r="5" spans="1:12" ht="12.75" customHeight="1" x14ac:dyDescent="0.2">
      <c r="A5" s="64"/>
    </row>
    <row r="6" spans="1:12" s="7" customFormat="1" ht="21" customHeight="1" x14ac:dyDescent="0.2">
      <c r="A6" s="96" t="s">
        <v>413</v>
      </c>
      <c r="B6" s="96"/>
      <c r="C6" s="103" t="s">
        <v>1</v>
      </c>
      <c r="D6" s="103" t="s">
        <v>162</v>
      </c>
      <c r="E6" s="103" t="s">
        <v>423</v>
      </c>
      <c r="F6" s="103" t="s">
        <v>163</v>
      </c>
      <c r="G6" s="103" t="s">
        <v>424</v>
      </c>
      <c r="H6" s="103" t="s">
        <v>425</v>
      </c>
      <c r="I6" s="103" t="s">
        <v>312</v>
      </c>
      <c r="J6" s="103" t="s">
        <v>313</v>
      </c>
      <c r="K6" s="103" t="s">
        <v>314</v>
      </c>
      <c r="L6" s="103" t="s">
        <v>45</v>
      </c>
    </row>
    <row r="7" spans="1:12" s="7" customFormat="1" ht="21" customHeight="1" x14ac:dyDescent="0.2">
      <c r="A7" s="97"/>
      <c r="B7" s="97"/>
      <c r="C7" s="104"/>
      <c r="D7" s="104"/>
      <c r="E7" s="104"/>
      <c r="F7" s="104"/>
      <c r="G7" s="104"/>
      <c r="H7" s="104"/>
      <c r="I7" s="104"/>
      <c r="J7" s="104"/>
      <c r="K7" s="104"/>
      <c r="L7" s="104"/>
    </row>
    <row r="8" spans="1:12" s="7" customFormat="1" ht="21" customHeight="1" x14ac:dyDescent="0.2">
      <c r="A8" s="98"/>
      <c r="B8" s="98"/>
      <c r="C8" s="105"/>
      <c r="D8" s="105"/>
      <c r="E8" s="105"/>
      <c r="F8" s="105"/>
      <c r="G8" s="105"/>
      <c r="H8" s="105"/>
      <c r="I8" s="105"/>
      <c r="J8" s="105"/>
      <c r="K8" s="105"/>
      <c r="L8" s="105"/>
    </row>
    <row r="9" spans="1:12" s="7" customFormat="1" ht="11.25" customHeight="1" x14ac:dyDescent="0.2">
      <c r="A9" s="96" t="s">
        <v>1</v>
      </c>
      <c r="B9" s="96"/>
      <c r="C9" s="72">
        <v>273909.41990907508</v>
      </c>
      <c r="D9" s="72">
        <v>65462.067476969569</v>
      </c>
      <c r="E9" s="72">
        <v>146785.57650427491</v>
      </c>
      <c r="F9" s="72">
        <v>5870.1175601119076</v>
      </c>
      <c r="G9" s="72">
        <v>10604.104542939471</v>
      </c>
      <c r="H9" s="72">
        <v>12580.390400756891</v>
      </c>
      <c r="I9" s="72">
        <v>40.8745519946171</v>
      </c>
      <c r="J9" s="72">
        <v>4397.0287857901167</v>
      </c>
      <c r="K9" s="72">
        <v>27277.871325862481</v>
      </c>
      <c r="L9" s="72">
        <v>891.38876037778209</v>
      </c>
    </row>
    <row r="10" spans="1:12" ht="11.25" customHeight="1" x14ac:dyDescent="0.2">
      <c r="A10" s="102" t="s">
        <v>31</v>
      </c>
      <c r="B10" s="102"/>
      <c r="C10" s="76">
        <v>11206.95891464837</v>
      </c>
      <c r="D10" s="75">
        <v>1769.3965331854699</v>
      </c>
      <c r="E10" s="75">
        <v>5956.1695623436071</v>
      </c>
      <c r="F10" s="75">
        <v>249.9302521849558</v>
      </c>
      <c r="G10" s="75">
        <v>249.3767431346543</v>
      </c>
      <c r="H10" s="75">
        <v>364.52829457013962</v>
      </c>
      <c r="I10" s="75">
        <v>0</v>
      </c>
      <c r="J10" s="75">
        <v>60.4865279041259</v>
      </c>
      <c r="K10" s="75">
        <v>2524.963555040983</v>
      </c>
      <c r="L10" s="75">
        <v>32.107446284442197</v>
      </c>
    </row>
    <row r="11" spans="1:12" ht="11.25" customHeight="1" x14ac:dyDescent="0.2">
      <c r="A11" s="102" t="s">
        <v>32</v>
      </c>
      <c r="B11" s="102"/>
      <c r="C11" s="76">
        <v>18721.00610000001</v>
      </c>
      <c r="D11" s="75">
        <v>3868.4505019697508</v>
      </c>
      <c r="E11" s="75">
        <v>10969.30294737479</v>
      </c>
      <c r="F11" s="75">
        <v>473.52381332464341</v>
      </c>
      <c r="G11" s="75">
        <v>355.59905474950938</v>
      </c>
      <c r="H11" s="75">
        <v>753.78510282962282</v>
      </c>
      <c r="I11" s="75">
        <v>0</v>
      </c>
      <c r="J11" s="75">
        <v>256.07424983606558</v>
      </c>
      <c r="K11" s="75">
        <v>2006.622802888581</v>
      </c>
      <c r="L11" s="75">
        <v>37.647627027026999</v>
      </c>
    </row>
    <row r="12" spans="1:12" ht="11.25" customHeight="1" x14ac:dyDescent="0.2">
      <c r="A12" s="102" t="s">
        <v>33</v>
      </c>
      <c r="B12" s="102"/>
      <c r="C12" s="76">
        <v>102154.99129999999</v>
      </c>
      <c r="D12" s="75">
        <v>23720.047221367651</v>
      </c>
      <c r="E12" s="75">
        <v>57486.420928609601</v>
      </c>
      <c r="F12" s="75">
        <v>2078.308686247768</v>
      </c>
      <c r="G12" s="75">
        <v>2854.004612484553</v>
      </c>
      <c r="H12" s="75">
        <v>3722.5745690314329</v>
      </c>
      <c r="I12" s="75">
        <v>0</v>
      </c>
      <c r="J12" s="75">
        <v>1755.720072911897</v>
      </c>
      <c r="K12" s="75">
        <v>10272.972009347321</v>
      </c>
      <c r="L12" s="75">
        <v>264.94319999999999</v>
      </c>
    </row>
    <row r="13" spans="1:12" ht="11.25" customHeight="1" x14ac:dyDescent="0.2">
      <c r="A13" s="95" t="s">
        <v>34</v>
      </c>
      <c r="B13" s="95"/>
      <c r="C13" s="77">
        <v>141826.46359443021</v>
      </c>
      <c r="D13" s="74">
        <v>36104.173220446792</v>
      </c>
      <c r="E13" s="74">
        <v>72373.683065947465</v>
      </c>
      <c r="F13" s="74">
        <v>3068.354808354542</v>
      </c>
      <c r="G13" s="74">
        <v>7145.1241325707588</v>
      </c>
      <c r="H13" s="74">
        <v>7739.5024343256964</v>
      </c>
      <c r="I13" s="74">
        <v>40.8745519946171</v>
      </c>
      <c r="J13" s="74">
        <v>2324.747935138028</v>
      </c>
      <c r="K13" s="74">
        <v>12473.31295858556</v>
      </c>
      <c r="L13" s="74">
        <v>556.69048706631293</v>
      </c>
    </row>
    <row r="14" spans="1:12" s="23" customFormat="1" ht="11.25" customHeight="1" x14ac:dyDescent="0.2">
      <c r="A14" s="9"/>
    </row>
    <row r="15" spans="1:12" s="44" customFormat="1" ht="11.25" customHeight="1" x14ac:dyDescent="0.2">
      <c r="A15" s="10" t="s">
        <v>748</v>
      </c>
    </row>
    <row r="16" spans="1:12" s="44" customFormat="1" ht="11.25" customHeight="1" x14ac:dyDescent="0.2">
      <c r="A16" s="9" t="s">
        <v>754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6">
    <mergeCell ref="A12:B12"/>
    <mergeCell ref="A13:B13"/>
    <mergeCell ref="A10:B10"/>
    <mergeCell ref="A11:B11"/>
    <mergeCell ref="A9:B9"/>
    <mergeCell ref="L6:L8"/>
    <mergeCell ref="H6:H8"/>
    <mergeCell ref="I6:I8"/>
    <mergeCell ref="A6:B8"/>
    <mergeCell ref="C6:C8"/>
    <mergeCell ref="D6:D8"/>
    <mergeCell ref="E6:E8"/>
    <mergeCell ref="F6:F8"/>
    <mergeCell ref="G6:G8"/>
    <mergeCell ref="J6:J8"/>
    <mergeCell ref="K6:K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8"/>
  <dimension ref="A1:CL23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11.85546875" style="9" customWidth="1"/>
    <col min="3" max="3" width="11.7109375" style="55" customWidth="1"/>
    <col min="4" max="6" width="19.28515625" style="55" customWidth="1"/>
    <col min="7" max="9" width="11.7109375" style="55" customWidth="1"/>
    <col min="10" max="16384" width="15.7109375" style="55"/>
  </cols>
  <sheetData>
    <row r="1" spans="1:9" ht="12.75" customHeight="1" x14ac:dyDescent="0.2">
      <c r="A1" s="1" t="s">
        <v>700</v>
      </c>
      <c r="B1" s="55"/>
      <c r="F1" s="5"/>
      <c r="I1" s="5" t="s">
        <v>317</v>
      </c>
    </row>
    <row r="2" spans="1:9" ht="12.75" customHeight="1" x14ac:dyDescent="0.2">
      <c r="A2" s="1" t="s">
        <v>643</v>
      </c>
    </row>
    <row r="3" spans="1:9" ht="12.75" customHeight="1" x14ac:dyDescent="0.2">
      <c r="A3" s="2" t="s">
        <v>735</v>
      </c>
    </row>
    <row r="4" spans="1:9" ht="12.75" customHeight="1" x14ac:dyDescent="0.2">
      <c r="A4" s="64"/>
    </row>
    <row r="5" spans="1:9" ht="12.75" customHeight="1" x14ac:dyDescent="0.2">
      <c r="A5" s="64"/>
    </row>
    <row r="6" spans="1:9" s="7" customFormat="1" ht="24" customHeight="1" x14ac:dyDescent="0.2">
      <c r="A6" s="96" t="s">
        <v>413</v>
      </c>
      <c r="B6" s="96"/>
      <c r="C6" s="103" t="s">
        <v>1</v>
      </c>
      <c r="D6" s="103" t="s">
        <v>164</v>
      </c>
      <c r="E6" s="103" t="s">
        <v>165</v>
      </c>
      <c r="F6" s="103" t="s">
        <v>166</v>
      </c>
      <c r="G6" s="103" t="s">
        <v>316</v>
      </c>
      <c r="H6" s="103" t="s">
        <v>315</v>
      </c>
      <c r="I6" s="103" t="s">
        <v>307</v>
      </c>
    </row>
    <row r="7" spans="1:9" s="7" customFormat="1" ht="24" customHeight="1" x14ac:dyDescent="0.2">
      <c r="A7" s="97"/>
      <c r="B7" s="97"/>
      <c r="C7" s="104"/>
      <c r="D7" s="104"/>
      <c r="E7" s="104"/>
      <c r="F7" s="104"/>
      <c r="G7" s="104"/>
      <c r="H7" s="104"/>
      <c r="I7" s="104"/>
    </row>
    <row r="8" spans="1:9" s="7" customFormat="1" ht="24" customHeight="1" x14ac:dyDescent="0.2">
      <c r="A8" s="98"/>
      <c r="B8" s="98"/>
      <c r="C8" s="105"/>
      <c r="D8" s="105"/>
      <c r="E8" s="105"/>
      <c r="F8" s="105"/>
      <c r="G8" s="105"/>
      <c r="H8" s="105"/>
      <c r="I8" s="105"/>
    </row>
    <row r="9" spans="1:9" s="7" customFormat="1" ht="11.25" customHeight="1" x14ac:dyDescent="0.2">
      <c r="A9" s="96" t="s">
        <v>1</v>
      </c>
      <c r="B9" s="96"/>
      <c r="C9" s="72">
        <v>273909.41990907508</v>
      </c>
      <c r="D9" s="72">
        <v>16567.77454390248</v>
      </c>
      <c r="E9" s="72">
        <v>4577.8877302646433</v>
      </c>
      <c r="F9" s="72">
        <v>19934.092385753938</v>
      </c>
      <c r="G9" s="72">
        <v>4539.9734979220302</v>
      </c>
      <c r="H9" s="72">
        <v>225099.94255043069</v>
      </c>
      <c r="I9" s="72">
        <v>3189.7492008016388</v>
      </c>
    </row>
    <row r="10" spans="1:9" ht="11.25" customHeight="1" x14ac:dyDescent="0.2">
      <c r="A10" s="102" t="s">
        <v>31</v>
      </c>
      <c r="B10" s="102"/>
      <c r="C10" s="72">
        <v>11206.95891464837</v>
      </c>
      <c r="D10" s="73">
        <v>325.34621167685953</v>
      </c>
      <c r="E10" s="73">
        <v>55.577781695366802</v>
      </c>
      <c r="F10" s="73">
        <v>465.13290552322121</v>
      </c>
      <c r="G10" s="73">
        <v>73.2075785616708</v>
      </c>
      <c r="H10" s="73">
        <v>10189.720213381741</v>
      </c>
      <c r="I10" s="73">
        <v>97.974223809523806</v>
      </c>
    </row>
    <row r="11" spans="1:9" ht="11.25" customHeight="1" x14ac:dyDescent="0.2">
      <c r="A11" s="102" t="s">
        <v>32</v>
      </c>
      <c r="B11" s="102"/>
      <c r="C11" s="72">
        <v>18721.00610000001</v>
      </c>
      <c r="D11" s="73">
        <v>921.87200888655457</v>
      </c>
      <c r="E11" s="73">
        <v>489.94066271396031</v>
      </c>
      <c r="F11" s="73">
        <v>1136.986673382353</v>
      </c>
      <c r="G11" s="73">
        <v>94.619386666666699</v>
      </c>
      <c r="H11" s="73">
        <v>15956.343235437451</v>
      </c>
      <c r="I11" s="73">
        <v>121.2441329129887</v>
      </c>
    </row>
    <row r="12" spans="1:9" ht="11.25" customHeight="1" x14ac:dyDescent="0.2">
      <c r="A12" s="102" t="s">
        <v>33</v>
      </c>
      <c r="B12" s="102"/>
      <c r="C12" s="72">
        <v>102154.99129999999</v>
      </c>
      <c r="D12" s="73">
        <v>6467.2155896353761</v>
      </c>
      <c r="E12" s="73">
        <v>1640.397360876048</v>
      </c>
      <c r="F12" s="73">
        <v>8658.4580799891064</v>
      </c>
      <c r="G12" s="73">
        <v>1871.637386826784</v>
      </c>
      <c r="H12" s="73">
        <v>83023.857665101765</v>
      </c>
      <c r="I12" s="73">
        <v>493.42521757105987</v>
      </c>
    </row>
    <row r="13" spans="1:9" ht="11.25" customHeight="1" x14ac:dyDescent="0.2">
      <c r="A13" s="95" t="s">
        <v>34</v>
      </c>
      <c r="B13" s="95"/>
      <c r="C13" s="77">
        <v>141826.46359443021</v>
      </c>
      <c r="D13" s="74">
        <v>8853.3407337036842</v>
      </c>
      <c r="E13" s="74">
        <v>2391.9719249792688</v>
      </c>
      <c r="F13" s="74">
        <v>9673.5147268592445</v>
      </c>
      <c r="G13" s="74">
        <v>2500.5091458669081</v>
      </c>
      <c r="H13" s="74">
        <v>115930.02143651299</v>
      </c>
      <c r="I13" s="74">
        <v>2477.1056265080661</v>
      </c>
    </row>
    <row r="14" spans="1:9" s="23" customFormat="1" ht="11.25" customHeight="1" x14ac:dyDescent="0.2">
      <c r="A14" s="9"/>
    </row>
    <row r="15" spans="1:9" s="44" customFormat="1" ht="11.25" customHeight="1" x14ac:dyDescent="0.2">
      <c r="A15" s="59"/>
    </row>
    <row r="16" spans="1:9" s="44" customFormat="1" ht="11.25" customHeight="1" x14ac:dyDescent="0.2">
      <c r="A16" s="10" t="s">
        <v>748</v>
      </c>
    </row>
    <row r="17" spans="1:90" s="44" customFormat="1" ht="11.25" customHeight="1" x14ac:dyDescent="0.2">
      <c r="A17" s="9" t="s">
        <v>749</v>
      </c>
    </row>
    <row r="18" spans="1:90" s="44" customFormat="1" ht="11.25" customHeight="1" x14ac:dyDescent="0.2"/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</sheetData>
  <mergeCells count="13">
    <mergeCell ref="A12:B12"/>
    <mergeCell ref="A13:B13"/>
    <mergeCell ref="A9:B9"/>
    <mergeCell ref="A10:B10"/>
    <mergeCell ref="A11:B11"/>
    <mergeCell ref="H6:H8"/>
    <mergeCell ref="G6:G8"/>
    <mergeCell ref="I6:I8"/>
    <mergeCell ref="A6:B8"/>
    <mergeCell ref="C6:C8"/>
    <mergeCell ref="D6:D8"/>
    <mergeCell ref="E6:E8"/>
    <mergeCell ref="F6:F8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landscape" verticalDpi="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9"/>
  <dimension ref="A1:CL29"/>
  <sheetViews>
    <sheetView workbookViewId="0"/>
  </sheetViews>
  <sheetFormatPr baseColWidth="10" defaultColWidth="15.7109375" defaultRowHeight="11.25" customHeight="1" x14ac:dyDescent="0.2"/>
  <cols>
    <col min="1" max="1" width="5.7109375" style="9" customWidth="1"/>
    <col min="2" max="2" width="76.140625" style="9" customWidth="1"/>
    <col min="3" max="3" width="8.7109375" style="55" customWidth="1"/>
    <col min="4" max="16384" width="15.7109375" style="55"/>
  </cols>
  <sheetData>
    <row r="1" spans="1:4" ht="12.75" customHeight="1" x14ac:dyDescent="0.2">
      <c r="A1" s="1" t="s">
        <v>701</v>
      </c>
      <c r="B1" s="55"/>
      <c r="C1" s="3" t="s">
        <v>650</v>
      </c>
    </row>
    <row r="2" spans="1:4" ht="12.75" customHeight="1" x14ac:dyDescent="0.2">
      <c r="A2" s="1" t="s">
        <v>702</v>
      </c>
    </row>
    <row r="3" spans="1:4" ht="12.75" customHeight="1" x14ac:dyDescent="0.2">
      <c r="A3" s="1" t="s">
        <v>585</v>
      </c>
    </row>
    <row r="4" spans="1:4" ht="12.75" customHeight="1" x14ac:dyDescent="0.2">
      <c r="A4" s="2" t="s">
        <v>735</v>
      </c>
    </row>
    <row r="5" spans="1:4" ht="12.75" customHeight="1" x14ac:dyDescent="0.2">
      <c r="A5" s="64"/>
    </row>
    <row r="6" spans="1:4" s="7" customFormat="1" ht="11.25" customHeight="1" x14ac:dyDescent="0.2">
      <c r="A6" s="96" t="s">
        <v>413</v>
      </c>
      <c r="B6" s="96"/>
      <c r="C6" s="103" t="s">
        <v>1</v>
      </c>
    </row>
    <row r="7" spans="1:4" s="7" customFormat="1" ht="11.25" customHeight="1" x14ac:dyDescent="0.2">
      <c r="A7" s="97"/>
      <c r="B7" s="97"/>
      <c r="C7" s="104"/>
    </row>
    <row r="8" spans="1:4" s="7" customFormat="1" ht="11.25" customHeight="1" x14ac:dyDescent="0.2">
      <c r="A8" s="98"/>
      <c r="B8" s="98"/>
      <c r="C8" s="105"/>
    </row>
    <row r="9" spans="1:4" s="7" customFormat="1" ht="11.25" customHeight="1" x14ac:dyDescent="0.2">
      <c r="A9" s="96" t="s">
        <v>1</v>
      </c>
      <c r="B9" s="96"/>
      <c r="C9" s="72">
        <v>54025.185962800337</v>
      </c>
      <c r="D9" s="60"/>
    </row>
    <row r="10" spans="1:4" ht="11.25" customHeight="1" x14ac:dyDescent="0.2">
      <c r="A10" s="102" t="s">
        <v>31</v>
      </c>
      <c r="B10" s="102"/>
      <c r="C10" s="73">
        <v>4115.4915312397134</v>
      </c>
    </row>
    <row r="11" spans="1:4" ht="11.25" customHeight="1" x14ac:dyDescent="0.2">
      <c r="A11" s="102" t="s">
        <v>32</v>
      </c>
      <c r="B11" s="102"/>
      <c r="C11" s="73">
        <v>5603.2414181545637</v>
      </c>
    </row>
    <row r="12" spans="1:4" ht="11.25" customHeight="1" x14ac:dyDescent="0.2">
      <c r="A12" s="102" t="s">
        <v>33</v>
      </c>
      <c r="B12" s="102"/>
      <c r="C12" s="73">
        <v>20279.411241411759</v>
      </c>
    </row>
    <row r="13" spans="1:4" ht="11.25" customHeight="1" x14ac:dyDescent="0.2">
      <c r="A13" s="95" t="s">
        <v>34</v>
      </c>
      <c r="B13" s="95"/>
      <c r="C13" s="74">
        <v>24027.041771994271</v>
      </c>
    </row>
    <row r="14" spans="1:4" s="23" customFormat="1" ht="11.25" customHeight="1" x14ac:dyDescent="0.2">
      <c r="A14" s="9"/>
    </row>
    <row r="15" spans="1:4" s="44" customFormat="1" ht="11.25" customHeight="1" x14ac:dyDescent="0.2">
      <c r="A15" s="10" t="s">
        <v>748</v>
      </c>
    </row>
    <row r="16" spans="1:4" s="44" customFormat="1" ht="11.25" customHeight="1" x14ac:dyDescent="0.2">
      <c r="A16" s="9" t="s">
        <v>749</v>
      </c>
    </row>
    <row r="17" spans="1:90" s="44" customFormat="1" ht="11.25" customHeight="1" x14ac:dyDescent="0.2">
      <c r="A17" s="9"/>
    </row>
    <row r="18" spans="1:90" s="44" customFormat="1" ht="11.25" customHeight="1" x14ac:dyDescent="0.2">
      <c r="A18" s="9"/>
    </row>
    <row r="19" spans="1:90" s="44" customFormat="1" ht="11.25" customHeight="1" x14ac:dyDescent="0.2">
      <c r="A19" s="9"/>
    </row>
    <row r="20" spans="1:90" s="44" customFormat="1" ht="11.25" customHeight="1" x14ac:dyDescent="0.2">
      <c r="A20" s="9"/>
    </row>
    <row r="21" spans="1:90" s="17" customFormat="1" ht="11.25" customHeight="1" x14ac:dyDescent="0.25">
      <c r="D21" s="31" t="s">
        <v>559</v>
      </c>
    </row>
    <row r="22" spans="1:90" ht="11.25" customHeight="1" x14ac:dyDescent="0.2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</row>
    <row r="23" spans="1:90" ht="11.25" customHeight="1" x14ac:dyDescent="0.2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</row>
    <row r="24" spans="1:90" s="44" customFormat="1" ht="11.25" customHeight="1" x14ac:dyDescent="0.2"/>
    <row r="25" spans="1:90" s="44" customFormat="1" ht="11.25" customHeight="1" x14ac:dyDescent="0.2"/>
    <row r="26" spans="1:90" s="44" customFormat="1" ht="11.25" customHeight="1" x14ac:dyDescent="0.2">
      <c r="A26" s="9"/>
    </row>
    <row r="27" spans="1:90" ht="11.25" customHeight="1" x14ac:dyDescent="0.2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</row>
    <row r="28" spans="1:90" ht="11.25" customHeight="1" x14ac:dyDescent="0.2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</row>
    <row r="29" spans="1:90" ht="11.25" customHeight="1" x14ac:dyDescent="0.2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</row>
  </sheetData>
  <mergeCells count="7">
    <mergeCell ref="A13:B13"/>
    <mergeCell ref="A6:B8"/>
    <mergeCell ref="C6:C8"/>
    <mergeCell ref="A9:B9"/>
    <mergeCell ref="A10:B10"/>
    <mergeCell ref="A11:B11"/>
    <mergeCell ref="A12:B12"/>
  </mergeCells>
  <hyperlinks>
    <hyperlink ref="D21" location="Indice!A1" display="Indice"/>
  </hyperlinks>
  <pageMargins left="0.59055118110236227" right="0.78740157480314965" top="0.59055118110236227" bottom="0.59055118110236227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159</vt:i4>
      </vt:variant>
      <vt:variant>
        <vt:lpstr>Rangos con nombre</vt:lpstr>
      </vt:variant>
      <vt:variant>
        <vt:i4>1</vt:i4>
      </vt:variant>
    </vt:vector>
  </HeadingPairs>
  <TitlesOfParts>
    <vt:vector size="160" baseType="lpstr">
      <vt:lpstr>Indice</vt:lpstr>
      <vt:lpstr>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19</vt:lpstr>
      <vt:lpstr>20</vt:lpstr>
      <vt:lpstr>22</vt:lpstr>
      <vt:lpstr>23</vt:lpstr>
      <vt:lpstr>24</vt:lpstr>
      <vt:lpstr>25</vt:lpstr>
      <vt:lpstr>26</vt:lpstr>
      <vt:lpstr>26.1.1</vt:lpstr>
      <vt:lpstr>26.1.2</vt:lpstr>
      <vt:lpstr>26.1.3</vt:lpstr>
      <vt:lpstr>26.1.9</vt:lpstr>
      <vt:lpstr>26.0</vt:lpstr>
      <vt:lpstr>27</vt:lpstr>
      <vt:lpstr>28.1</vt:lpstr>
      <vt:lpstr>28.2</vt:lpstr>
      <vt:lpstr>29.1</vt:lpstr>
      <vt:lpstr>29.2</vt:lpstr>
      <vt:lpstr>29.3</vt:lpstr>
      <vt:lpstr>29.4</vt:lpstr>
      <vt:lpstr>30</vt:lpstr>
      <vt:lpstr>31.1</vt:lpstr>
      <vt:lpstr>31.2</vt:lpstr>
      <vt:lpstr>31.3</vt:lpstr>
      <vt:lpstr>31.4</vt:lpstr>
      <vt:lpstr>31.5</vt:lpstr>
      <vt:lpstr>31.6</vt:lpstr>
      <vt:lpstr>31.7</vt:lpstr>
      <vt:lpstr>31.8</vt:lpstr>
      <vt:lpstr>31.9</vt:lpstr>
      <vt:lpstr>31.0</vt:lpstr>
      <vt:lpstr>32.1</vt:lpstr>
      <vt:lpstr>32.2</vt:lpstr>
      <vt:lpstr>32.3</vt:lpstr>
      <vt:lpstr>32.4</vt:lpstr>
      <vt:lpstr>32.5</vt:lpstr>
      <vt:lpstr>32.6</vt:lpstr>
      <vt:lpstr>32.9</vt:lpstr>
      <vt:lpstr>32.0</vt:lpstr>
      <vt:lpstr>33</vt:lpstr>
      <vt:lpstr>33.1</vt:lpstr>
      <vt:lpstr>34.1.1</vt:lpstr>
      <vt:lpstr>34.1.2</vt:lpstr>
      <vt:lpstr>34.1.3</vt:lpstr>
      <vt:lpstr>34.2.1</vt:lpstr>
      <vt:lpstr>34.2.2</vt:lpstr>
      <vt:lpstr>34.2.3</vt:lpstr>
      <vt:lpstr>34.3.1</vt:lpstr>
      <vt:lpstr>34.3.2</vt:lpstr>
      <vt:lpstr>34.3.3</vt:lpstr>
      <vt:lpstr>34.4.1</vt:lpstr>
      <vt:lpstr>34.4.2</vt:lpstr>
      <vt:lpstr>34.4.3</vt:lpstr>
      <vt:lpstr>34.5.1</vt:lpstr>
      <vt:lpstr>34.5.2</vt:lpstr>
      <vt:lpstr>34.5.3</vt:lpstr>
      <vt:lpstr>34.6.1</vt:lpstr>
      <vt:lpstr>34.6.2</vt:lpstr>
      <vt:lpstr>34.6.3</vt:lpstr>
      <vt:lpstr>34.7.1</vt:lpstr>
      <vt:lpstr>34.7.2</vt:lpstr>
      <vt:lpstr>34.7.3</vt:lpstr>
      <vt:lpstr>34.8.1</vt:lpstr>
      <vt:lpstr>34.8.2</vt:lpstr>
      <vt:lpstr>34.8.3</vt:lpstr>
      <vt:lpstr>34.9.1</vt:lpstr>
      <vt:lpstr>34.9.2</vt:lpstr>
      <vt:lpstr>34.9.3</vt:lpstr>
      <vt:lpstr>34.0</vt:lpstr>
      <vt:lpstr>35</vt:lpstr>
      <vt:lpstr>36</vt:lpstr>
      <vt:lpstr>37</vt:lpstr>
      <vt:lpstr>38</vt:lpstr>
      <vt:lpstr>39</vt:lpstr>
      <vt:lpstr>40</vt:lpstr>
      <vt:lpstr>41</vt:lpstr>
      <vt:lpstr>42</vt:lpstr>
      <vt:lpstr>43.1</vt:lpstr>
      <vt:lpstr>43.2</vt:lpstr>
      <vt:lpstr>44</vt:lpstr>
      <vt:lpstr>45</vt:lpstr>
      <vt:lpstr>46</vt:lpstr>
      <vt:lpstr>47</vt:lpstr>
      <vt:lpstr>48.1</vt:lpstr>
      <vt:lpstr>48.3</vt:lpstr>
      <vt:lpstr>48.4</vt:lpstr>
      <vt:lpstr>48.5</vt:lpstr>
      <vt:lpstr>49.1</vt:lpstr>
      <vt:lpstr>49.2</vt:lpstr>
      <vt:lpstr>49.3</vt:lpstr>
      <vt:lpstr>49.4</vt:lpstr>
      <vt:lpstr>50.1</vt:lpstr>
      <vt:lpstr>50.2</vt:lpstr>
      <vt:lpstr>50.3</vt:lpstr>
      <vt:lpstr>50.4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60.1</vt:lpstr>
      <vt:lpstr>60.2</vt:lpstr>
      <vt:lpstr>60.3</vt:lpstr>
      <vt:lpstr>60.4</vt:lpstr>
      <vt:lpstr>60.9</vt:lpstr>
      <vt:lpstr>62</vt:lpstr>
      <vt:lpstr>63.1</vt:lpstr>
      <vt:lpstr>63.2</vt:lpstr>
      <vt:lpstr>63.3</vt:lpstr>
      <vt:lpstr>63.4</vt:lpstr>
      <vt:lpstr>63.5</vt:lpstr>
      <vt:lpstr>63.6</vt:lpstr>
      <vt:lpstr>63.7</vt:lpstr>
      <vt:lpstr>63.8</vt:lpstr>
      <vt:lpstr>63.11</vt:lpstr>
      <vt:lpstr>63.12</vt:lpstr>
      <vt:lpstr>63a</vt:lpstr>
      <vt:lpstr>63.0</vt:lpstr>
      <vt:lpstr>64.1</vt:lpstr>
      <vt:lpstr>64.2</vt:lpstr>
      <vt:lpstr>64.3</vt:lpstr>
      <vt:lpstr>64.4</vt:lpstr>
      <vt:lpstr>64.5</vt:lpstr>
      <vt:lpstr>64.6</vt:lpstr>
      <vt:lpstr>64.7</vt:lpstr>
      <vt:lpstr>64.8</vt:lpstr>
      <vt:lpstr>64.9</vt:lpstr>
      <vt:lpstr>64a</vt:lpstr>
      <vt:lpstr>64.0a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'41'!Área_de_impresión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Tabulados ENAFIN 2015</dc:title>
  <dc:creator>INEGI</dc:creator>
  <cp:keywords>tabulados enafin tamaño estrato</cp:keywords>
  <cp:lastModifiedBy>INEGI</cp:lastModifiedBy>
  <cp:lastPrinted>2019-07-24T21:05:57Z</cp:lastPrinted>
  <dcterms:created xsi:type="dcterms:W3CDTF">2016-02-02T15:19:34Z</dcterms:created>
  <dcterms:modified xsi:type="dcterms:W3CDTF">2019-09-26T18:40:18Z</dcterms:modified>
  <cp:category>Encuesta Nacional de Financiamiento de las Empresas (ENAFIN 2015)</cp:category>
</cp:coreProperties>
</file>