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luis.loy\Escritorio\Nueva carpeta\Tabulados predefinidos\Tabulados básicos con indicadores de precisión estadística\"/>
    </mc:Choice>
  </mc:AlternateContent>
  <bookViews>
    <workbookView xWindow="-15" yWindow="-15" windowWidth="10320" windowHeight="8115" tabRatio="837"/>
  </bookViews>
  <sheets>
    <sheet name="Indice" sheetId="738" r:id="rId1"/>
    <sheet name="1" sheetId="536" r:id="rId2"/>
    <sheet name="3" sheetId="537" r:id="rId3"/>
    <sheet name="4" sheetId="538" r:id="rId4"/>
    <sheet name="5" sheetId="540" r:id="rId5"/>
    <sheet name="6" sheetId="541" r:id="rId6"/>
    <sheet name="7" sheetId="542" r:id="rId7"/>
    <sheet name="8" sheetId="543" r:id="rId8"/>
    <sheet name="9" sheetId="544" r:id="rId9"/>
    <sheet name="10" sheetId="545" r:id="rId10"/>
    <sheet name="11" sheetId="677" r:id="rId11"/>
    <sheet name="12" sheetId="546" r:id="rId12"/>
    <sheet name="13" sheetId="547" r:id="rId13"/>
    <sheet name="14" sheetId="548" r:id="rId14"/>
    <sheet name="15" sheetId="549" r:id="rId15"/>
    <sheet name="16" sheetId="550" r:id="rId16"/>
    <sheet name="19" sheetId="553" r:id="rId17"/>
    <sheet name="20" sheetId="554" r:id="rId18"/>
    <sheet name="22" sheetId="556" r:id="rId19"/>
    <sheet name="23" sheetId="557" r:id="rId20"/>
    <sheet name="24" sheetId="558" r:id="rId21"/>
    <sheet name="25" sheetId="678" r:id="rId22"/>
    <sheet name="26" sheetId="559" r:id="rId23"/>
    <sheet name="26.1.1" sheetId="560" r:id="rId24"/>
    <sheet name="26.1.2" sheetId="561" r:id="rId25"/>
    <sheet name="26.1.3" sheetId="562" r:id="rId26"/>
    <sheet name="26.1.9" sheetId="563" r:id="rId27"/>
    <sheet name="26.0" sheetId="669" r:id="rId28"/>
    <sheet name="27" sheetId="564" r:id="rId29"/>
    <sheet name="28.1" sheetId="679" r:id="rId30"/>
    <sheet name="28.2" sheetId="680" r:id="rId31"/>
    <sheet name="29.1" sheetId="565" r:id="rId32"/>
    <sheet name="29.2" sheetId="681" r:id="rId33"/>
    <sheet name="29.3" sheetId="682" r:id="rId34"/>
    <sheet name="29.4" sheetId="683" r:id="rId35"/>
    <sheet name="30" sheetId="567" r:id="rId36"/>
    <sheet name="31.1" sheetId="568" r:id="rId37"/>
    <sheet name="31.2" sheetId="684" r:id="rId38"/>
    <sheet name="31.3" sheetId="685" r:id="rId39"/>
    <sheet name="31.4" sheetId="686" r:id="rId40"/>
    <sheet name="31.5" sheetId="687" r:id="rId41"/>
    <sheet name="31.6" sheetId="688" r:id="rId42"/>
    <sheet name="31.7" sheetId="689" r:id="rId43"/>
    <sheet name="31.8" sheetId="690" r:id="rId44"/>
    <sheet name="31.9" sheetId="574" r:id="rId45"/>
    <sheet name="31.0" sheetId="670" r:id="rId46"/>
    <sheet name="32.1" sheetId="575" r:id="rId47"/>
    <sheet name="32.2" sheetId="576" r:id="rId48"/>
    <sheet name="32.3" sheetId="577" r:id="rId49"/>
    <sheet name="32.4" sheetId="578" r:id="rId50"/>
    <sheet name="32.5" sheetId="579" r:id="rId51"/>
    <sheet name="32.6" sheetId="730" r:id="rId52"/>
    <sheet name="32.9" sheetId="580" r:id="rId53"/>
    <sheet name="32.0" sheetId="671" r:id="rId54"/>
    <sheet name="33" sheetId="731" r:id="rId55"/>
    <sheet name="33.1" sheetId="581" r:id="rId56"/>
    <sheet name="34.1.1" sheetId="582" r:id="rId57"/>
    <sheet name="34.1.2" sheetId="693" r:id="rId58"/>
    <sheet name="34.1.3" sheetId="694" r:id="rId59"/>
    <sheet name="34.2.1" sheetId="695" r:id="rId60"/>
    <sheet name="34.2.2" sheetId="696" r:id="rId61"/>
    <sheet name="34.2.3" sheetId="697" r:id="rId62"/>
    <sheet name="34.3.1" sheetId="698" r:id="rId63"/>
    <sheet name="34.3.2" sheetId="699" r:id="rId64"/>
    <sheet name="34.3.3" sheetId="700" r:id="rId65"/>
    <sheet name="34.4.1" sheetId="701" r:id="rId66"/>
    <sheet name="34.4.2" sheetId="702" r:id="rId67"/>
    <sheet name="34.4.3" sheetId="703" r:id="rId68"/>
    <sheet name="34.5.1" sheetId="704" r:id="rId69"/>
    <sheet name="34.5.2" sheetId="705" r:id="rId70"/>
    <sheet name="34.5.3" sheetId="706" r:id="rId71"/>
    <sheet name="34.6.1" sheetId="707" r:id="rId72"/>
    <sheet name="34.6.2" sheetId="708" r:id="rId73"/>
    <sheet name="34.6.3" sheetId="709" r:id="rId74"/>
    <sheet name="34.7.1" sheetId="710" r:id="rId75"/>
    <sheet name="34.7.2" sheetId="711" r:id="rId76"/>
    <sheet name="34.7.3" sheetId="712" r:id="rId77"/>
    <sheet name="34.8.1" sheetId="713" r:id="rId78"/>
    <sheet name="34.8.2" sheetId="714" r:id="rId79"/>
    <sheet name="34.8.3" sheetId="715" r:id="rId80"/>
    <sheet name="34.9.1" sheetId="716" r:id="rId81"/>
    <sheet name="34.9.2" sheetId="717" r:id="rId82"/>
    <sheet name="34.9.3" sheetId="718" r:id="rId83"/>
    <sheet name="34.0" sheetId="672" r:id="rId84"/>
    <sheet name="35" sheetId="603" r:id="rId85"/>
    <sheet name="36" sheetId="604" r:id="rId86"/>
    <sheet name="37" sheetId="605" r:id="rId87"/>
    <sheet name="38" sheetId="606" r:id="rId88"/>
    <sheet name="39" sheetId="607" r:id="rId89"/>
    <sheet name="40" sheetId="608" r:id="rId90"/>
    <sheet name="41" sheetId="609" r:id="rId91"/>
    <sheet name="42" sheetId="610" r:id="rId92"/>
    <sheet name="43.1" sheetId="611" r:id="rId93"/>
    <sheet name="43.2" sheetId="691" r:id="rId94"/>
    <sheet name="44" sheetId="612" r:id="rId95"/>
    <sheet name="45" sheetId="613" r:id="rId96"/>
    <sheet name="46" sheetId="614" r:id="rId97"/>
    <sheet name="47" sheetId="615" r:id="rId98"/>
    <sheet name="48.1" sheetId="692" r:id="rId99"/>
    <sheet name="48.3" sheetId="719" r:id="rId100"/>
    <sheet name="48.4" sheetId="720" r:id="rId101"/>
    <sheet name="48.5" sheetId="721" r:id="rId102"/>
    <sheet name="49.1" sheetId="722" r:id="rId103"/>
    <sheet name="49.2" sheetId="723" r:id="rId104"/>
    <sheet name="49.3" sheetId="724" r:id="rId105"/>
    <sheet name="49.4" sheetId="725" r:id="rId106"/>
    <sheet name="50.1" sheetId="726" r:id="rId107"/>
    <sheet name="50.2" sheetId="727" r:id="rId108"/>
    <sheet name="50.3" sheetId="728" r:id="rId109"/>
    <sheet name="50.4" sheetId="729" r:id="rId110"/>
    <sheet name="51" sheetId="616" r:id="rId111"/>
    <sheet name="52" sheetId="617" r:id="rId112"/>
    <sheet name="53" sheetId="618" r:id="rId113"/>
    <sheet name="54" sheetId="619" r:id="rId114"/>
    <sheet name="55" sheetId="620" r:id="rId115"/>
    <sheet name="56" sheetId="621" r:id="rId116"/>
    <sheet name="57" sheetId="623" r:id="rId117"/>
    <sheet name="58" sheetId="624" r:id="rId118"/>
    <sheet name="59" sheetId="625" r:id="rId119"/>
    <sheet name="60.1" sheetId="733" r:id="rId120"/>
    <sheet name="60.2" sheetId="734" r:id="rId121"/>
    <sheet name="60.3" sheetId="735" r:id="rId122"/>
    <sheet name="60.4" sheetId="736" r:id="rId123"/>
    <sheet name="60.9" sheetId="737" r:id="rId124"/>
    <sheet name="62" sheetId="635" r:id="rId125"/>
    <sheet name="63.1" sheetId="636" r:id="rId126"/>
    <sheet name="63.2" sheetId="637" r:id="rId127"/>
    <sheet name="63.3" sheetId="638" r:id="rId128"/>
    <sheet name="63.4" sheetId="639" r:id="rId129"/>
    <sheet name="63.5" sheetId="640" r:id="rId130"/>
    <sheet name="63.6" sheetId="641" r:id="rId131"/>
    <sheet name="63.7" sheetId="642" r:id="rId132"/>
    <sheet name="63.8" sheetId="643" r:id="rId133"/>
    <sheet name="63.11" sheetId="644" r:id="rId134"/>
    <sheet name="63.12" sheetId="645" r:id="rId135"/>
    <sheet name="63a" sheetId="646" r:id="rId136"/>
    <sheet name="63.0" sheetId="675" r:id="rId137"/>
    <sheet name="64.1" sheetId="647" r:id="rId138"/>
    <sheet name="64.2" sheetId="648" r:id="rId139"/>
    <sheet name="64.3" sheetId="649" r:id="rId140"/>
    <sheet name="64.4" sheetId="650" r:id="rId141"/>
    <sheet name="64.5" sheetId="651" r:id="rId142"/>
    <sheet name="64.6" sheetId="652" r:id="rId143"/>
    <sheet name="64.7" sheetId="653" r:id="rId144"/>
    <sheet name="64.8" sheetId="654" r:id="rId145"/>
    <sheet name="64.9" sheetId="655" r:id="rId146"/>
    <sheet name="64a" sheetId="656" r:id="rId147"/>
    <sheet name="64.0a" sheetId="676" r:id="rId148"/>
    <sheet name="65" sheetId="657" r:id="rId149"/>
    <sheet name="66" sheetId="658" r:id="rId150"/>
    <sheet name="67" sheetId="659" r:id="rId151"/>
    <sheet name="68" sheetId="660" r:id="rId152"/>
    <sheet name="69" sheetId="661" r:id="rId153"/>
    <sheet name="70" sheetId="662" r:id="rId154"/>
    <sheet name="71" sheetId="663" r:id="rId155"/>
    <sheet name="72" sheetId="664" r:id="rId156"/>
    <sheet name="73" sheetId="665" r:id="rId157"/>
    <sheet name="74" sheetId="666" r:id="rId158"/>
    <sheet name="75" sheetId="667" r:id="rId159"/>
  </sheets>
  <definedNames>
    <definedName name="_AMO_UniqueIdentifier" hidden="1">"'f507f7b4-d594-4796-9ee9-c781f91af124'"</definedName>
  </definedNames>
  <calcPr calcId="162913" concurrentCalc="0"/>
</workbook>
</file>

<file path=xl/calcChain.xml><?xml version="1.0" encoding="utf-8"?>
<calcChain xmlns="http://schemas.openxmlformats.org/spreadsheetml/2006/main">
  <c r="F168" i="738" l="1"/>
  <c r="E168" i="738"/>
  <c r="F167" i="738"/>
  <c r="E167" i="738"/>
  <c r="F166" i="738"/>
  <c r="E166" i="738"/>
  <c r="F165" i="738"/>
  <c r="E165" i="738"/>
  <c r="F164" i="738"/>
  <c r="E164" i="738"/>
  <c r="G163" i="738"/>
  <c r="F163" i="738"/>
  <c r="E163" i="738"/>
  <c r="F162" i="738"/>
  <c r="E162" i="738"/>
  <c r="G161" i="738"/>
  <c r="F161" i="738"/>
  <c r="E161" i="738"/>
  <c r="G160" i="738"/>
  <c r="F160" i="738"/>
  <c r="E160" i="738"/>
  <c r="F159" i="738"/>
  <c r="E159" i="738"/>
  <c r="F158" i="738"/>
  <c r="E158" i="738"/>
  <c r="E157" i="738"/>
  <c r="E156" i="738"/>
  <c r="E155" i="738"/>
  <c r="F154" i="738"/>
  <c r="E154" i="738"/>
  <c r="E153" i="738"/>
  <c r="F152" i="738"/>
  <c r="E152" i="738"/>
  <c r="E151" i="738"/>
  <c r="E150" i="738"/>
  <c r="F149" i="738"/>
  <c r="E149" i="738"/>
  <c r="E148" i="738"/>
  <c r="E147" i="738"/>
  <c r="E146" i="738"/>
  <c r="F145" i="738"/>
  <c r="E145" i="738"/>
  <c r="F144" i="738"/>
  <c r="E144" i="738"/>
  <c r="F143" i="738"/>
  <c r="E143" i="738"/>
  <c r="F142" i="738"/>
  <c r="E142" i="738"/>
  <c r="F141" i="738"/>
  <c r="E141" i="738"/>
  <c r="F140" i="738"/>
  <c r="E140" i="738"/>
  <c r="F139" i="738"/>
  <c r="E139" i="738"/>
  <c r="F138" i="738"/>
  <c r="E138" i="738"/>
  <c r="F137" i="738"/>
  <c r="E137" i="738"/>
  <c r="F136" i="738"/>
  <c r="E136" i="738"/>
  <c r="F135" i="738"/>
  <c r="E135" i="738"/>
  <c r="E134" i="738"/>
  <c r="F133" i="738"/>
  <c r="E133" i="738"/>
  <c r="F132" i="738"/>
  <c r="E132" i="738"/>
  <c r="F131" i="738"/>
  <c r="E131" i="738"/>
  <c r="F130" i="738"/>
  <c r="E130" i="738"/>
  <c r="F129" i="738"/>
  <c r="E129" i="738"/>
  <c r="F128" i="738"/>
  <c r="E128" i="738"/>
  <c r="F127" i="738"/>
  <c r="E127" i="738"/>
  <c r="F125" i="738"/>
  <c r="E125" i="738"/>
  <c r="F124" i="738"/>
  <c r="E124" i="738"/>
  <c r="G123" i="738"/>
  <c r="F123" i="738"/>
  <c r="E123" i="738"/>
  <c r="E122" i="738"/>
  <c r="E121" i="738"/>
  <c r="F120" i="738"/>
  <c r="E120" i="738"/>
  <c r="F119" i="738"/>
  <c r="E119" i="738"/>
  <c r="F117" i="738"/>
  <c r="E117" i="738"/>
  <c r="F116" i="738"/>
  <c r="E116" i="738"/>
  <c r="F115" i="738"/>
  <c r="E115" i="738"/>
  <c r="E114" i="738"/>
  <c r="E113" i="738"/>
  <c r="F112" i="738"/>
  <c r="E112" i="738"/>
  <c r="G111" i="738"/>
  <c r="F111" i="738"/>
  <c r="E111" i="738"/>
  <c r="F110" i="738"/>
  <c r="E110" i="738"/>
  <c r="F109" i="738"/>
  <c r="E109" i="738"/>
  <c r="F108" i="738"/>
  <c r="E108" i="738"/>
  <c r="F107" i="738"/>
  <c r="E107" i="738"/>
  <c r="G106" i="738"/>
  <c r="F106" i="738"/>
  <c r="E106" i="738"/>
  <c r="F105" i="738"/>
  <c r="E105" i="738"/>
  <c r="F104" i="738"/>
  <c r="E104" i="738"/>
  <c r="G103" i="738"/>
  <c r="F103" i="738"/>
  <c r="E103" i="738"/>
  <c r="F102" i="738"/>
  <c r="E102" i="738"/>
  <c r="F101" i="738"/>
  <c r="E101" i="738"/>
  <c r="F100" i="738"/>
  <c r="E100" i="738"/>
  <c r="F99" i="738"/>
  <c r="E99" i="738"/>
  <c r="E98" i="738"/>
  <c r="E97" i="738"/>
  <c r="F96" i="738"/>
  <c r="E96" i="738"/>
  <c r="E95" i="738"/>
  <c r="E94" i="738"/>
  <c r="E93" i="738"/>
  <c r="E92" i="738"/>
  <c r="E91" i="738"/>
  <c r="E90" i="738"/>
  <c r="E89" i="738"/>
  <c r="E88" i="738"/>
  <c r="E87" i="738"/>
  <c r="E86" i="738"/>
  <c r="E85" i="738"/>
  <c r="E84" i="738"/>
  <c r="E83" i="738"/>
  <c r="E82" i="738"/>
  <c r="E81" i="738"/>
  <c r="E80" i="738"/>
  <c r="E79" i="738"/>
  <c r="E78" i="738"/>
  <c r="E77" i="738"/>
  <c r="E76" i="738"/>
  <c r="E75" i="738"/>
  <c r="E74" i="738"/>
  <c r="E73" i="738"/>
  <c r="E72" i="738"/>
  <c r="E71" i="738"/>
  <c r="E70" i="738"/>
  <c r="E69" i="738"/>
  <c r="E68" i="738"/>
  <c r="E67" i="738"/>
  <c r="E66" i="738"/>
  <c r="E65" i="738"/>
  <c r="E64" i="738"/>
  <c r="E63" i="738"/>
  <c r="F62" i="738"/>
  <c r="E62" i="738"/>
  <c r="F61" i="738"/>
  <c r="E61" i="738"/>
  <c r="F60" i="738"/>
  <c r="E60" i="738"/>
  <c r="G59" i="738"/>
  <c r="F59" i="738"/>
  <c r="E59" i="738"/>
  <c r="F58" i="738"/>
  <c r="E58" i="738"/>
  <c r="F57" i="738"/>
  <c r="E57" i="738"/>
  <c r="G56" i="738"/>
  <c r="F56" i="738"/>
  <c r="E56" i="738"/>
  <c r="F55" i="738"/>
  <c r="E55" i="738"/>
  <c r="F54" i="738"/>
  <c r="E54" i="738"/>
  <c r="F53" i="738"/>
  <c r="E53" i="738"/>
  <c r="F52" i="738"/>
  <c r="E52" i="738"/>
  <c r="G51" i="738"/>
  <c r="F51" i="738"/>
  <c r="E51" i="738"/>
  <c r="G50" i="738"/>
  <c r="F50" i="738"/>
  <c r="E50" i="738"/>
  <c r="F49" i="738"/>
  <c r="E49" i="738"/>
  <c r="F48" i="738"/>
  <c r="E48" i="738"/>
  <c r="F47" i="738"/>
  <c r="E47" i="738"/>
  <c r="F46" i="738"/>
  <c r="E46" i="738"/>
  <c r="F45" i="738"/>
  <c r="E45" i="738"/>
  <c r="F44" i="738"/>
  <c r="E44" i="738"/>
  <c r="G43" i="738"/>
  <c r="F43" i="738"/>
  <c r="E43" i="738"/>
  <c r="F42" i="738"/>
  <c r="E42" i="738"/>
  <c r="F41" i="738"/>
  <c r="E41" i="738"/>
  <c r="F40" i="738"/>
  <c r="E40" i="738"/>
  <c r="F39" i="738"/>
  <c r="E39" i="738"/>
  <c r="F38" i="738"/>
  <c r="E38" i="738"/>
  <c r="F37" i="738"/>
  <c r="E37" i="738"/>
  <c r="F36" i="738"/>
  <c r="E36" i="738"/>
  <c r="F35" i="738"/>
  <c r="E35" i="738"/>
  <c r="F34" i="738"/>
  <c r="E34" i="738"/>
  <c r="G33" i="738"/>
  <c r="F33" i="738"/>
  <c r="E33" i="738"/>
  <c r="F32" i="738"/>
  <c r="E32" i="738"/>
  <c r="F31" i="738"/>
  <c r="E31" i="738"/>
  <c r="G30" i="738"/>
  <c r="F30" i="738"/>
  <c r="E30" i="738"/>
  <c r="E29" i="738"/>
  <c r="F28" i="738"/>
  <c r="E28" i="738"/>
  <c r="F27" i="738"/>
  <c r="E27" i="738"/>
  <c r="F25" i="738"/>
  <c r="E25" i="738"/>
  <c r="F24" i="738"/>
  <c r="E24" i="738"/>
  <c r="F23" i="738"/>
  <c r="E23" i="738"/>
  <c r="F22" i="738"/>
  <c r="E22" i="738"/>
  <c r="F21" i="738"/>
  <c r="E21" i="738"/>
  <c r="F20" i="738"/>
  <c r="E20" i="738"/>
  <c r="F19" i="738"/>
  <c r="E19" i="738"/>
  <c r="F18" i="738"/>
  <c r="E18" i="738"/>
  <c r="F17" i="738"/>
  <c r="E17" i="738"/>
  <c r="E16" i="738"/>
  <c r="E15" i="738"/>
  <c r="F14" i="738"/>
  <c r="E14" i="738"/>
  <c r="F13" i="738"/>
  <c r="E13" i="738"/>
  <c r="E12" i="738"/>
  <c r="E11" i="738"/>
  <c r="F10" i="738"/>
  <c r="E10" i="738"/>
  <c r="F9" i="738"/>
  <c r="E9" i="738"/>
  <c r="E8" i="738"/>
  <c r="H168" i="738"/>
  <c r="A168" i="738"/>
  <c r="H167" i="738"/>
  <c r="A167" i="738"/>
  <c r="H166" i="738"/>
  <c r="A166" i="738"/>
  <c r="H165" i="738"/>
  <c r="A165" i="738"/>
  <c r="H164" i="738"/>
  <c r="A164" i="738"/>
  <c r="H163" i="738"/>
  <c r="A163" i="738"/>
  <c r="H162" i="738"/>
  <c r="A162" i="738"/>
  <c r="H161" i="738"/>
  <c r="A161" i="738"/>
  <c r="H160" i="738"/>
  <c r="A160" i="738"/>
  <c r="H159" i="738"/>
  <c r="A159" i="738"/>
  <c r="H158" i="738"/>
  <c r="A158" i="738"/>
  <c r="H157" i="738"/>
  <c r="A157" i="738"/>
  <c r="H156" i="738"/>
  <c r="A156" i="738"/>
  <c r="H155" i="738"/>
  <c r="A155" i="738"/>
  <c r="H154" i="738"/>
  <c r="A154" i="738"/>
  <c r="H153" i="738"/>
  <c r="A153" i="738"/>
  <c r="H152" i="738"/>
  <c r="A152" i="738"/>
  <c r="H151" i="738"/>
  <c r="A151" i="738"/>
  <c r="H150" i="738"/>
  <c r="A150" i="738"/>
  <c r="H149" i="738"/>
  <c r="A149" i="738"/>
  <c r="H148" i="738"/>
  <c r="A148" i="738"/>
  <c r="H147" i="738"/>
  <c r="A147" i="738"/>
  <c r="H146" i="738"/>
  <c r="A146" i="738"/>
  <c r="H145" i="738"/>
  <c r="A145" i="738"/>
  <c r="H144" i="738"/>
  <c r="A144" i="738"/>
  <c r="H143" i="738"/>
  <c r="A143" i="738"/>
  <c r="H142" i="738"/>
  <c r="A142" i="738"/>
  <c r="H141" i="738"/>
  <c r="A141" i="738"/>
  <c r="H140" i="738"/>
  <c r="A140" i="738"/>
  <c r="H139" i="738"/>
  <c r="A139" i="738"/>
  <c r="H138" i="738"/>
  <c r="A138" i="738"/>
  <c r="H137" i="738"/>
  <c r="A137" i="738"/>
  <c r="H136" i="738"/>
  <c r="A136" i="738"/>
  <c r="H135" i="738"/>
  <c r="A135" i="738"/>
  <c r="H134" i="738"/>
  <c r="A134" i="738"/>
  <c r="H133" i="738"/>
  <c r="A133" i="738"/>
  <c r="H132" i="738"/>
  <c r="A132" i="738"/>
  <c r="H131" i="738"/>
  <c r="A131" i="738"/>
  <c r="H130" i="738"/>
  <c r="A130" i="738"/>
  <c r="H129" i="738"/>
  <c r="A129" i="738"/>
  <c r="H128" i="738"/>
  <c r="A128" i="738"/>
  <c r="H127" i="738"/>
  <c r="A127" i="738"/>
  <c r="H126" i="738"/>
  <c r="A126" i="738"/>
  <c r="H125" i="738"/>
  <c r="A125" i="738"/>
  <c r="H124" i="738"/>
  <c r="A124" i="738"/>
  <c r="H123" i="738"/>
  <c r="A123" i="738"/>
  <c r="H122" i="738"/>
  <c r="A122" i="738"/>
  <c r="H121" i="738"/>
  <c r="A121" i="738"/>
  <c r="H120" i="738"/>
  <c r="A120" i="738"/>
  <c r="H119" i="738"/>
  <c r="A119" i="738"/>
  <c r="H118" i="738"/>
  <c r="A118" i="738"/>
  <c r="H117" i="738"/>
  <c r="A117" i="738"/>
  <c r="H116" i="738"/>
  <c r="A116" i="738"/>
  <c r="H115" i="738"/>
  <c r="A115" i="738"/>
  <c r="H114" i="738"/>
  <c r="A114" i="738"/>
  <c r="H113" i="738"/>
  <c r="A113" i="738"/>
  <c r="H112" i="738"/>
  <c r="A112" i="738"/>
  <c r="H111" i="738"/>
  <c r="A111" i="738"/>
  <c r="H110" i="738"/>
  <c r="A110" i="738"/>
  <c r="H109" i="738"/>
  <c r="A109" i="738"/>
  <c r="H108" i="738"/>
  <c r="A108" i="738"/>
  <c r="H107" i="738"/>
  <c r="A107" i="738"/>
  <c r="H106" i="738"/>
  <c r="A106" i="738"/>
  <c r="H105" i="738"/>
  <c r="A105" i="738"/>
  <c r="H104" i="738"/>
  <c r="A104" i="738"/>
  <c r="H103" i="738"/>
  <c r="A103" i="738"/>
  <c r="H102" i="738"/>
  <c r="A102" i="738"/>
  <c r="H101" i="738"/>
  <c r="A101" i="738"/>
  <c r="H100" i="738"/>
  <c r="A100" i="738"/>
  <c r="H99" i="738"/>
  <c r="A99" i="738"/>
  <c r="H98" i="738"/>
  <c r="A98" i="738"/>
  <c r="H97" i="738"/>
  <c r="A97" i="738"/>
  <c r="H96" i="738"/>
  <c r="A96" i="738"/>
  <c r="H95" i="738"/>
  <c r="A95" i="738"/>
  <c r="H94" i="738"/>
  <c r="A94" i="738"/>
  <c r="H93" i="738"/>
  <c r="A93" i="738"/>
  <c r="H92" i="738"/>
  <c r="A92" i="738"/>
  <c r="H91" i="738"/>
  <c r="A91" i="738"/>
  <c r="H90" i="738"/>
  <c r="A90" i="738"/>
  <c r="H89" i="738"/>
  <c r="A89" i="738"/>
  <c r="H88" i="738"/>
  <c r="A88" i="738"/>
  <c r="H87" i="738"/>
  <c r="A87" i="738"/>
  <c r="H86" i="738"/>
  <c r="A86" i="738"/>
  <c r="H85" i="738"/>
  <c r="A85" i="738"/>
  <c r="H84" i="738"/>
  <c r="A84" i="738"/>
  <c r="H83" i="738"/>
  <c r="A83" i="738"/>
  <c r="H82" i="738"/>
  <c r="A82" i="738"/>
  <c r="H81" i="738"/>
  <c r="A81" i="738"/>
  <c r="H80" i="738"/>
  <c r="A80" i="738"/>
  <c r="H79" i="738"/>
  <c r="A79" i="738"/>
  <c r="H78" i="738"/>
  <c r="A78" i="738"/>
  <c r="H77" i="738"/>
  <c r="A77" i="738"/>
  <c r="H76" i="738"/>
  <c r="A76" i="738"/>
  <c r="H75" i="738"/>
  <c r="A75" i="738"/>
  <c r="H74" i="738"/>
  <c r="A74" i="738"/>
  <c r="H73" i="738"/>
  <c r="A73" i="738"/>
  <c r="H72" i="738"/>
  <c r="A72" i="738"/>
  <c r="H71" i="738"/>
  <c r="A71" i="738"/>
  <c r="H70" i="738"/>
  <c r="A70" i="738"/>
  <c r="H69" i="738"/>
  <c r="A69" i="738"/>
  <c r="H68" i="738"/>
  <c r="A68" i="738"/>
  <c r="H67" i="738"/>
  <c r="A67" i="738"/>
  <c r="H66" i="738"/>
  <c r="A66" i="738"/>
  <c r="H65" i="738"/>
  <c r="A65" i="738"/>
  <c r="H64" i="738"/>
  <c r="A64" i="738"/>
  <c r="H63" i="738"/>
  <c r="A63" i="738"/>
  <c r="H62" i="738"/>
  <c r="A62" i="738"/>
  <c r="H61" i="738"/>
  <c r="A61" i="738"/>
  <c r="H60" i="738"/>
  <c r="A60" i="738"/>
  <c r="H59" i="738"/>
  <c r="A59" i="738"/>
  <c r="H58" i="738"/>
  <c r="A58" i="738"/>
  <c r="H57" i="738"/>
  <c r="A57" i="738"/>
  <c r="H56" i="738"/>
  <c r="A56" i="738"/>
  <c r="H55" i="738"/>
  <c r="A55" i="738"/>
  <c r="H54" i="738"/>
  <c r="A54" i="738"/>
  <c r="H53" i="738"/>
  <c r="A53" i="738"/>
  <c r="H52" i="738"/>
  <c r="A52" i="738"/>
  <c r="H51" i="738"/>
  <c r="A51" i="738"/>
  <c r="H50" i="738"/>
  <c r="A50" i="738"/>
  <c r="H49" i="738"/>
  <c r="A49" i="738"/>
  <c r="H48" i="738"/>
  <c r="A48" i="738"/>
  <c r="H47" i="738"/>
  <c r="A47" i="738"/>
  <c r="H46" i="738"/>
  <c r="A46" i="738"/>
  <c r="H45" i="738"/>
  <c r="A45" i="738"/>
  <c r="H44" i="738"/>
  <c r="A44" i="738"/>
  <c r="H43" i="738"/>
  <c r="A43" i="738"/>
  <c r="H42" i="738"/>
  <c r="A42" i="738"/>
  <c r="H41" i="738"/>
  <c r="A41" i="738"/>
  <c r="H40" i="738"/>
  <c r="A40" i="738"/>
  <c r="H39" i="738"/>
  <c r="A39" i="738"/>
  <c r="H38" i="738"/>
  <c r="A38" i="738"/>
  <c r="H37" i="738"/>
  <c r="A37" i="738"/>
  <c r="H36" i="738"/>
  <c r="A36" i="738"/>
  <c r="H35" i="738"/>
  <c r="A35" i="738"/>
  <c r="H34" i="738"/>
  <c r="A34" i="738"/>
  <c r="H33" i="738"/>
  <c r="A33" i="738"/>
  <c r="H32" i="738"/>
  <c r="A32" i="738"/>
  <c r="H31" i="738"/>
  <c r="A31" i="738"/>
  <c r="H30" i="738"/>
  <c r="A30" i="738"/>
  <c r="H29" i="738"/>
  <c r="A29" i="738"/>
  <c r="H28" i="738"/>
  <c r="A28" i="738"/>
  <c r="H27" i="738"/>
  <c r="A27" i="738"/>
  <c r="H25" i="738"/>
  <c r="A25" i="738"/>
  <c r="H24" i="738"/>
  <c r="A24" i="738"/>
  <c r="H23" i="738"/>
  <c r="A23" i="738"/>
  <c r="H22" i="738"/>
  <c r="A22" i="738"/>
  <c r="H21" i="738"/>
  <c r="A21" i="738"/>
  <c r="H20" i="738"/>
  <c r="A20" i="738"/>
  <c r="H19" i="738"/>
  <c r="A19" i="738"/>
  <c r="H18" i="738"/>
  <c r="A18" i="738"/>
  <c r="H17" i="738"/>
  <c r="A17" i="738"/>
  <c r="H16" i="738"/>
  <c r="A16" i="738"/>
  <c r="H15" i="738"/>
  <c r="A15" i="738"/>
  <c r="H14" i="738"/>
  <c r="A14" i="738"/>
  <c r="H13" i="738"/>
  <c r="A13" i="738"/>
  <c r="H12" i="738"/>
  <c r="A12" i="738"/>
  <c r="H11" i="738"/>
  <c r="A11" i="738"/>
  <c r="H10" i="738"/>
  <c r="A10" i="738"/>
  <c r="H9" i="738"/>
  <c r="A9" i="738"/>
  <c r="H8" i="738"/>
  <c r="A8" i="738"/>
</calcChain>
</file>

<file path=xl/sharedStrings.xml><?xml version="1.0" encoding="utf-8"?>
<sst xmlns="http://schemas.openxmlformats.org/spreadsheetml/2006/main" count="21931" uniqueCount="831">
  <si>
    <t>Cuadro 1</t>
  </si>
  <si>
    <t>Total</t>
  </si>
  <si>
    <t>Cuadro 5</t>
  </si>
  <si>
    <t>Cuadro 11</t>
  </si>
  <si>
    <t>Cuadro 15</t>
  </si>
  <si>
    <t>Cuadro 19</t>
  </si>
  <si>
    <t>Cuadro 22</t>
  </si>
  <si>
    <t>Cuadro 27</t>
  </si>
  <si>
    <t>Cuadro 51</t>
  </si>
  <si>
    <t>Cuadro 67</t>
  </si>
  <si>
    <t>Cuadro 68</t>
  </si>
  <si>
    <t xml:space="preserve">Cuadro 3
</t>
  </si>
  <si>
    <t xml:space="preserve">Cuadro 14
</t>
  </si>
  <si>
    <t xml:space="preserve">Cuadro 16
</t>
  </si>
  <si>
    <t xml:space="preserve">Cuadro 20
</t>
  </si>
  <si>
    <t xml:space="preserve">Cuadro 23
</t>
  </si>
  <si>
    <t xml:space="preserve">Cuadro 46
</t>
  </si>
  <si>
    <t xml:space="preserve">Cuadro 54
</t>
  </si>
  <si>
    <t xml:space="preserve">Cuadro 56
</t>
  </si>
  <si>
    <t xml:space="preserve">Cuadro 62
</t>
  </si>
  <si>
    <t xml:space="preserve">Cuadro 66
</t>
  </si>
  <si>
    <t xml:space="preserve">Cuadro 69
</t>
  </si>
  <si>
    <t xml:space="preserve">Cuadro 72
</t>
  </si>
  <si>
    <t xml:space="preserve">Cuadro 4
</t>
  </si>
  <si>
    <t xml:space="preserve">Cuadro 59
</t>
  </si>
  <si>
    <t xml:space="preserve">Cuadro 35
</t>
  </si>
  <si>
    <t xml:space="preserve">Cuadro 36
</t>
  </si>
  <si>
    <t xml:space="preserve">Cuadro 39
</t>
  </si>
  <si>
    <t>Cuadro 12</t>
  </si>
  <si>
    <t>Cuadro 13</t>
  </si>
  <si>
    <t>Total de empresas</t>
  </si>
  <si>
    <t>0-2 años</t>
  </si>
  <si>
    <t>3-5 años</t>
  </si>
  <si>
    <t>6-10 años</t>
  </si>
  <si>
    <t>11-20 años</t>
  </si>
  <si>
    <t>21 y más años</t>
  </si>
  <si>
    <t>Personal dependiente de la razón social</t>
  </si>
  <si>
    <t>Personal no dependiente de la razón social</t>
  </si>
  <si>
    <t>Persona física</t>
  </si>
  <si>
    <t>Otro</t>
  </si>
  <si>
    <t>Persona física con actividades empresariales</t>
  </si>
  <si>
    <t>Persona física de incorporación fiscal</t>
  </si>
  <si>
    <t>Persona moral del régimen general</t>
  </si>
  <si>
    <t>Persona moral con fines no lucrativos</t>
  </si>
  <si>
    <t>Únicamente está registrada ante alguna instancia Estatal o municipal</t>
  </si>
  <si>
    <t>No tiene régimen (no está incorporada)</t>
  </si>
  <si>
    <t>Facturas</t>
  </si>
  <si>
    <t>Recibos o notas</t>
  </si>
  <si>
    <t>No da comprobantes</t>
  </si>
  <si>
    <t>Promedio de meses trabajados al año</t>
  </si>
  <si>
    <t>Promedio de horas trabajadas a la semana</t>
  </si>
  <si>
    <t>Sólo utiliza un cuaderno o una libreta de apuntes personales</t>
  </si>
  <si>
    <t>Utiliza los servicios de un contador o profesional</t>
  </si>
  <si>
    <t>A través del "Portal Mis Cuentas"</t>
  </si>
  <si>
    <t>No realiza contabilidad</t>
  </si>
  <si>
    <t>No sabe</t>
  </si>
  <si>
    <t>Escala 5</t>
  </si>
  <si>
    <t>Exceso de deudas</t>
  </si>
  <si>
    <t>Conflictos familiares</t>
  </si>
  <si>
    <t>Inseguridad y criminalidad</t>
  </si>
  <si>
    <t>Excesivos trámites burocráticos</t>
  </si>
  <si>
    <t>Falta de financiamiento</t>
  </si>
  <si>
    <t>Costo del financiamiento</t>
  </si>
  <si>
    <t>Escala 4</t>
  </si>
  <si>
    <t>Escala 3</t>
  </si>
  <si>
    <t>Escala 2</t>
  </si>
  <si>
    <t>Escala 1</t>
  </si>
  <si>
    <t>Escala 0</t>
  </si>
  <si>
    <t>Situación económica del país</t>
  </si>
  <si>
    <t>Mercado reducido para sus productos</t>
  </si>
  <si>
    <t>Competencia intensa o desleal</t>
  </si>
  <si>
    <t>Bajo poder adquisitivo de los clientes</t>
  </si>
  <si>
    <t>Falta de apoyos del gobierno</t>
  </si>
  <si>
    <t>Falta de tecnología en la empresa</t>
  </si>
  <si>
    <t>De 18 a 30 años</t>
  </si>
  <si>
    <t>De 31 a 40 años</t>
  </si>
  <si>
    <t>De 41 a 50 años</t>
  </si>
  <si>
    <t>De 51 a 65 años</t>
  </si>
  <si>
    <t>Más de 65 años</t>
  </si>
  <si>
    <t>Hombre</t>
  </si>
  <si>
    <t>Mujer</t>
  </si>
  <si>
    <t>Sin instrucción</t>
  </si>
  <si>
    <t>Otros</t>
  </si>
  <si>
    <t>Empresas con ganancias</t>
  </si>
  <si>
    <t>Porcentaje promedio de ganancias respecto a los ingresos totales</t>
  </si>
  <si>
    <t>Empresas con pérdidas</t>
  </si>
  <si>
    <t>Porcentaje promedio de pérdidas respecto a los ingresos totales</t>
  </si>
  <si>
    <t>Empresas sin pérdidas ni ganancias</t>
  </si>
  <si>
    <t>Sociedad Financiera de Objeto Múltiple (SOFOM)</t>
  </si>
  <si>
    <t>Sociedad Cooperativa de Ahorro y Préstamo (SOCAP)</t>
  </si>
  <si>
    <t>Unión de Crédito</t>
  </si>
  <si>
    <t>Sociedades Financieras Populares (SOFIPO)</t>
  </si>
  <si>
    <t>Familiares o amigos</t>
  </si>
  <si>
    <t>No ha buscado</t>
  </si>
  <si>
    <t>Edad promedio de la empresa cuando empezó a usar esta fuente</t>
  </si>
  <si>
    <t>Promedio de veces que utilizó esta fuente</t>
  </si>
  <si>
    <t>Plazo promedio (meses)</t>
  </si>
  <si>
    <t>Tasa de interés promedio anual</t>
  </si>
  <si>
    <t>Edad promedio de la empresa cuando tuvo financiamiento con esta fuente</t>
  </si>
  <si>
    <t>Promedio de veces que ocupó esta fuente</t>
  </si>
  <si>
    <t>Aprobados</t>
  </si>
  <si>
    <t>Rechazados</t>
  </si>
  <si>
    <t>La sucursal está cerca</t>
  </si>
  <si>
    <t>Las comisiones son bajas</t>
  </si>
  <si>
    <t>La institución ya le ofrecía servicios adicionales</t>
  </si>
  <si>
    <t>La institución ofrece tasa de interés más baja</t>
  </si>
  <si>
    <t>La institución ofrece una tasa de interés fija</t>
  </si>
  <si>
    <t>La institución ofrece un pago mensual fijo</t>
  </si>
  <si>
    <t>Esta institución pide menos requisitos que otras</t>
  </si>
  <si>
    <t>No revolvente</t>
  </si>
  <si>
    <t>Revolvente</t>
  </si>
  <si>
    <t>Tarjetas de crédito</t>
  </si>
  <si>
    <t>Porcentaje promedio aprobado del monto solicitado</t>
  </si>
  <si>
    <t>Tasa promedio de interés anual del crédito aprobado</t>
  </si>
  <si>
    <t>Plazo promedio de vencimiento del crédito aprobado (meses)</t>
  </si>
  <si>
    <t>Porcentaje promedio que la garantía representó en relación al crédito</t>
  </si>
  <si>
    <t>Financiamiento de las operaciones diarias</t>
  </si>
  <si>
    <t>Compra de bienes de capital (vehículos, equipo, inmuebles)</t>
  </si>
  <si>
    <t>Pago de gastos fijos (renta de inmuebles, nómina)</t>
  </si>
  <si>
    <t>Pago de impuestos</t>
  </si>
  <si>
    <t>Necesidades de liquidez</t>
  </si>
  <si>
    <t>Aún no se ha usado</t>
  </si>
  <si>
    <t>La institución ofrece tasa de interés fija</t>
  </si>
  <si>
    <t>La institución le pidió menos requisitos que otras</t>
  </si>
  <si>
    <t>No tenía historial crediticio</t>
  </si>
  <si>
    <t>Tenía mal historial crediticio</t>
  </si>
  <si>
    <t>Baja capacidad de pago</t>
  </si>
  <si>
    <t>Tenía muchas deudas</t>
  </si>
  <si>
    <t>No es una empresa formal</t>
  </si>
  <si>
    <t>Documentación insuficiente</t>
  </si>
  <si>
    <t>No pudo comprobar ingresos</t>
  </si>
  <si>
    <t>La empresa es de nueva creación o muy joven</t>
  </si>
  <si>
    <t>No le dieron motivo ni razones</t>
  </si>
  <si>
    <t>Se retrasó el inicio de las operaciones</t>
  </si>
  <si>
    <t>Se recortó personal</t>
  </si>
  <si>
    <t>Se detuvieron las operaciones temporalmente</t>
  </si>
  <si>
    <t>Se cancelaron contratos, pedidos, servicios, etcétera, con clientes o proveedores</t>
  </si>
  <si>
    <t>No hubo impacto significativo</t>
  </si>
  <si>
    <t>No volvió a solicitar ningún crédito</t>
  </si>
  <si>
    <t>Buscó y encontró financiamiento</t>
  </si>
  <si>
    <t>Buscó pero no encontró financiamiento</t>
  </si>
  <si>
    <t>Simplemente no le interesó</t>
  </si>
  <si>
    <t>Cuenta con medios de financiamiento vigentes</t>
  </si>
  <si>
    <t>Cree que no cuenta con los requisitos necesarios</t>
  </si>
  <si>
    <t>No confía en los bancos ni en las instituciones</t>
  </si>
  <si>
    <t>No sabe cómo hacerlo</t>
  </si>
  <si>
    <t>Lo han rechazado anteriormente</t>
  </si>
  <si>
    <t>Tiene mal historial crediticio</t>
  </si>
  <si>
    <t>Los créditos son muy caros</t>
  </si>
  <si>
    <t>Se tienen muchas deudas</t>
  </si>
  <si>
    <t>No hay instituciones cerca</t>
  </si>
  <si>
    <t>Simplemente no le interesa</t>
  </si>
  <si>
    <t>Cuenta con otros medios de financiamiento</t>
  </si>
  <si>
    <t>Lo han rechazado anteriormente y desistió de buscar financiamiento</t>
  </si>
  <si>
    <t>En caso de ingresos insuficientes o pérdidas</t>
  </si>
  <si>
    <t>Si la tasa de interés fuera más baja</t>
  </si>
  <si>
    <t>Muchos requisitos (garantías y otros)</t>
  </si>
  <si>
    <t>Los términos y condiciones de pago</t>
  </si>
  <si>
    <t>Problemas con el buró de crédito derivados de algún préstamo o crédito</t>
  </si>
  <si>
    <t>Inicio de algún litigio derivado de algún préstamo o crédito</t>
  </si>
  <si>
    <t>Problemas operativos como cierre temporal, falta de pago a proveedores o a trabajadores por falta de financiamiento</t>
  </si>
  <si>
    <t>A cambio de utilidades y toma de decisiones en la administración</t>
  </si>
  <si>
    <t>A cambio de utilidades pero no en la toma de decisiones en la administración</t>
  </si>
  <si>
    <t>Promedio de años</t>
  </si>
  <si>
    <t>Amigos o familiares de los dueños o socios</t>
  </si>
  <si>
    <t>Empleados o trabajadores de la empresa</t>
  </si>
  <si>
    <t>Inversionistas externos sin relación previa con la empresa o dueños</t>
  </si>
  <si>
    <t>Alguna empresa o corporación</t>
  </si>
  <si>
    <t>Alguna institución de gobierno</t>
  </si>
  <si>
    <t>No le interesa</t>
  </si>
  <si>
    <t>No necesita más capital</t>
  </si>
  <si>
    <t>Cuentan con otras fuentes de financiamiento</t>
  </si>
  <si>
    <t>Se podrían tomar demasiados derechos en la empresa</t>
  </si>
  <si>
    <t>Efectivo</t>
  </si>
  <si>
    <t>Bancaria</t>
  </si>
  <si>
    <t>Seguro financiero</t>
  </si>
  <si>
    <t>No se contó con ninguna reserva</t>
  </si>
  <si>
    <t>En una sucursal de la institución financiera</t>
  </si>
  <si>
    <t>A través de cajeros automáticos</t>
  </si>
  <si>
    <t>Aceptan tarjeta de crédito</t>
  </si>
  <si>
    <t>Porcentaje promedio de pagos</t>
  </si>
  <si>
    <t>Aceptan tarjeta de débito</t>
  </si>
  <si>
    <t>Lo consideran costoso</t>
  </si>
  <si>
    <t>El monto por la venta era pequeño</t>
  </si>
  <si>
    <t>Montos de venta elevados, sólo por medio de transferencia</t>
  </si>
  <si>
    <t>Prefería los pagos en efectivo</t>
  </si>
  <si>
    <t>Sus clientes no tenían tarjetas</t>
  </si>
  <si>
    <t>Dejó de ofrecerlo</t>
  </si>
  <si>
    <t>Edad promedio de la empresa cuando empezó a contar con este servicio</t>
  </si>
  <si>
    <t>Promedio de días al mes en que las empresas utilizaron este servicio</t>
  </si>
  <si>
    <t>Promedio de pagos realizados con éste medio en relación al total (porcentaje)</t>
  </si>
  <si>
    <t>Pago de nómina</t>
  </si>
  <si>
    <t>Pagos por arrendamiento (maquinaria, equipo e inmobiliario)</t>
  </si>
  <si>
    <t>Pago a proveedores por materias primas, mercancía o material administrativo</t>
  </si>
  <si>
    <t>Pago de servicios de la empresa (luz, agua, etcétera)</t>
  </si>
  <si>
    <t>Pago de impuestos y derechos</t>
  </si>
  <si>
    <t>Pago de obligaciones financieras</t>
  </si>
  <si>
    <t>No cuenta con infraestructura para utilizarlo</t>
  </si>
  <si>
    <t>No le agrada este medio</t>
  </si>
  <si>
    <t>No es un medio de pago seguro para la empresa</t>
  </si>
  <si>
    <t>No sabe utilizarlo</t>
  </si>
  <si>
    <t>No tiene dificultades de usarlo</t>
  </si>
  <si>
    <t>Costos de manejo</t>
  </si>
  <si>
    <t>Fraudes</t>
  </si>
  <si>
    <t>Problemas de infraestructura</t>
  </si>
  <si>
    <t>Caja de ahorro</t>
  </si>
  <si>
    <t>Edad promedio de la empresa cuando usó esta otra institución</t>
  </si>
  <si>
    <t>Prefiere usar efectivo para ahorrar y hacer pagos</t>
  </si>
  <si>
    <t>Las tasas de rendimiento son muy bajas</t>
  </si>
  <si>
    <t>No hay instituciones financieras en su localidad</t>
  </si>
  <si>
    <t>No sabe cómo funcionan los productos de ahorro o no tiene suficiente información</t>
  </si>
  <si>
    <t>Las instituciones cobran altas comisiones</t>
  </si>
  <si>
    <t>Inversiones de capital (compra de vehículos, equipo, inmuebles)</t>
  </si>
  <si>
    <t>Maquinaria y equipo de producción</t>
  </si>
  <si>
    <t>Terrenos, edificios, oficinas y bienes inmuebles</t>
  </si>
  <si>
    <t>Unidades de transporte</t>
  </si>
  <si>
    <t>Mobiliario, equipo de oficina y otros activos fijos</t>
  </si>
  <si>
    <t>Adquirió los bienes arrendados</t>
  </si>
  <si>
    <t>Aún no concluye el plazo del arrendamiento</t>
  </si>
  <si>
    <t>Concluyó el arrendamiento antes de tiempo</t>
  </si>
  <si>
    <t>No confía en las aseguradoras</t>
  </si>
  <si>
    <t>Utilidades</t>
  </si>
  <si>
    <t>Venta de activos</t>
  </si>
  <si>
    <t>Ahorros, aportaciones o recursos de los socios</t>
  </si>
  <si>
    <t>Proveedores</t>
  </si>
  <si>
    <t>Banca comercial en el extranjero</t>
  </si>
  <si>
    <t>Banca comercial</t>
  </si>
  <si>
    <t>Cuenta de depósito empresarial</t>
  </si>
  <si>
    <t>Cuenta empresarial con chequera</t>
  </si>
  <si>
    <t>Tarjeta de crédito empresarial</t>
  </si>
  <si>
    <t>Tarjeta de débito empresarial</t>
  </si>
  <si>
    <t>Dispersión de nómina</t>
  </si>
  <si>
    <t>Banca móvil (banca por celular)</t>
  </si>
  <si>
    <t>Créditos personales para los dueños o socios</t>
  </si>
  <si>
    <t>Tarjetas de crédito para los dueños o socios</t>
  </si>
  <si>
    <t>Servicios en paquete</t>
  </si>
  <si>
    <t>Efectivo (Billetes y monedas)</t>
  </si>
  <si>
    <t>Cheques</t>
  </si>
  <si>
    <t>Tarjeta de crédito de los dueños o socios</t>
  </si>
  <si>
    <t>Dispersión automática de nómina</t>
  </si>
  <si>
    <t>Durante 2017</t>
  </si>
  <si>
    <t>Durante 2016</t>
  </si>
  <si>
    <t>Al mes de la entrevista (2018)</t>
  </si>
  <si>
    <t xml:space="preserve">Cuadro 6
</t>
  </si>
  <si>
    <t>Cuadro 8</t>
  </si>
  <si>
    <t xml:space="preserve">Cuadro 9
</t>
  </si>
  <si>
    <t>Paquete de contabilidad</t>
  </si>
  <si>
    <t>Cuadro 10</t>
  </si>
  <si>
    <t>Redes sociales</t>
  </si>
  <si>
    <t>Aplicaciones móviles</t>
  </si>
  <si>
    <t>Problemas técnicos con los activos fijos (maquinaria, equipo, computadoras, entre otros)</t>
  </si>
  <si>
    <t>Incremento en los costos de operación (pago de servicios, nómina, precio de insumos, entre otros)</t>
  </si>
  <si>
    <t>Problemas con sindicatos o trabajadores (baja calidad del trabajo, alta rotación de personal, entre otros)</t>
  </si>
  <si>
    <t>Banca de desarrollo</t>
  </si>
  <si>
    <t>Casas de bolsa</t>
  </si>
  <si>
    <t>Sociedades de información crediticia (Buró de crédito, Círculo de crédito)</t>
  </si>
  <si>
    <t xml:space="preserve">Banca comercial </t>
  </si>
  <si>
    <t>Instituciones financieras no bancarias (SOFOM, SOCAP, SOFIPO, Unión de Crédito)</t>
  </si>
  <si>
    <t>Organizaciones Empresariales (cámaras de comercio, asociaciones empresariales, entre otros)</t>
  </si>
  <si>
    <t>Programa de gobierno federal, estatal o municipal</t>
  </si>
  <si>
    <t xml:space="preserve">Cuadro 26
</t>
  </si>
  <si>
    <t>Clientes de la empresa</t>
  </si>
  <si>
    <t>La matriz o el grupo controlador de la empresa</t>
  </si>
  <si>
    <t>Alguna subsidiaria del grupo controlador de la empresa</t>
  </si>
  <si>
    <t>Empleados o socios de la empresa</t>
  </si>
  <si>
    <t>Cuadro 26.0</t>
  </si>
  <si>
    <t>Cuadro 26.1.9</t>
  </si>
  <si>
    <t>Cuadro 26.1.3</t>
  </si>
  <si>
    <t>Cuadro 26.1.2</t>
  </si>
  <si>
    <t>Cuadro 26.1.1</t>
  </si>
  <si>
    <t>Empresas que han solicitado financiamiento</t>
  </si>
  <si>
    <t>Empresas que han tenido financiamiento</t>
  </si>
  <si>
    <t>Cuadro 28.1</t>
  </si>
  <si>
    <t>Cuadro 28.2</t>
  </si>
  <si>
    <t>Institución financiera no bancaria</t>
  </si>
  <si>
    <t>Programas de gobierno federal, estatal o municipal</t>
  </si>
  <si>
    <t>Otras</t>
  </si>
  <si>
    <t>Cuadro 29.1</t>
  </si>
  <si>
    <t>Cuadro 29.2</t>
  </si>
  <si>
    <t xml:space="preserve">Cuadro 29.3
</t>
  </si>
  <si>
    <t>Cuadro 29.4</t>
  </si>
  <si>
    <t>Cuadro 30</t>
  </si>
  <si>
    <t xml:space="preserve">Cuadro 31.1
</t>
  </si>
  <si>
    <t xml:space="preserve">Cuadro 31.3
</t>
  </si>
  <si>
    <t xml:space="preserve">Cuadro 31.4
</t>
  </si>
  <si>
    <t xml:space="preserve">Cuadro 31.5
</t>
  </si>
  <si>
    <t xml:space="preserve">Cuadro 31.6
</t>
  </si>
  <si>
    <t xml:space="preserve">Cuadro 31.9
</t>
  </si>
  <si>
    <t xml:space="preserve">Cuadro 31.2
</t>
  </si>
  <si>
    <t xml:space="preserve">Cuadro 31.7
</t>
  </si>
  <si>
    <t xml:space="preserve">Cuadro 31.8
</t>
  </si>
  <si>
    <t>Institución financiera no bancaria (SOFOM, SOCAP, SOFIPO, Unión de crédito)</t>
  </si>
  <si>
    <t>Controladora u otras entidades del grupo empresarial</t>
  </si>
  <si>
    <t xml:space="preserve">Cuadro 33.1
</t>
  </si>
  <si>
    <t>Cuadro 42</t>
  </si>
  <si>
    <t>Invertir en capital fijo o tecnología necesarios para la producción</t>
  </si>
  <si>
    <t>Afrontar pérdidas de ejercicios fiscales anteriores</t>
  </si>
  <si>
    <t xml:space="preserve">Cuadro 43.1
</t>
  </si>
  <si>
    <t>Si los trámites con las instituciones fueran más sencillos</t>
  </si>
  <si>
    <t>Si alguien me ayudara a solicitar el crédito</t>
  </si>
  <si>
    <t>Otra</t>
  </si>
  <si>
    <t xml:space="preserve">Cuadro 43.2
</t>
  </si>
  <si>
    <t>Socios o dueños de la empresa</t>
  </si>
  <si>
    <t>Cuadro 45</t>
  </si>
  <si>
    <t>No hay instituciones de crédito en su localidad</t>
  </si>
  <si>
    <t>El registro del buró de crédito</t>
  </si>
  <si>
    <t>La empresa no enfrenta limitantes</t>
  </si>
  <si>
    <t>Ninguno</t>
  </si>
  <si>
    <t>Cambio de nombre, giro o régimen</t>
  </si>
  <si>
    <t>Cuadro 52</t>
  </si>
  <si>
    <t xml:space="preserve">Cuadro 53
</t>
  </si>
  <si>
    <t>Cuadro 55</t>
  </si>
  <si>
    <t>No está dispuesto a aceptar la intervención de terceros</t>
  </si>
  <si>
    <t xml:space="preserve">Cuadro 57
</t>
  </si>
  <si>
    <t xml:space="preserve">Cuadro 58
</t>
  </si>
  <si>
    <t>Cuadro 63.1</t>
  </si>
  <si>
    <t>Cuadro 63.2</t>
  </si>
  <si>
    <t>Cuadro 63.3</t>
  </si>
  <si>
    <t>Cuadro 63.4</t>
  </si>
  <si>
    <t>Cuadro 63.5</t>
  </si>
  <si>
    <t>Cuadro 63.6</t>
  </si>
  <si>
    <t>Cuadro 63.7</t>
  </si>
  <si>
    <t>Cuadro 63.8</t>
  </si>
  <si>
    <t>Cuadro 63.11</t>
  </si>
  <si>
    <t>Cuadro 63.12</t>
  </si>
  <si>
    <t>Cuadro 63a</t>
  </si>
  <si>
    <t>Cuadro 63.0</t>
  </si>
  <si>
    <t>Cuadro 64.3</t>
  </si>
  <si>
    <t xml:space="preserve">Banca de desarrollo </t>
  </si>
  <si>
    <t>Institución financiera no bancaria (SOFOM, SOCAP, SOFIPO, Unión de
crédito)</t>
  </si>
  <si>
    <t xml:space="preserve">Cuadro 65
</t>
  </si>
  <si>
    <t>Cuadro 70</t>
  </si>
  <si>
    <t>Cuadro 71</t>
  </si>
  <si>
    <t xml:space="preserve">Cuadro 73
</t>
  </si>
  <si>
    <t xml:space="preserve">Cuadro 32.0
</t>
  </si>
  <si>
    <t>Banca comercial nacional</t>
  </si>
  <si>
    <t>Organismos internacionales</t>
  </si>
  <si>
    <t>Cuadro 34.1.1</t>
  </si>
  <si>
    <t>Banca comercial (BANAMEX, BANORTE, etcétera)</t>
  </si>
  <si>
    <t>Banca de desarrollo (NAFIN, BANCOMEXT, etcétera)</t>
  </si>
  <si>
    <t>Instituciones financieras no bancarias (SOFOM, SOCAP,
SOFIPO, Unión de Crédito)</t>
  </si>
  <si>
    <t>Programa del Gobierno federal, estatal o municipal</t>
  </si>
  <si>
    <t>Cuadro 48.3</t>
  </si>
  <si>
    <t>Cuadro 48.4</t>
  </si>
  <si>
    <t>No sabe cómo participar</t>
  </si>
  <si>
    <t>Deuda de corto plazo</t>
  </si>
  <si>
    <t>Deuda de largo plazo</t>
  </si>
  <si>
    <t>Acciones</t>
  </si>
  <si>
    <t>Los trámites son complejos</t>
  </si>
  <si>
    <t>Los ingresos de la empresa son reducidos</t>
  </si>
  <si>
    <t>No se necesita este tipo de financiamiento</t>
  </si>
  <si>
    <t>Se tiene financiamiento de otras fuentes (bancos, proveedores, entre otros)</t>
  </si>
  <si>
    <t>No conoce el sector</t>
  </si>
  <si>
    <t>Cuadro 48.5</t>
  </si>
  <si>
    <t>Cuadro 49.3</t>
  </si>
  <si>
    <t>Realizar operaciones como pagos o depósitos</t>
  </si>
  <si>
    <t>Obtener financiamiento de personas o inversionistas para realizar proyectos
de la empresa</t>
  </si>
  <si>
    <t>Invertir en divisas virtuales</t>
  </si>
  <si>
    <t>Cuadro 49.4</t>
  </si>
  <si>
    <t>No conoce cómo funcionan</t>
  </si>
  <si>
    <t>No confía en las tecnologías financieras</t>
  </si>
  <si>
    <t>No cuenta con la infraestructura necesaria para utilizarlas</t>
  </si>
  <si>
    <t>No cuenta con el personal necesario para utilizarlas</t>
  </si>
  <si>
    <t>No las necesita</t>
  </si>
  <si>
    <t>Garantías</t>
  </si>
  <si>
    <t>Cadenas productivas</t>
  </si>
  <si>
    <t>Desarrollo empresarial y asistencia técnica</t>
  </si>
  <si>
    <t>Banca de inversión y manejo de tesorería</t>
  </si>
  <si>
    <t>Financiamiento en dólares</t>
  </si>
  <si>
    <t>Equipamiento, desarrollo de infraestructura, capital de trabajo, proyectos de inversión
o exportación</t>
  </si>
  <si>
    <t>Cuadro 50.1</t>
  </si>
  <si>
    <t>Cuadro 50.2</t>
  </si>
  <si>
    <t>Cuadro 50.3</t>
  </si>
  <si>
    <t>Cuadro 50.4</t>
  </si>
  <si>
    <t>No los conoce</t>
  </si>
  <si>
    <t>No cumple con los requisitos que solicitan</t>
  </si>
  <si>
    <t>No hay programas de la banca de desarrollo para el giro de mi empresa</t>
  </si>
  <si>
    <t>Es costoso</t>
  </si>
  <si>
    <t>Las condiciones de los programas son muy estrictas</t>
  </si>
  <si>
    <t>No hay instituciones de la banca de desarrollo en mi localidad</t>
  </si>
  <si>
    <t>No los necesita</t>
  </si>
  <si>
    <t>Hay que realizar muchos trámites para participar</t>
  </si>
  <si>
    <t xml:space="preserve">Cuenta con mal historial crediticio </t>
  </si>
  <si>
    <t>Regulación fiscal / impuestos</t>
  </si>
  <si>
    <t>Porcentaje promedio de deuda en relación a sus</t>
  </si>
  <si>
    <t>Activos totales</t>
  </si>
  <si>
    <t>Ingresos totales</t>
  </si>
  <si>
    <t xml:space="preserve">Empresas cuya solicitud de financiamiento fue </t>
  </si>
  <si>
    <t>Rechazada</t>
  </si>
  <si>
    <t>Aprobada</t>
  </si>
  <si>
    <t>Con crédito en moneda</t>
  </si>
  <si>
    <t>Nacional</t>
  </si>
  <si>
    <t>Extranjera</t>
  </si>
  <si>
    <t>Empresas con tasa de interés promedio</t>
  </si>
  <si>
    <t>Fija</t>
  </si>
  <si>
    <t>Variable</t>
  </si>
  <si>
    <t xml:space="preserve">Cuadro 32.1
</t>
  </si>
  <si>
    <t xml:space="preserve">Cuadro 32.2
</t>
  </si>
  <si>
    <t xml:space="preserve">Cuadro 32.3
</t>
  </si>
  <si>
    <t xml:space="preserve">Cuadro 32.4
</t>
  </si>
  <si>
    <t xml:space="preserve">Cuadro 32.5
</t>
  </si>
  <si>
    <t xml:space="preserve">Cuadro 32.6
</t>
  </si>
  <si>
    <t xml:space="preserve">Cuadro 32.9
</t>
  </si>
  <si>
    <t>Expandir el negocio / abrir nuevas sucursales</t>
  </si>
  <si>
    <t>Pago de deudas / pago de compromisos financieros</t>
  </si>
  <si>
    <t>Sí</t>
  </si>
  <si>
    <t>No</t>
  </si>
  <si>
    <t>Garantías insuficientes / no tenía aval</t>
  </si>
  <si>
    <t>No tenía un plan de negocios / plan rechazado</t>
  </si>
  <si>
    <t>Se retrasó la expansión de la empresa / compra de nuevo capital</t>
  </si>
  <si>
    <t>La empresa es autosuficiente / no lo necesita</t>
  </si>
  <si>
    <t>Para pagar deudas / pago de compromisos financieros</t>
  </si>
  <si>
    <t>Alta tasa de interés / alto costo</t>
  </si>
  <si>
    <t>Comprobación de ingresos / capacidad de pago</t>
  </si>
  <si>
    <t>Muchos trámites / trámites poco sencillos</t>
  </si>
  <si>
    <t>Los costos de entrada u operación son muy altos</t>
  </si>
  <si>
    <t>Financiamiento directo (Mujeres empresarias, crédito joven, programas sectoriales a empresas textiles, de cuero y calzado, taxistas, restaurantes, MIPYMES, exportadoras, entre otros)</t>
  </si>
  <si>
    <t>Financiamiento de las operaciones diarias / compra de insumos</t>
  </si>
  <si>
    <t>Inversiones de capital fijo (compra de vehículos, equipo, inmuebles)</t>
  </si>
  <si>
    <t>No se utilizó / no se ha utilizado</t>
  </si>
  <si>
    <t>No realiza operaciones bancarias / no tiene cuenta</t>
  </si>
  <si>
    <t>No sabían cómo obtenerlo / no se los ofrecieron</t>
  </si>
  <si>
    <t>Tipo de pago realizado</t>
  </si>
  <si>
    <t>Principal dificultad a la que se enfrentó con el uso de este medio de pago</t>
  </si>
  <si>
    <t>Financiamiento de las operaciones diarias / compra de mercancías y materias primas</t>
  </si>
  <si>
    <t xml:space="preserve">Cuadro 74
</t>
  </si>
  <si>
    <t>De daños a vehículos, maquinaria, bienes inmuebles, etcétera</t>
  </si>
  <si>
    <t>De responsabilidad civil</t>
  </si>
  <si>
    <t>De gastos médicos mayores</t>
  </si>
  <si>
    <t>De vida de grupo y colectivo</t>
  </si>
  <si>
    <t>De accidentes personales de grupo o colectivo</t>
  </si>
  <si>
    <t>Otro tipo</t>
  </si>
  <si>
    <t xml:space="preserve">Cuadro 33
</t>
  </si>
  <si>
    <t>Son caros / las primas son costosas</t>
  </si>
  <si>
    <t>No los conoce / no sabe cómo funcionan</t>
  </si>
  <si>
    <t>No lo necesita / bajo riesgo en su empresa</t>
  </si>
  <si>
    <t>Motivo por el que acudió a la fuente</t>
  </si>
  <si>
    <t>Tipo de crédito aprobado</t>
  </si>
  <si>
    <t>Crédito aprobado a tasa de interés</t>
  </si>
  <si>
    <t>Uso principal del crédito</t>
  </si>
  <si>
    <t>Abrir la empresa / iniciar operaciones</t>
  </si>
  <si>
    <t>Contrató algún producto financiero adicional con la apertura del crédito (cheques, banca en línea, seguros, tarjetas, entre otros)</t>
  </si>
  <si>
    <t>Cuadro 34.1.2</t>
  </si>
  <si>
    <t>Cuadro 34.1.3</t>
  </si>
  <si>
    <t>Cuadro 34.2.1</t>
  </si>
  <si>
    <t>Cuadro 34.2.2</t>
  </si>
  <si>
    <t>Cuadro 34.2.3</t>
  </si>
  <si>
    <t>Cuadro 34.3.1</t>
  </si>
  <si>
    <t>Cuadro 34.3.2</t>
  </si>
  <si>
    <t>Cuadro 34.3.3</t>
  </si>
  <si>
    <t>Cuadro 34.4.1</t>
  </si>
  <si>
    <t>Cuadro 34.4.2</t>
  </si>
  <si>
    <t>Cuadro 34.4.3</t>
  </si>
  <si>
    <t>Cuadro 34.5.3</t>
  </si>
  <si>
    <t>Cuadro 34.5.2</t>
  </si>
  <si>
    <t>Cuadro 34.5.1</t>
  </si>
  <si>
    <t>Cuadro 34.6.1</t>
  </si>
  <si>
    <t>Cuadro 34.6.2</t>
  </si>
  <si>
    <t>Cuadro 34.6.3</t>
  </si>
  <si>
    <t>Cuadro 34.7.1</t>
  </si>
  <si>
    <t>Cuadro 34.7.2</t>
  </si>
  <si>
    <t>Cuadro 34.7.3</t>
  </si>
  <si>
    <t>Cuadro 34.8.1</t>
  </si>
  <si>
    <t>Cuadro 34.8.2</t>
  </si>
  <si>
    <t>Cuadro 34.8.3</t>
  </si>
  <si>
    <t>Cuadro 34.9.1</t>
  </si>
  <si>
    <t>Cuadro 34.9.2</t>
  </si>
  <si>
    <t>Cuadro 34.9.3</t>
  </si>
  <si>
    <t>Cuadro 34.0</t>
  </si>
  <si>
    <t>Sociedad o asociación de personas sin parentesco</t>
  </si>
  <si>
    <t>Título</t>
  </si>
  <si>
    <t>26.1.1</t>
  </si>
  <si>
    <t>26.1.2</t>
  </si>
  <si>
    <t>26.1.3</t>
  </si>
  <si>
    <t>26.1.9</t>
  </si>
  <si>
    <t>34.1.1</t>
  </si>
  <si>
    <t>34.1.2</t>
  </si>
  <si>
    <t>34.1.3</t>
  </si>
  <si>
    <t>34.2.1</t>
  </si>
  <si>
    <t>34.2.2</t>
  </si>
  <si>
    <t>34.2.3</t>
  </si>
  <si>
    <t>34.3.1</t>
  </si>
  <si>
    <t>34.3.2</t>
  </si>
  <si>
    <t>34.3.3</t>
  </si>
  <si>
    <t>34.4.1</t>
  </si>
  <si>
    <t>34.4.2</t>
  </si>
  <si>
    <t>34.4.3</t>
  </si>
  <si>
    <t>34.5.1</t>
  </si>
  <si>
    <t>34.5.2</t>
  </si>
  <si>
    <t>34.5.3</t>
  </si>
  <si>
    <t>34.6.1</t>
  </si>
  <si>
    <t>34.6.2</t>
  </si>
  <si>
    <t>34.6.3</t>
  </si>
  <si>
    <t>34.7.1</t>
  </si>
  <si>
    <t>34.7.2</t>
  </si>
  <si>
    <t>34.7.3</t>
  </si>
  <si>
    <t>34.8.1</t>
  </si>
  <si>
    <t>34.8.2</t>
  </si>
  <si>
    <t>34.8.3</t>
  </si>
  <si>
    <t>34.9.1</t>
  </si>
  <si>
    <t>34.9.2</t>
  </si>
  <si>
    <t>34.9.3</t>
  </si>
  <si>
    <t>63a</t>
  </si>
  <si>
    <t>64a</t>
  </si>
  <si>
    <t>64.0a</t>
  </si>
  <si>
    <t>Estados Unidos Mexicanos</t>
  </si>
  <si>
    <t>Estrato de localidad</t>
  </si>
  <si>
    <t>500 000 y más habitantes</t>
  </si>
  <si>
    <t>50 000 a 499 999 habitantes</t>
  </si>
  <si>
    <t>Cuadro 60.1</t>
  </si>
  <si>
    <t>Cuadro 60.2</t>
  </si>
  <si>
    <t>Cuadro 60.3</t>
  </si>
  <si>
    <t>Cuadro 60.4</t>
  </si>
  <si>
    <t>Cuadro 60.9</t>
  </si>
  <si>
    <t>ENAFIN 2018</t>
  </si>
  <si>
    <t>Plan de tabulados</t>
  </si>
  <si>
    <t>Hoja</t>
  </si>
  <si>
    <t>I. CARACTERÍSTICAS DE LA EMPRESA</t>
  </si>
  <si>
    <t>II. FINANCIAMIENTO Y SOLICITUDES DE CRÉDITO DE LA EMPRESA</t>
  </si>
  <si>
    <t>III. APORTACIONES DE CAPITAL Y RESERVAS</t>
  </si>
  <si>
    <t>IV. SERVICIOS BANCARIOS Y FINANCIEROS</t>
  </si>
  <si>
    <t>INEGI Encuesta Nacional de Financiamiento de las Empresas 2018</t>
  </si>
  <si>
    <t>que expiden a sus clientes, 2018</t>
  </si>
  <si>
    <t>al 31 de diciembre de 2017</t>
  </si>
  <si>
    <t>tipos de instituciones financieras, 2018</t>
  </si>
  <si>
    <t>o han buscado financiamiento, 2018</t>
  </si>
  <si>
    <t>han solicitado o tenido algún financiamiento, 2018</t>
  </si>
  <si>
    <t>o rechazo de la primera solicitud de crédito o financiamiento, 2018</t>
  </si>
  <si>
    <t>la primera solicitud de crédito, 2018</t>
  </si>
  <si>
    <t>o financiamiento durante 2018</t>
  </si>
  <si>
    <t>o financiamiento, durante 2018</t>
  </si>
  <si>
    <t>por estrato de localidad, 2018</t>
  </si>
  <si>
    <t>por estrato de localidad, 2016 a 2018</t>
  </si>
  <si>
    <t>Cuadro 41</t>
  </si>
  <si>
    <t>algún crédito durante los siguientes 12 meses, 2018</t>
  </si>
  <si>
    <t>según las circunstancias, 2018</t>
  </si>
  <si>
    <t>al financiamiento a una empresa de su giro, 2018</t>
  </si>
  <si>
    <t>Cuadro 48.1</t>
  </si>
  <si>
    <t>en el mercado bursátil mexicano, 2018</t>
  </si>
  <si>
    <t>a utilizar, 2018</t>
  </si>
  <si>
    <t>Cuadro 49.1</t>
  </si>
  <si>
    <t>Cuadro 49.2</t>
  </si>
  <si>
    <t>de las tecnologías financieras, 2018</t>
  </si>
  <si>
    <t>de desarrollo, por estrato de localidad, 2018</t>
  </si>
  <si>
    <t>de la banca de desarrollo, 2018</t>
  </si>
  <si>
    <t>sus operaciones financieras, 2018</t>
  </si>
  <si>
    <t>Cuadro 64.1</t>
  </si>
  <si>
    <t>Cuadro 64.2</t>
  </si>
  <si>
    <t>Cuadro 64.4</t>
  </si>
  <si>
    <t>Cuadro 64.5</t>
  </si>
  <si>
    <t>Cuadro 64.6</t>
  </si>
  <si>
    <t>Cuadro 64.7</t>
  </si>
  <si>
    <t>Cuadro 64.8</t>
  </si>
  <si>
    <t>Cuadro 64.9</t>
  </si>
  <si>
    <t>Cuadro 64a</t>
  </si>
  <si>
    <t>Cuadro 64.0a</t>
  </si>
  <si>
    <t>No le interesa / no lo necesita</t>
  </si>
  <si>
    <t>el arrendamiento financiero, 2018</t>
  </si>
  <si>
    <t>Cuadro 75</t>
  </si>
  <si>
    <t>Cuadro 47</t>
  </si>
  <si>
    <t>Cuadro 44</t>
  </si>
  <si>
    <t>Cuadro 38</t>
  </si>
  <si>
    <t>Cuadro 31.0</t>
  </si>
  <si>
    <t>Cuadro 24</t>
  </si>
  <si>
    <t>según nivel de estudios, 2018</t>
  </si>
  <si>
    <t>según sexo, 2018</t>
  </si>
  <si>
    <t>según grupo de edad, 2018</t>
  </si>
  <si>
    <t>Nota: El periodo del levantamiento de la información al mes de la entrevista fue del 30 de julio al 28 de septiembre de 2018.</t>
  </si>
  <si>
    <t>trabajados al año y horas trabajadas a la semana, 2017</t>
  </si>
  <si>
    <t>por escala 5-0 (5 mucha afectación y 0 no afectó), 2017</t>
  </si>
  <si>
    <t>al extranjero, por estrato de localidad, 2017</t>
  </si>
  <si>
    <t>transacciones o realizar otra actividad, por estrato de localidad, según características del crédito, 2017</t>
  </si>
  <si>
    <t>para pagar transacciones o realizar otra actividad, por estrato de localidad, según características del crédito, 2017</t>
  </si>
  <si>
    <t>o realizar otra actividad, por estrato de localidad, según características del crédito, 2017</t>
  </si>
  <si>
    <t>a cambio de compartir las utilidades o permitir la toma de decisiones, 2017</t>
  </si>
  <si>
    <t>con la que contaron para hacer frente a siniestros, 2017</t>
  </si>
  <si>
    <t>mediante tarjeta, por estrato de localidad, según tipo y porcentaje de pago, 2017</t>
  </si>
  <si>
    <t>por estrato de localidad, 2017</t>
  </si>
  <si>
    <t>o socios, por estrato de localidad, 2017</t>
  </si>
  <si>
    <t>según características, 2017</t>
  </si>
  <si>
    <t>de servicios de factoraje, 2017</t>
  </si>
  <si>
    <r>
      <t xml:space="preserve">Total </t>
    </r>
    <r>
      <rPr>
        <b/>
        <vertAlign val="superscript"/>
        <sz val="8"/>
        <rFont val="Arial"/>
        <family val="2"/>
      </rPr>
      <t>a</t>
    </r>
  </si>
  <si>
    <t>Nota: La suma de los parciales no corresponde con el total, las empresas podían seleccionar más de una opción de respuesta</t>
  </si>
  <si>
    <t>Tamaño de empresa</t>
  </si>
  <si>
    <t>de inversionistas privados, 2018</t>
  </si>
  <si>
    <t>o el acceso al financiamiento, 2018</t>
  </si>
  <si>
    <t>así como su porcentaje promedio en relación a los ingresos totales, 2017</t>
  </si>
  <si>
    <t>de operaciones, 2018</t>
  </si>
  <si>
    <t>según características de ésta fuente, 2017</t>
  </si>
  <si>
    <t>para pagar transacciones o realizar alguna otra actividad, por fuente de financiamiento, 2017</t>
  </si>
  <si>
    <t>según el uso que se le daría, 2018</t>
  </si>
  <si>
    <t>según tipo de fuente, 2018</t>
  </si>
  <si>
    <t>Familia o un grupo de personas con algún parentesco</t>
  </si>
  <si>
    <t>Cuadro 7</t>
  </si>
  <si>
    <t>Cuadro 25</t>
  </si>
  <si>
    <t>Se cancelaron inversiones de la empresa (en equipo, vehículos, inmuebles, capacitación, etcétera)</t>
  </si>
  <si>
    <t>Cuadro 40</t>
  </si>
  <si>
    <t>Regresar a índice</t>
  </si>
  <si>
    <t xml:space="preserve">en moneda nacional para pagar transacciones o realizar otra actividad, por estrato de localidad, </t>
  </si>
  <si>
    <t>según características del crédito, 2017</t>
  </si>
  <si>
    <t xml:space="preserve">nacional para pagar transacciones o realizar otra actividad, por estrato de localidad, </t>
  </si>
  <si>
    <t xml:space="preserve">para pagar transacciones o realizar otra actividad, por estrato de localidad, </t>
  </si>
  <si>
    <t xml:space="preserve">en moneda extranjera para pagar transacciones o realizar otra actividad, por estrato de localidad, </t>
  </si>
  <si>
    <t xml:space="preserve">a cambio de compartir sus utilidades o permitir la toma de decisiones, </t>
  </si>
  <si>
    <t>según tipo de institución, 2018</t>
  </si>
  <si>
    <t>Solicitó otro arrendamiento / amplió el plazo de arrendamiento</t>
  </si>
  <si>
    <t>Tuvo que dar garantías para obtener el crédito</t>
  </si>
  <si>
    <r>
      <t xml:space="preserve">Seguro </t>
    </r>
    <r>
      <rPr>
        <b/>
        <vertAlign val="superscript"/>
        <sz val="8"/>
        <rFont val="Arial"/>
        <family val="2"/>
      </rPr>
      <t>a</t>
    </r>
  </si>
  <si>
    <t>Banca por internet (banca en línea)</t>
  </si>
  <si>
    <t>Educación básica (Comprende preescolar, primaria, secundaria, formación para el trabajo)</t>
  </si>
  <si>
    <t>Educación media superior (Comprende bachillerato general, bachillerato bivalente, profesional técnico)</t>
  </si>
  <si>
    <t>Educación superior (Comprende licenciatura, ingeniería, especialidad, posgrado)</t>
  </si>
  <si>
    <t>De manera electrónica (banca en línea o banca móvil)</t>
  </si>
  <si>
    <t>por tipo de institución, 2018</t>
  </si>
  <si>
    <r>
      <t xml:space="preserve">Fuente: </t>
    </r>
    <r>
      <rPr>
        <b/>
        <sz val="8"/>
        <rFont val="Arial"/>
        <family val="2"/>
      </rPr>
      <t>INEGI.</t>
    </r>
    <r>
      <rPr>
        <sz val="8"/>
        <rFont val="Arial"/>
        <family val="2"/>
      </rPr>
      <t xml:space="preserve"> Encuesta Nacional de Financiamiento de las Empresas (ENAFIN) 2018.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</si>
  <si>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La suma de los parciales no corresponde con el total, las empresas podían seleccionar más de una opción de respuesta.</t>
    </r>
  </si>
  <si>
    <t>Nota: La suma de los parciales no corresponde con el total, las empresas podían seleccionar más de una opción de respuesta.</t>
  </si>
  <si>
    <r>
      <t>a</t>
    </r>
    <r>
      <rPr>
        <sz val="8"/>
        <rFont val="Arial"/>
        <family val="2"/>
      </rPr>
      <t xml:space="preserve"> El dato corresponde al total de empresas en el marco de muestreo.</t>
    </r>
  </si>
  <si>
    <t>Fuente: INEGI. Encuesta Nacional de Financiamiento de las Empresas (ENAFIN 2018).</t>
  </si>
  <si>
    <t>No hay instituciones que presten el servicio en la localidad</t>
  </si>
  <si>
    <t>por estrato de localidad, según fuente de financiamiento, 2017</t>
  </si>
  <si>
    <t>de arrendamiento financiero, por estrato de localidad, 2017</t>
  </si>
  <si>
    <t>al esquema de arrendamiento financiero, 2017</t>
  </si>
  <si>
    <t>por el que no adquirió algún seguro, 2017</t>
  </si>
  <si>
    <t>Cuadro 37</t>
  </si>
  <si>
    <t>(TPV) proporcionada por algún banco, por estrato de localidad, 2017</t>
  </si>
  <si>
    <t>a un celular (Smartphone) o tableta, por estrato de localidad, 2017</t>
  </si>
  <si>
    <t>o aplicaciones de celulares, por estrato de localidad, 2017</t>
  </si>
  <si>
    <t>de cómputo, por estrato de localidad, 2017</t>
  </si>
  <si>
    <t>o realizar alguna otra actividad, 2017</t>
  </si>
  <si>
    <t xml:space="preserve">para solventar sus operaciones, pagar transacciones </t>
  </si>
  <si>
    <t>sus operaciones, según características de ésta fuente, 2017</t>
  </si>
  <si>
    <t xml:space="preserve">de los socios para financiar sus operaciones, según características de ésta fuente, </t>
  </si>
  <si>
    <t>después de que fue rechazada su solicitud de crédito, 2018</t>
  </si>
  <si>
    <t>a plazo de un año, por estrato de localidad, 2018</t>
  </si>
  <si>
    <t xml:space="preserve">de financiamiento a través del sector bursátil mexicano, </t>
  </si>
  <si>
    <t>financiamiento en el mercado bursátil mexicano, 2018</t>
  </si>
  <si>
    <t>para obtener financiamiento colectivo, por estrato de localidad, 2018</t>
  </si>
  <si>
    <t xml:space="preserve">operaciones financieras, obtener financiamiento, o realizar inversiones, </t>
  </si>
  <si>
    <t>de la banca de desarrollo, por estrato de localidad, 2018</t>
  </si>
  <si>
    <t>(banca por celular), por estrato de localidad, 2017</t>
  </si>
  <si>
    <t>(banca en línea), por estrato de localidad, 2017</t>
  </si>
  <si>
    <t>para los dueños o socios, por estrato de localidad, 2017</t>
  </si>
  <si>
    <t>con otras instituciones financieras, 2017</t>
  </si>
  <si>
    <t xml:space="preserve">a alguna institución financiera a cambio de dinero, </t>
  </si>
  <si>
    <t>de factoraje, por estrato de localidad, 2018</t>
  </si>
  <si>
    <t xml:space="preserve">o inmuebles bajo el esquema de arrendamiento financiero, </t>
  </si>
  <si>
    <t>por estrato de localidad, según tipo de seguro, 2017</t>
  </si>
  <si>
    <t>realizar ventas o expandir su mercado, 2018</t>
  </si>
  <si>
    <t xml:space="preserve">sus operaciones, pagar transacciones o realizar otra actividad, </t>
  </si>
  <si>
    <t>por estrato de localidad, según tipo de moneda, 2017</t>
  </si>
  <si>
    <t xml:space="preserve">si un banco les ofreciera un crédito sin colateral (sin garantía) </t>
  </si>
  <si>
    <t xml:space="preserve"> que laboró en la empresa en el periodo de referencia, 2016 a 2018</t>
  </si>
  <si>
    <t>nacional para pagar transacciones o realizar otra actividad, por estrato de localidad, según características del crédito, 2017</t>
  </si>
  <si>
    <t>Estimación Total</t>
  </si>
  <si>
    <t>C.V.
(%)</t>
  </si>
  <si>
    <t>Error Estándar</t>
  </si>
  <si>
    <t>Intervalo de confianza al 95%</t>
  </si>
  <si>
    <t>Limite inferior</t>
  </si>
  <si>
    <t>Limite superior</t>
  </si>
  <si>
    <r>
      <t xml:space="preserve">Sitios o páginas de internet (Incluye </t>
    </r>
    <r>
      <rPr>
        <i/>
        <sz val="8"/>
        <rFont val="Arial"/>
        <family val="2"/>
      </rPr>
      <t>blogs</t>
    </r>
    <r>
      <rPr>
        <sz val="8"/>
        <rFont val="Arial"/>
        <family val="2"/>
      </rPr>
      <t>)</t>
    </r>
  </si>
  <si>
    <r>
      <t>Instituciones de 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</si>
  <si>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</si>
  <si>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A través de corresponsales bancarios (</t>
    </r>
    <r>
      <rPr>
        <i/>
        <sz val="8"/>
        <rFont val="Arial"/>
        <family val="2"/>
      </rPr>
      <t>OXXO, Wal-Mart</t>
    </r>
    <r>
      <rPr>
        <sz val="8"/>
        <rFont val="Arial"/>
        <family val="2"/>
      </rPr>
      <t>)</t>
    </r>
  </si>
  <si>
    <t xml:space="preserve">Nota: </t>
  </si>
  <si>
    <r>
      <t>Las estimaciones que aparecen en este cuadro están coloreadas de acuerdo con su nivel de precisión, en</t>
    </r>
    <r>
      <rPr>
        <i/>
        <sz val="8"/>
        <rFont val="Arial"/>
        <family val="2"/>
      </rPr>
      <t xml:space="preserve"> Alta, Moderada y Baja,</t>
    </r>
    <r>
      <rPr>
        <sz val="8"/>
        <rFont val="Arial"/>
        <family val="2"/>
      </rPr>
      <t xml:space="preserve"> tomando como referencia el coeficiente de variación CV (%).</t>
    </r>
  </si>
  <si>
    <t xml:space="preserve">Nivel de precisión de las estimaciones: </t>
  </si>
  <si>
    <t>CV en el rango de:</t>
  </si>
  <si>
    <t>Interpretación</t>
  </si>
  <si>
    <t>(0%,20%)</t>
  </si>
  <si>
    <t>[20%,30%)</t>
  </si>
  <si>
    <t>30% en adelante</t>
  </si>
  <si>
    <t>Alta</t>
  </si>
  <si>
    <t>Moderada</t>
  </si>
  <si>
    <t>Baja</t>
  </si>
  <si>
    <r>
      <t>Una precisión</t>
    </r>
    <r>
      <rPr>
        <i/>
        <sz val="8"/>
        <rFont val="Arial"/>
        <family val="2"/>
      </rPr>
      <t xml:space="preserve"> Baja</t>
    </r>
    <r>
      <rPr>
        <sz val="8"/>
        <rFont val="Arial"/>
        <family val="2"/>
      </rPr>
      <t xml:space="preserve"> requiere un uso cauteloso de la estimación en el que se analicen las causas de la alta variabilidad y se consideren otros indicadores de precisión y confiabilidad, como el intervalo de confianza.</t>
    </r>
  </si>
  <si>
    <t>Indicadores de precisión Número de empresas por estrato de localidad, 2018</t>
  </si>
  <si>
    <t xml:space="preserve">Indicadores de precisión Número de empresas por estrato de localidad, según el grupo de edad </t>
  </si>
  <si>
    <t>Indicadores de precisión Promedio del personal ocupado total, dependiente y no dependiente de la razón social, por estrato de localidad,</t>
  </si>
  <si>
    <t>NA</t>
  </si>
  <si>
    <t>Indicadores de precisión Número de empresas por estrato de localidad, según tipo de propietario, 2018</t>
  </si>
  <si>
    <t>Indicadores de precisión Número de empresas por estrato de localidad, según el régimen fiscal, 2018</t>
  </si>
  <si>
    <t xml:space="preserve">Indicadores de precisión Número de empresas por estrato de localidad, según el tipo de comprobantes de venta </t>
  </si>
  <si>
    <t xml:space="preserve">Indicadores de precisión Número de empresas por estrato de localidad, según el promedio de meses </t>
  </si>
  <si>
    <t>Indicadores de precisión Número de empresas por estrato de localidad, según el medio por el cual llevan la contabilidad, 2018</t>
  </si>
  <si>
    <t>Indicadores de precisión Número de empresas por estrato de localidad, que tienen acceso a internet, 2018</t>
  </si>
  <si>
    <t xml:space="preserve">Indicadores de precisión Número de empresas por estrato de localidad, según el medio para promocionarse, </t>
  </si>
  <si>
    <t xml:space="preserve">Indicadores de precisión Número de empresas por estrato de localidad, según los factores de afectación para su operación, </t>
  </si>
  <si>
    <t xml:space="preserve">Indicadores de precisión Número de empresas por estrato de localidad, según los factores de afectación para su crecimiento, </t>
  </si>
  <si>
    <t xml:space="preserve">Indicadores de precisión Número de dueños o socios mayoritarios de las empresas, por estrato de localidad, </t>
  </si>
  <si>
    <t xml:space="preserve">Indicadores de precisión Porcentaje promedio de ingresos por la venta de productos o servicios </t>
  </si>
  <si>
    <t xml:space="preserve">Indicadores de precisión Número de empresas por estrato de localidad, según resultado financiero después del pago de impuestos, </t>
  </si>
  <si>
    <t xml:space="preserve">Indicadores de precisión Porcentaje al que ascendieron las deudas de las empresas, por estrato de localidad, </t>
  </si>
  <si>
    <t xml:space="preserve">Indicadores de precisión Número de empresas por estrato de localidad, según conocen o han escuchado hablar sobre los diferentes </t>
  </si>
  <si>
    <t xml:space="preserve">Indicadores de precisión Número de empresas por estrato de localidad, según el principal medio o institución por el que buscarían </t>
  </si>
  <si>
    <t>Indicadores de precisión Número de empresas por estrato de localidad, que otorgaron crédito o financiamiento, 2017</t>
  </si>
  <si>
    <t xml:space="preserve">Indicadores de precisión Número de empresas por estrato de localidad, que utilizaron recursos propios </t>
  </si>
  <si>
    <t xml:space="preserve">Indicadores de precisión Número de empresas por estrato de localidad, que usaron sus utilidades para financiar </t>
  </si>
  <si>
    <t xml:space="preserve">Indicadores de precisión Número de empresas por estrato de localidad, que vendieron activos para financiar </t>
  </si>
  <si>
    <t xml:space="preserve">Indicadores de precisión Número de empresas por estrato de localidad, que utilizaron ahorros, aportaciones o recursos </t>
  </si>
  <si>
    <t xml:space="preserve">Indicadores de precisión Número de empresas por estrato de localidad, que utilizaron otras fuentes para financiar sus operaciones, </t>
  </si>
  <si>
    <t xml:space="preserve">Indicadores de precisión Número de empresas por estrato de localidad, que utilizaron recursos propios para solventar sus operaciones, </t>
  </si>
  <si>
    <t xml:space="preserve">Indicadores de precisión Número de empresas por estrato de localidad, que desde su inicio de operaciones </t>
  </si>
  <si>
    <t xml:space="preserve">Indicadores de precisión Número de empresas por estrato de localidad, considerando la aprobación </t>
  </si>
  <si>
    <t xml:space="preserve">Indicadores de precisión Número de empresas por estrato de localidad, según institución o fuente a la que acudió la empresa para realizar </t>
  </si>
  <si>
    <t xml:space="preserve">Indicadores de precisión Edad promedio de las empresas, por estrato de localidad, cuando solicitó por primera vez un crédito o préstamo </t>
  </si>
  <si>
    <t xml:space="preserve">Indicadores de precisión Edad promedio de la empresa, por estrato de localidad, cuando le aprobaron por primera vez un crédito o un préstamo </t>
  </si>
  <si>
    <t xml:space="preserve">Indicadores de precisión Número de empresas por estrato de localidad, que han tenido algún crédito </t>
  </si>
  <si>
    <t xml:space="preserve">Indicadores de precisión Número de empresas por estrato de localidad, según institución o fuente con las que la empresa ha tenido algún crédito </t>
  </si>
  <si>
    <t xml:space="preserve">Indicadores de precisión Número de empresas que utilizaron algún crédito o financiamiento para solventar </t>
  </si>
  <si>
    <t xml:space="preserve">Indicadores de precisión Número de empresas que usaron banca comercial como fuente de financiamiento en moneda nacional para pagar transacciones </t>
  </si>
  <si>
    <t xml:space="preserve">Indicadores de precisión Número de empresas que usaron banca de desarrollo como fuente de financiamiento en moneda nacional para pagar </t>
  </si>
  <si>
    <t xml:space="preserve">Indicadores de precisión Número de empresas que usaron instituciones financieras no bancarias como fuente de financiamiento en moneda nacional </t>
  </si>
  <si>
    <t xml:space="preserve">Indicadores de precisión Número de empresas que usaron programa de gobierno federal, estatal o municipal como fuente de financiamiento en moneda </t>
  </si>
  <si>
    <t xml:space="preserve">Indicadores de precisión Número de empresas que usaron proveedores como fuente de financiamiento en moneda nacional para pagar </t>
  </si>
  <si>
    <t xml:space="preserve">Indicadores de precisión Número de empresas que usaron familiares y amigos como fuente de financiamiento en moneda nacional para pagar </t>
  </si>
  <si>
    <t xml:space="preserve">Indicadores de precisión Número de empresas que usaron financiamiento colectivo (crowdfunding) como fuente de financiamiento en moneda </t>
  </si>
  <si>
    <t xml:space="preserve">Indicadores de precisión Número de empresas que usaron controladora u otras entidades del grupo empresarial como fuente de financiamiento </t>
  </si>
  <si>
    <t xml:space="preserve">Indicadores de precisión Número de empresas que usaron otras fuentes de financiamiento en moneda nacional para pagar transacciones </t>
  </si>
  <si>
    <t xml:space="preserve">Indicadores de precisión Número de empresas con financiamiento en moneda nacional para pagar transacciones o realizar otra actividad, </t>
  </si>
  <si>
    <t xml:space="preserve">Indicadores de precisión Número de empresas que usaron banca comercial nacional como fuente de financiamiento en moneda extranjera </t>
  </si>
  <si>
    <t xml:space="preserve">Indicadores de precisión Número de empresas que usaron banca comercial extranjera como fuente de financiamiento en moneda extranjera </t>
  </si>
  <si>
    <t xml:space="preserve">Indicadores de precisión Número de empresas que usaron banca de desarrollo como fuente de financiamiento en moneda extranjera </t>
  </si>
  <si>
    <t xml:space="preserve">Indicadores de precisión Número de empresas que usaron proveedores como fuente de financiamiento en moneda extranjera para pagar </t>
  </si>
  <si>
    <t xml:space="preserve">Indicadores de precisión Número de empresas que usaron organismos internacionales como fuente de financiamiento en moneda extranjera </t>
  </si>
  <si>
    <t xml:space="preserve">Indicadores de precisión Número de empresas que usaron otras fuentes de financiamiento en moneda extranjera para pagar transacciones </t>
  </si>
  <si>
    <t xml:space="preserve">Indicadores de precisión Número de empresas con financiamiento en moneda extranjera para pagar transacciones o realizar otra actividad, </t>
  </si>
  <si>
    <t xml:space="preserve">Indicadores de precisión Número de empresas que realizó alguna solicitud de crédito o financiamiento, </t>
  </si>
  <si>
    <t>Indicadores de precisión Número de créditos que solicitaron las empresas, según aprobación o rechazo, por estrato de localidad, 2016 a 2018</t>
  </si>
  <si>
    <t>Indicadores de precisión Características de los créditos aprobados a las empresas por la banca comercial, por estrato de localidad, 2018</t>
  </si>
  <si>
    <t>Indicadores de precisión Características de los créditos aprobados a las empresas por la banca comercial, por estrato de localidad, 2017</t>
  </si>
  <si>
    <t>Indicadores de precisión Características de los créditos aprobados a las empresas por la banca comercial, por estrato de localidad, 2016</t>
  </si>
  <si>
    <t>Indicadores de precisión Características de los créditos aprobados a las empresas por la banca de desarrollo, por estrato de localidad, 2018</t>
  </si>
  <si>
    <t>Indicadores de precisión Características de los créditos aprobados a las empresas por la banca de desarrollo, por estrato de localidad, 2017</t>
  </si>
  <si>
    <t>Indicadores de precisión Características de los créditos aprobados a las empresas por la banca de desarrollo, por estrato de localidad, 2016</t>
  </si>
  <si>
    <t>Indicadores de precisión Características de los créditos aprobados a las empresas por la instituciones financieras no bancarias, por estrato de localidad, 2018</t>
  </si>
  <si>
    <t>Indicadores de precisión Características de los créditos aprobados a las empresas por la instituciones financieras no bancarias, por estrato de localidad, 2017</t>
  </si>
  <si>
    <t>Indicadores de precisión Características de los créditos aprobados a las empresas por la instituciones financieras no bancarias, por estrato de localidad, 2016</t>
  </si>
  <si>
    <t>Indicadores de precisión Características de los créditos aprobados a las empresas por programa del gobierno federal, estatal o municipal, por estrato de localidad, 2018</t>
  </si>
  <si>
    <t>Indicadores de precisión Características de los créditos aprobados a las empresas por programa del gobierno federal, estatal o municipal, por estrato de localidad, 2017</t>
  </si>
  <si>
    <t>Indicadores de precisión Características de los créditos aprobados a las empresas por programa del gobierno federal, estatal o municipal, por estrato de localidad, 2016</t>
  </si>
  <si>
    <t>Indicadores de precisión Características de los créditos aprobados a las empresas por proveedores, por estrato de localidad, 2018</t>
  </si>
  <si>
    <t>Indicadores de precisión Características de los créditos aprobados a las empresas por proveedores, por estrato de localidad, 2017</t>
  </si>
  <si>
    <t>Indicadores de precisión Características de los créditos aprobados a las empresas por proveedores, por estrato de localidad, 2016</t>
  </si>
  <si>
    <t>Indicadores de precisión Características de los créditos aprobados a las empresas por familiares o amigos, por estrato de localidad, 2018</t>
  </si>
  <si>
    <t>Indicadores de precisión Características de los créditos aprobados a las empresas por familiares o amigos, por estrato de localidad, 2017</t>
  </si>
  <si>
    <t>Indicadores de precisión Características de los créditos aprobados a las empresas por familiares o amigos, por estrato de localidad, 2016</t>
  </si>
  <si>
    <t>Indicadores de precisión Características de los créditos aprobados a las empresas por financiamiento colectivo (crowdfunding), por estrato de localidad, 2018</t>
  </si>
  <si>
    <t>Indicadores de precisión Características de los créditos aprobados a las empresas por financiamiento colectivo (crowdfunding), por estrato de localidad, 2017</t>
  </si>
  <si>
    <t>Indicadores de precisión Características de los créditos aprobados a las empresas por financiamiento colectivo (crowdfunding), por estrato de localidad, 2016</t>
  </si>
  <si>
    <t>Indicadores de precisión Características de los créditos aprobados a las empresas por la controladora u otras entidades del grupo empresarial, por estrato de localidad, 2018</t>
  </si>
  <si>
    <t>Indicadores de precisión Características de los créditos aprobados a las empresas por la controladora u otras entidades del grupo empresarial, por estrato de localidad, 2017</t>
  </si>
  <si>
    <t>Indicadores de precisión Características de los créditos aprobados a las empresas por la controladora u otras entidades del grupo empresarial, por estrato de localidad, 2016</t>
  </si>
  <si>
    <t>Indicadores de precisión Características de los créditos aprobados a las empresas por otra fuente de financiamiento, por estrato de localidad, 2018</t>
  </si>
  <si>
    <t>Indicadores de precisión Características de los créditos aprobados a las empresas por otra fuente de financiamiento, por estrato de localidad, 2017</t>
  </si>
  <si>
    <t>Indicadores de precisión Características de los créditos aprobados a las empresas por otra fuente de financiamiento, por estrato de localidad, 2016</t>
  </si>
  <si>
    <t>Indicadores de precisión Número de empresas con solicitudes de crédito aprobadas, por estrato de localidad, según la fuente o institución financiera, 2016 a 2018</t>
  </si>
  <si>
    <t>Indicadores de precisión Número de empresas con solicitudes de crédito rechazadas, por estrato de localidad, según la fuente o institución financiera, 2018</t>
  </si>
  <si>
    <t>Indicadores de precisión Número de empresas por estrato de localidad, según el motivo principal por el cual acudió a esa fuente o institución, 2018</t>
  </si>
  <si>
    <t>Indicadores de precisión Número de empresas por estrato de localidad, según el motivo principal por el que rechazaron la solicitud de crédito, 2018</t>
  </si>
  <si>
    <t>Indicadores de precisión Número de empresas por estrato de localidad, según el impacto principal que tuvieron por no obtener el crédito, 2018</t>
  </si>
  <si>
    <t xml:space="preserve">Indicadores de precisión Número de empresas por estrato de localidad, según la acción que realizó </t>
  </si>
  <si>
    <t>Indicadores de precisión Número de empresas por estrato de localidad, según el motivo principal por el que no solicitaron algún crédito, 2018</t>
  </si>
  <si>
    <t>Indicadores de precisión Número de empresas por estrato de localidad, según el motivo por el cual nunca han realizado una solicitud de crédito, 2018</t>
  </si>
  <si>
    <t xml:space="preserve">Indicadores de precisión Número de empresas por estrato de localidad, que han considerado solicitar </t>
  </si>
  <si>
    <t xml:space="preserve">Indicadores de precisión Número de empresas que solicitarían algún crédito o financiamiento, por estrato de localidad, </t>
  </si>
  <si>
    <t xml:space="preserve">Indicadores de precisión Número de empresas que solicitarían algún crédito durante los siguientes 12 meses, por estrato de localidad, </t>
  </si>
  <si>
    <t xml:space="preserve">Indicadores de precisión Número de empresas que de ser necesario solicitarían un crédito o un préstamo, por estrato de localidad, </t>
  </si>
  <si>
    <t xml:space="preserve">Indicadores de precisión Tasa promedio de interés anual máxima que podrían pagar las empresas </t>
  </si>
  <si>
    <t xml:space="preserve">Indicadores de precisión Número de empresas por estrato de localidad, según el principal factor que consideran podría limitar el acceso </t>
  </si>
  <si>
    <t xml:space="preserve">Indicadores de precisión Número de empresas por estrato de localidad, según las situaciones que han enfrentado y que afectan su desempeño </t>
  </si>
  <si>
    <t xml:space="preserve">Indicadores de precisión Número de empresas que conoce o ha escuchado sobre las posibilidades </t>
  </si>
  <si>
    <t xml:space="preserve">Indicadores de precisión Número de empresas por estrato de localidad, según el interés por obtener </t>
  </si>
  <si>
    <t xml:space="preserve">Indicadores de precisión Número de empresas por estrato de localidad, según tipo de instrumento </t>
  </si>
  <si>
    <t xml:space="preserve">Indicadores de precisión Número de empresas por estrato de localidad, según la razón principal por la que no le interesa financiarse </t>
  </si>
  <si>
    <t xml:space="preserve">Indicadores de precisión Número de empresas que han escuchado o conocen las tecnologías financieras </t>
  </si>
  <si>
    <t xml:space="preserve">Indicadores de precisión Número de empresas que utilizan alguna tecnología financiera para realizar </t>
  </si>
  <si>
    <t xml:space="preserve">Indicadores de precisión Número de empresas por estrato de localidad, según utilización </t>
  </si>
  <si>
    <t>Indicadores de precisión Número de empresas por estrato de localidad, según el principal motivo por el que no se utilizan tecnologías financieras, 2018</t>
  </si>
  <si>
    <t>Indicadores de precisión Número de empresas por estrato de localidad, según conocimiento de los programas de la banca de desarrollo, 2018</t>
  </si>
  <si>
    <t xml:space="preserve">Indicadores de precisión Número de empresas que reciben algún servicio de alguna institución </t>
  </si>
  <si>
    <t xml:space="preserve">Indicadores de precisión Número de empresas que le gustaría participar en algún programa de la banca </t>
  </si>
  <si>
    <t xml:space="preserve">Indicadores de precisión Número de empresas por estrato de localidad, según principal motivo por el que no participaría en algún programa </t>
  </si>
  <si>
    <t xml:space="preserve">Indicadores de precisión Número de empresas por estrato de localidad, según la obtención de recursos de inversionistas </t>
  </si>
  <si>
    <t xml:space="preserve">Indicadores de precisión Edad promedio de las empresas, cuándo comenzó a utilizar recursos de inversionistas, </t>
  </si>
  <si>
    <t>Indicadores de precisión Número de empresas por estrato de localidad, según la fuente de la cual obtuvo los recursos, 2017</t>
  </si>
  <si>
    <t>Indicadores de precisión Número de empresas por estrato de localidad, según el principal uso de los recursos obtenidos, 2017</t>
  </si>
  <si>
    <t xml:space="preserve">Indicadores de precisión Número de empresas que podrían aceptar aportaciones de capital de inversionistas privados </t>
  </si>
  <si>
    <t xml:space="preserve">Indicadores de precisión Número de empresas por estrato de localidad, según la razón principal por la que no aceptarían aportación de capital </t>
  </si>
  <si>
    <t xml:space="preserve">Indicadores de precisión Número de empresas por estrato de localidad, según el tipo de reserva financiera </t>
  </si>
  <si>
    <t xml:space="preserve">Indicadores de precisión Número de empresas por estrato de localidad, según los medios por los cuales realizan </t>
  </si>
  <si>
    <t xml:space="preserve">Indicadores de precisión Número de empresas que durante un mes normal aceptan pagos de sus clientes </t>
  </si>
  <si>
    <t xml:space="preserve">Indicadores de precisión Número de empresas que recibieron pagos mediante una terminal punto de venta </t>
  </si>
  <si>
    <t xml:space="preserve">Indicadores de precisión Número de empresas que recibieron pagos mediante un lector conectado </t>
  </si>
  <si>
    <t xml:space="preserve">Indicadores de precisión Número de empresas que recibieron pagos mediante un celular (Smartphone) </t>
  </si>
  <si>
    <t xml:space="preserve">Indicadores de precisión Número de empresas que recibieron pagos mediante una página web o programas </t>
  </si>
  <si>
    <t xml:space="preserve">Indicadores de precisión Número de empresas que recibieron pagos mediante otro dispositivo electrónico, </t>
  </si>
  <si>
    <t>Indicadores de precisión Número de empresas que no aceptaron pagos con tarjetas según la principal razón, por estrato de localidad, 2017</t>
  </si>
  <si>
    <t xml:space="preserve">Indicadores de precisión Número de empresas que utilizó la cuenta de depósito empresarial, </t>
  </si>
  <si>
    <t xml:space="preserve">Indicadores de precisión Número de empresas que utilizó la cuenta empresarial con chequera, </t>
  </si>
  <si>
    <t xml:space="preserve">Indicadores de precisión Número de empresas que utilizó el servicio de tarjeta de crédito empresarial, </t>
  </si>
  <si>
    <t xml:space="preserve">Indicadores de precisión Número de empresas que utilizó el servicio de tarjeta de débito empresarial, </t>
  </si>
  <si>
    <t xml:space="preserve">Indicadores de precisión Número de empresas que utilizó la dispersión de nómina, </t>
  </si>
  <si>
    <t xml:space="preserve">Indicadores de precisión Número de empresas que utilizó el servicio de banca móvil </t>
  </si>
  <si>
    <t xml:space="preserve">Indicadores de precisión Número de empresas que utilizó el servicio de banca por internet </t>
  </si>
  <si>
    <t xml:space="preserve">Indicadores de precisión Número de empresas que utilizó créditos personales para los dueños </t>
  </si>
  <si>
    <t xml:space="preserve">Indicadores de precisión Número de empresas que utilizó el servicio de tarjeta de crédito </t>
  </si>
  <si>
    <t xml:space="preserve">Indicadores de precisión Número de empresas que utilizó servicios en paquete, </t>
  </si>
  <si>
    <t xml:space="preserve">Indicadores de precisión Número de empresas que utilizó servicios bancarios, </t>
  </si>
  <si>
    <t>Indicadores de precisión Número de empresas que utilizó productos bancarios, por estrato de localidad, 2017</t>
  </si>
  <si>
    <t>Indicadores de precisión Número de empresas que utilizaron efectivo (billetes y monedas) como medio de pago, por estrato de localidad, según características, 2017</t>
  </si>
  <si>
    <t>Indicadores de precisión Número de empresas que utilizaron cheques como medio de pago, por estrato de localidad, según características, 2017</t>
  </si>
  <si>
    <t xml:space="preserve">Indicadores de precisión Número de empresas que utilizaron tarjetas de crédito de los dueños o socios como medio de pago, por estrato de localidad, </t>
  </si>
  <si>
    <t>Indicadores de precisión Número de empresas que utilizaron tarjetas de crédito empresarial como medio de pago, por estrato de localidad, según características, 2017</t>
  </si>
  <si>
    <t>Indicadores de precisión Número de empresas que utilizaron tarjetas de débito empresarial como medio de pago, por estrato de localidad, según características, 2017</t>
  </si>
  <si>
    <t xml:space="preserve">Indicadores de precisión Número de empresas que utilizaron dispersión automática de nómina como medio de pago, por estrato de localidad, </t>
  </si>
  <si>
    <t>Indicadores de precisión Número de empresas que utilizaron banca móvil (banca por celular) como medio de pago, por estrato de localidad, según características, 2017</t>
  </si>
  <si>
    <t xml:space="preserve">Indicadores de precisión Número de empresas que utilizaron banca por internet (banca en línea) como medio de pago, por estrato de localidad, </t>
  </si>
  <si>
    <t>Indicadores de precisión Número de empresas que utilizaron otro medio de pago, por estrato de localidad, según características, 2017</t>
  </si>
  <si>
    <t>Indicadores de precisión Número de empresas por estrato de localidad, según medio de pago utilizado y principales dificultades enfrentadas, 2017</t>
  </si>
  <si>
    <t>Indicadores de precisión Número de empresas por estrato de localidad, según medio de pago utilizado, 2017</t>
  </si>
  <si>
    <t xml:space="preserve">Indicadores de precisión Número de empresas que tienen cuentas de depósito con otras instituciones, por estrato de localidad, </t>
  </si>
  <si>
    <t xml:space="preserve">Indicadores de precisión Número de empresas por estrato de localidad, según el motivo principal por el que no tuvieron una cuenta de depósito </t>
  </si>
  <si>
    <t xml:space="preserve">Indicadores de precisión Número de empresas que vendieron sus cuentas por cobrar (factoraje) </t>
  </si>
  <si>
    <t xml:space="preserve">Indicadores de precisión Edad promedio de la empresa cuando comenzó a utilizar el esquema de servicios </t>
  </si>
  <si>
    <t xml:space="preserve">Indicadores de precisión Número de empresas por estrato de localidad, según el uso principal de los recursos provenientes del esquema </t>
  </si>
  <si>
    <t xml:space="preserve">Indicadores de precisión Número de empresas que utilizaron de manera temporal maquinaria, equipo </t>
  </si>
  <si>
    <t xml:space="preserve">Indicadores de precisión Número de empresas por estrato de localidad, según el principal activo sujeto </t>
  </si>
  <si>
    <t xml:space="preserve">Indicadores de precisión Número de empresas por estrato de localidad, según la acción realizada al concluir </t>
  </si>
  <si>
    <t xml:space="preserve">Indicadores de precisión Número de empresas que contrataron alguna póliza de seguro con una empresa privada, </t>
  </si>
  <si>
    <t xml:space="preserve">Indicadores de precisión Número de empresas por estrato de localidad, según el motivo principal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</si>
</sst>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##\ ###\ ###\ ###\ ###\ ###\ ###\ ##0"/>
    <numFmt numFmtId="165" formatCode="###\ ###\ ###\ ###\ ###\ ###\ ###\ ##0.00"/>
    <numFmt numFmtId="166" formatCode="#\ ###\ ###\ ###\ ##0"/>
    <numFmt numFmtId="167" formatCode="#\ ###\ ###\ ##0.00"/>
    <numFmt numFmtId="168" formatCode="##0.00"/>
  </numFmts>
  <fonts count="23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theme="0"/>
      <name val="Arial"/>
      <family val="2"/>
    </font>
    <font>
      <u/>
      <sz val="10"/>
      <name val="Arial"/>
      <family val="2"/>
    </font>
    <font>
      <sz val="11"/>
      <color theme="1"/>
      <name val="Arial"/>
      <family val="2"/>
    </font>
    <font>
      <b/>
      <sz val="8"/>
      <name val="Calibri"/>
      <family val="2"/>
      <scheme val="minor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33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0077C8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rgb="FFFF54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/>
      <bottom style="double">
        <color indexed="64"/>
      </bottom>
      <diagonal/>
    </border>
  </borders>
  <cellStyleXfs count="5">
    <xf numFmtId="0" fontId="0" fillId="0" borderId="0"/>
    <xf numFmtId="0" fontId="4" fillId="0" borderId="0"/>
    <xf numFmtId="0" fontId="10" fillId="0" borderId="0" applyNumberFormat="0" applyFill="0" applyBorder="0" applyAlignment="0" applyProtection="0"/>
    <xf numFmtId="0" fontId="1" fillId="3" borderId="0">
      <alignment horizontal="center" vertical="top"/>
    </xf>
    <xf numFmtId="0" fontId="1" fillId="4" borderId="4" applyNumberFormat="0" applyAlignment="0" applyProtection="0">
      <alignment horizontal="left" vertical="top"/>
    </xf>
  </cellStyleXfs>
  <cellXfs count="236">
    <xf numFmtId="0" fontId="0" fillId="0" borderId="0" xfId="0"/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 vertical="top" wrapText="1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/>
    <xf numFmtId="18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/>
    <xf numFmtId="0" fontId="3" fillId="0" borderId="0" xfId="0" applyFont="1" applyFill="1" applyBorder="1" applyAlignment="1">
      <alignment horizontal="left"/>
    </xf>
    <xf numFmtId="0" fontId="2" fillId="0" borderId="0" xfId="0" applyFont="1" applyFill="1"/>
    <xf numFmtId="0" fontId="8" fillId="0" borderId="0" xfId="0" applyFont="1" applyFill="1" applyAlignment="1">
      <alignment horizontal="right"/>
    </xf>
    <xf numFmtId="0" fontId="8" fillId="0" borderId="0" xfId="0" applyFont="1" applyFill="1"/>
    <xf numFmtId="0" fontId="3" fillId="0" borderId="0" xfId="0" applyFont="1" applyFill="1" applyAlignment="1">
      <alignment vertical="top"/>
    </xf>
    <xf numFmtId="0" fontId="14" fillId="2" borderId="0" xfId="0" applyFont="1" applyFill="1" applyAlignment="1">
      <alignment horizontal="right" vertical="top" wrapText="1"/>
    </xf>
    <xf numFmtId="0" fontId="11" fillId="0" borderId="0" xfId="2" applyFont="1" applyFill="1" applyAlignment="1">
      <alignment horizontal="left" vertical="center"/>
    </xf>
    <xf numFmtId="18" fontId="3" fillId="0" borderId="0" xfId="0" applyNumberFormat="1" applyFont="1" applyFill="1" applyBorder="1" applyAlignment="1"/>
    <xf numFmtId="0" fontId="8" fillId="0" borderId="0" xfId="0" applyFont="1" applyFill="1" applyAlignment="1"/>
    <xf numFmtId="0" fontId="3" fillId="0" borderId="0" xfId="0" applyFont="1" applyFill="1" applyBorder="1" applyAlignment="1"/>
    <xf numFmtId="18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/>
    <xf numFmtId="0" fontId="5" fillId="0" borderId="0" xfId="0" applyFont="1" applyFill="1" applyBorder="1" applyAlignment="1"/>
    <xf numFmtId="0" fontId="5" fillId="0" borderId="0" xfId="0" applyFont="1" applyFill="1"/>
    <xf numFmtId="0" fontId="1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top"/>
    </xf>
    <xf numFmtId="0" fontId="15" fillId="0" borderId="0" xfId="0" applyFont="1" applyFill="1" applyAlignment="1">
      <alignment vertical="top" wrapText="1"/>
    </xf>
    <xf numFmtId="0" fontId="15" fillId="0" borderId="0" xfId="0" applyFont="1" applyFill="1"/>
    <xf numFmtId="0" fontId="16" fillId="0" borderId="0" xfId="0" applyFont="1" applyFill="1"/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/>
    <xf numFmtId="165" fontId="3" fillId="0" borderId="0" xfId="0" applyNumberFormat="1" applyFont="1" applyFill="1" applyBorder="1" applyAlignment="1">
      <alignment wrapText="1"/>
    </xf>
    <xf numFmtId="0" fontId="17" fillId="0" borderId="0" xfId="0" applyFont="1" applyFill="1"/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15" fillId="0" borderId="0" xfId="0" applyFont="1"/>
    <xf numFmtId="0" fontId="18" fillId="0" borderId="0" xfId="0" applyFont="1"/>
    <xf numFmtId="0" fontId="3" fillId="0" borderId="0" xfId="0" applyNumberFormat="1" applyFont="1" applyFill="1" applyBorder="1" applyAlignment="1" applyProtection="1"/>
    <xf numFmtId="0" fontId="6" fillId="0" borderId="0" xfId="0" applyFont="1" applyFill="1"/>
    <xf numFmtId="0" fontId="6" fillId="0" borderId="0" xfId="0" applyFont="1" applyFill="1" applyAlignment="1">
      <alignment vertical="top"/>
    </xf>
    <xf numFmtId="166" fontId="3" fillId="0" borderId="0" xfId="0" applyNumberFormat="1" applyFont="1" applyFill="1" applyAlignment="1">
      <alignment horizontal="right"/>
    </xf>
    <xf numFmtId="166" fontId="1" fillId="0" borderId="0" xfId="0" applyNumberFormat="1" applyFont="1" applyFill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1" fillId="0" borderId="3" xfId="0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 wrapText="1"/>
    </xf>
    <xf numFmtId="167" fontId="1" fillId="0" borderId="0" xfId="0" applyNumberFormat="1" applyFont="1" applyFill="1" applyBorder="1" applyAlignment="1">
      <alignment horizontal="right"/>
    </xf>
    <xf numFmtId="167" fontId="3" fillId="0" borderId="0" xfId="0" applyNumberFormat="1" applyFont="1" applyFill="1" applyAlignment="1">
      <alignment horizontal="right"/>
    </xf>
    <xf numFmtId="18" fontId="3" fillId="0" borderId="0" xfId="0" applyNumberFormat="1" applyFont="1" applyFill="1" applyBorder="1" applyAlignment="1">
      <alignment horizontal="left" vertical="top"/>
    </xf>
    <xf numFmtId="0" fontId="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15" fillId="5" borderId="0" xfId="0" applyFont="1" applyFill="1" applyAlignment="1">
      <alignment vertical="top" wrapText="1"/>
    </xf>
    <xf numFmtId="0" fontId="18" fillId="5" borderId="0" xfId="2" applyFont="1" applyFill="1" applyAlignment="1">
      <alignment horizontal="right"/>
    </xf>
    <xf numFmtId="0" fontId="17" fillId="0" borderId="0" xfId="0" applyFont="1" applyFill="1" applyAlignment="1">
      <alignment vertical="top" wrapText="1"/>
    </xf>
    <xf numFmtId="0" fontId="19" fillId="0" borderId="0" xfId="2" applyFont="1" applyFill="1" applyAlignment="1">
      <alignment horizontal="right"/>
    </xf>
    <xf numFmtId="0" fontId="20" fillId="0" borderId="0" xfId="0" applyFont="1"/>
    <xf numFmtId="0" fontId="21" fillId="0" borderId="0" xfId="0" applyFont="1" applyFill="1"/>
    <xf numFmtId="0" fontId="1" fillId="0" borderId="0" xfId="0" applyFont="1" applyFill="1" applyAlignment="1"/>
    <xf numFmtId="0" fontId="1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166" fontId="3" fillId="0" borderId="6" xfId="0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>
      <alignment horizontal="right"/>
    </xf>
    <xf numFmtId="49" fontId="3" fillId="0" borderId="5" xfId="0" applyNumberFormat="1" applyFont="1" applyFill="1" applyBorder="1" applyAlignment="1">
      <alignment horizontal="right" vertical="top" wrapText="1"/>
    </xf>
    <xf numFmtId="9" fontId="1" fillId="0" borderId="5" xfId="0" applyNumberFormat="1" applyFont="1" applyFill="1" applyBorder="1" applyAlignment="1">
      <alignment horizontal="right" vertical="top" wrapText="1"/>
    </xf>
    <xf numFmtId="9" fontId="3" fillId="0" borderId="5" xfId="0" applyNumberFormat="1" applyFont="1" applyFill="1" applyBorder="1" applyAlignment="1">
      <alignment horizontal="right" vertical="top" wrapText="1"/>
    </xf>
    <xf numFmtId="167" fontId="3" fillId="0" borderId="6" xfId="0" applyNumberFormat="1" applyFont="1" applyFill="1" applyBorder="1" applyAlignment="1">
      <alignment horizontal="right"/>
    </xf>
    <xf numFmtId="168" fontId="1" fillId="0" borderId="0" xfId="0" applyNumberFormat="1" applyFont="1" applyFill="1" applyAlignment="1">
      <alignment horizontal="right"/>
    </xf>
    <xf numFmtId="168" fontId="3" fillId="0" borderId="0" xfId="0" applyNumberFormat="1" applyFont="1" applyFill="1" applyAlignment="1">
      <alignment horizontal="right"/>
    </xf>
    <xf numFmtId="167" fontId="1" fillId="0" borderId="0" xfId="0" applyNumberFormat="1" applyFont="1" applyFill="1" applyAlignment="1">
      <alignment horizontal="right"/>
    </xf>
    <xf numFmtId="168" fontId="3" fillId="0" borderId="6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 vertical="top"/>
    </xf>
    <xf numFmtId="168" fontId="1" fillId="0" borderId="0" xfId="0" applyNumberFormat="1" applyFont="1" applyFill="1" applyBorder="1" applyAlignment="1">
      <alignment horizontal="right"/>
    </xf>
    <xf numFmtId="168" fontId="1" fillId="0" borderId="6" xfId="0" applyNumberFormat="1" applyFont="1" applyFill="1" applyBorder="1" applyAlignment="1">
      <alignment horizontal="right"/>
    </xf>
    <xf numFmtId="167" fontId="1" fillId="0" borderId="6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166" fontId="1" fillId="7" borderId="0" xfId="0" applyNumberFormat="1" applyFont="1" applyFill="1" applyBorder="1" applyAlignment="1">
      <alignment horizontal="right"/>
    </xf>
    <xf numFmtId="168" fontId="3" fillId="7" borderId="0" xfId="0" applyNumberFormat="1" applyFont="1" applyFill="1" applyBorder="1" applyAlignment="1">
      <alignment horizontal="right"/>
    </xf>
    <xf numFmtId="167" fontId="3" fillId="7" borderId="0" xfId="0" applyNumberFormat="1" applyFont="1" applyFill="1" applyBorder="1" applyAlignment="1">
      <alignment horizontal="right"/>
    </xf>
    <xf numFmtId="166" fontId="3" fillId="7" borderId="0" xfId="0" applyNumberFormat="1" applyFont="1" applyFill="1" applyBorder="1" applyAlignment="1">
      <alignment horizontal="right"/>
    </xf>
    <xf numFmtId="166" fontId="3" fillId="7" borderId="6" xfId="0" applyNumberFormat="1" applyFont="1" applyFill="1" applyBorder="1" applyAlignment="1">
      <alignment horizontal="right"/>
    </xf>
    <xf numFmtId="168" fontId="3" fillId="7" borderId="6" xfId="0" applyNumberFormat="1" applyFont="1" applyFill="1" applyBorder="1" applyAlignment="1">
      <alignment horizontal="right"/>
    </xf>
    <xf numFmtId="167" fontId="3" fillId="7" borderId="6" xfId="0" applyNumberFormat="1" applyFont="1" applyFill="1" applyBorder="1" applyAlignment="1">
      <alignment horizontal="right"/>
    </xf>
    <xf numFmtId="168" fontId="1" fillId="7" borderId="0" xfId="0" applyNumberFormat="1" applyFont="1" applyFill="1" applyBorder="1" applyAlignment="1">
      <alignment horizontal="right"/>
    </xf>
    <xf numFmtId="167" fontId="1" fillId="7" borderId="0" xfId="0" applyNumberFormat="1" applyFont="1" applyFill="1" applyBorder="1" applyAlignment="1">
      <alignment horizontal="right"/>
    </xf>
    <xf numFmtId="166" fontId="1" fillId="6" borderId="0" xfId="0" applyNumberFormat="1" applyFont="1" applyFill="1" applyBorder="1" applyAlignment="1">
      <alignment horizontal="right"/>
    </xf>
    <xf numFmtId="168" fontId="3" fillId="6" borderId="0" xfId="0" applyNumberFormat="1" applyFont="1" applyFill="1" applyBorder="1" applyAlignment="1">
      <alignment horizontal="right"/>
    </xf>
    <xf numFmtId="167" fontId="3" fillId="6" borderId="0" xfId="0" applyNumberFormat="1" applyFont="1" applyFill="1" applyBorder="1" applyAlignment="1">
      <alignment horizontal="right"/>
    </xf>
    <xf numFmtId="166" fontId="3" fillId="6" borderId="0" xfId="0" applyNumberFormat="1" applyFont="1" applyFill="1" applyBorder="1" applyAlignment="1">
      <alignment horizontal="right"/>
    </xf>
    <xf numFmtId="168" fontId="1" fillId="6" borderId="0" xfId="0" applyNumberFormat="1" applyFont="1" applyFill="1" applyBorder="1" applyAlignment="1">
      <alignment horizontal="right"/>
    </xf>
    <xf numFmtId="167" fontId="1" fillId="6" borderId="0" xfId="0" applyNumberFormat="1" applyFont="1" applyFill="1" applyBorder="1" applyAlignment="1">
      <alignment horizontal="right"/>
    </xf>
    <xf numFmtId="166" fontId="3" fillId="7" borderId="0" xfId="0" applyNumberFormat="1" applyFont="1" applyFill="1" applyAlignment="1">
      <alignment horizontal="right"/>
    </xf>
    <xf numFmtId="168" fontId="3" fillId="7" borderId="0" xfId="0" applyNumberFormat="1" applyFont="1" applyFill="1" applyAlignment="1">
      <alignment horizontal="right"/>
    </xf>
    <xf numFmtId="167" fontId="3" fillId="7" borderId="0" xfId="0" applyNumberFormat="1" applyFont="1" applyFill="1" applyAlignment="1">
      <alignment horizontal="right"/>
    </xf>
    <xf numFmtId="166" fontId="3" fillId="6" borderId="0" xfId="0" applyNumberFormat="1" applyFont="1" applyFill="1" applyAlignment="1">
      <alignment horizontal="right"/>
    </xf>
    <xf numFmtId="168" fontId="3" fillId="6" borderId="0" xfId="0" applyNumberFormat="1" applyFont="1" applyFill="1" applyAlignment="1">
      <alignment horizontal="right"/>
    </xf>
    <xf numFmtId="167" fontId="3" fillId="6" borderId="0" xfId="0" applyNumberFormat="1" applyFont="1" applyFill="1" applyAlignment="1">
      <alignment horizontal="right"/>
    </xf>
    <xf numFmtId="166" fontId="3" fillId="6" borderId="6" xfId="0" applyNumberFormat="1" applyFont="1" applyFill="1" applyBorder="1" applyAlignment="1">
      <alignment horizontal="right"/>
    </xf>
    <xf numFmtId="168" fontId="3" fillId="6" borderId="6" xfId="0" applyNumberFormat="1" applyFont="1" applyFill="1" applyBorder="1" applyAlignment="1">
      <alignment horizontal="right"/>
    </xf>
    <xf numFmtId="167" fontId="3" fillId="6" borderId="6" xfId="0" applyNumberFormat="1" applyFont="1" applyFill="1" applyBorder="1" applyAlignment="1">
      <alignment horizontal="right"/>
    </xf>
    <xf numFmtId="168" fontId="1" fillId="0" borderId="0" xfId="0" applyNumberFormat="1" applyFont="1" applyFill="1" applyBorder="1" applyAlignment="1">
      <alignment horizontal="right" wrapText="1"/>
    </xf>
    <xf numFmtId="167" fontId="1" fillId="0" borderId="0" xfId="0" applyNumberFormat="1" applyFont="1" applyFill="1" applyBorder="1" applyAlignment="1">
      <alignment horizontal="right" wrapText="1"/>
    </xf>
    <xf numFmtId="166" fontId="1" fillId="6" borderId="0" xfId="0" applyNumberFormat="1" applyFont="1" applyFill="1" applyAlignment="1">
      <alignment horizontal="right"/>
    </xf>
    <xf numFmtId="168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right"/>
    </xf>
    <xf numFmtId="168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right"/>
    </xf>
    <xf numFmtId="166" fontId="1" fillId="7" borderId="6" xfId="0" applyNumberFormat="1" applyFont="1" applyFill="1" applyBorder="1" applyAlignment="1">
      <alignment horizontal="right"/>
    </xf>
    <xf numFmtId="168" fontId="1" fillId="7" borderId="6" xfId="0" applyNumberFormat="1" applyFont="1" applyFill="1" applyBorder="1" applyAlignment="1">
      <alignment horizontal="right"/>
    </xf>
    <xf numFmtId="167" fontId="1" fillId="7" borderId="6" xfId="0" applyNumberFormat="1" applyFont="1" applyFill="1" applyBorder="1" applyAlignment="1">
      <alignment horizontal="right"/>
    </xf>
    <xf numFmtId="166" fontId="1" fillId="6" borderId="6" xfId="0" applyNumberFormat="1" applyFont="1" applyFill="1" applyBorder="1" applyAlignment="1">
      <alignment horizontal="right"/>
    </xf>
    <xf numFmtId="168" fontId="1" fillId="6" borderId="6" xfId="0" applyNumberFormat="1" applyFont="1" applyFill="1" applyBorder="1" applyAlignment="1">
      <alignment horizontal="right"/>
    </xf>
    <xf numFmtId="167" fontId="1" fillId="6" borderId="6" xfId="0" applyNumberFormat="1" applyFont="1" applyFill="1" applyBorder="1" applyAlignment="1">
      <alignment horizontal="right"/>
    </xf>
    <xf numFmtId="18" fontId="3" fillId="0" borderId="0" xfId="0" applyNumberFormat="1" applyFont="1" applyFill="1" applyBorder="1" applyAlignment="1">
      <alignment horizontal="left" vertical="center"/>
    </xf>
    <xf numFmtId="18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/>
    </xf>
    <xf numFmtId="0" fontId="3" fillId="0" borderId="5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left" vertical="top" wrapText="1"/>
    </xf>
    <xf numFmtId="0" fontId="1" fillId="0" borderId="14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top" wrapText="1"/>
    </xf>
    <xf numFmtId="0" fontId="3" fillId="0" borderId="18" xfId="0" applyFont="1" applyFill="1" applyBorder="1" applyAlignment="1">
      <alignment horizontal="left" vertical="top" wrapText="1"/>
    </xf>
    <xf numFmtId="0" fontId="3" fillId="0" borderId="22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0" fontId="1" fillId="0" borderId="11" xfId="0" applyFont="1" applyFill="1" applyBorder="1" applyAlignment="1">
      <alignment horizontal="right" vertical="top" wrapText="1"/>
    </xf>
    <xf numFmtId="9" fontId="1" fillId="0" borderId="3" xfId="0" applyNumberFormat="1" applyFont="1" applyFill="1" applyBorder="1" applyAlignment="1">
      <alignment horizontal="right" vertical="top" wrapText="1"/>
    </xf>
    <xf numFmtId="9" fontId="1" fillId="0" borderId="0" xfId="0" applyNumberFormat="1" applyFont="1" applyFill="1" applyBorder="1" applyAlignment="1">
      <alignment horizontal="right" vertical="top" wrapText="1"/>
    </xf>
    <xf numFmtId="9" fontId="1" fillId="0" borderId="1" xfId="0" applyNumberFormat="1" applyFont="1" applyFill="1" applyBorder="1" applyAlignment="1">
      <alignment horizontal="right" vertical="top" wrapText="1"/>
    </xf>
    <xf numFmtId="9" fontId="1" fillId="0" borderId="5" xfId="0" applyNumberFormat="1" applyFont="1" applyFill="1" applyBorder="1" applyAlignment="1">
      <alignment horizontal="right" vertical="top" wrapText="1"/>
    </xf>
    <xf numFmtId="9" fontId="1" fillId="0" borderId="5" xfId="0" applyNumberFormat="1" applyFont="1" applyFill="1" applyBorder="1" applyAlignment="1">
      <alignment horizontal="right" vertical="top"/>
    </xf>
    <xf numFmtId="9" fontId="1" fillId="0" borderId="7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right" vertical="top" wrapText="1"/>
    </xf>
    <xf numFmtId="49" fontId="3" fillId="0" borderId="5" xfId="0" applyNumberFormat="1" applyFont="1" applyFill="1" applyBorder="1" applyAlignment="1">
      <alignment horizontal="right" vertical="top" wrapText="1"/>
    </xf>
    <xf numFmtId="49" fontId="3" fillId="0" borderId="5" xfId="0" applyNumberFormat="1" applyFont="1" applyFill="1" applyBorder="1" applyAlignment="1">
      <alignment horizontal="right" vertical="top"/>
    </xf>
    <xf numFmtId="49" fontId="3" fillId="0" borderId="7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9" fontId="3" fillId="0" borderId="3" xfId="0" applyNumberFormat="1" applyFont="1" applyFill="1" applyBorder="1" applyAlignment="1">
      <alignment horizontal="right" vertical="top" wrapText="1"/>
    </xf>
    <xf numFmtId="9" fontId="3" fillId="0" borderId="0" xfId="0" applyNumberFormat="1" applyFont="1" applyFill="1" applyBorder="1" applyAlignment="1">
      <alignment horizontal="right" vertical="top" wrapText="1"/>
    </xf>
    <xf numFmtId="9" fontId="3" fillId="0" borderId="1" xfId="0" applyNumberFormat="1" applyFont="1" applyFill="1" applyBorder="1" applyAlignment="1">
      <alignment horizontal="right" vertical="top" wrapText="1"/>
    </xf>
    <xf numFmtId="9" fontId="3" fillId="0" borderId="5" xfId="0" applyNumberFormat="1" applyFont="1" applyFill="1" applyBorder="1" applyAlignment="1">
      <alignment horizontal="right" vertical="top" wrapText="1"/>
    </xf>
    <xf numFmtId="9" fontId="3" fillId="0" borderId="5" xfId="0" applyNumberFormat="1" applyFont="1" applyFill="1" applyBorder="1" applyAlignment="1">
      <alignment horizontal="right" vertical="top"/>
    </xf>
    <xf numFmtId="9" fontId="3" fillId="0" borderId="5" xfId="0" applyNumberFormat="1" applyFont="1" applyFill="1" applyBorder="1" applyAlignment="1">
      <alignment horizontal="center" vertical="top" wrapText="1"/>
    </xf>
    <xf numFmtId="9" fontId="3" fillId="0" borderId="9" xfId="0" applyNumberFormat="1" applyFont="1" applyFill="1" applyBorder="1" applyAlignment="1">
      <alignment horizontal="right" vertical="top" wrapText="1"/>
    </xf>
    <xf numFmtId="9" fontId="3" fillId="0" borderId="7" xfId="0" applyNumberFormat="1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right" vertical="top" wrapText="1"/>
    </xf>
    <xf numFmtId="0" fontId="3" fillId="0" borderId="2" xfId="0" applyFont="1" applyFill="1" applyBorder="1" applyAlignment="1">
      <alignment horizontal="right" vertical="top"/>
    </xf>
    <xf numFmtId="0" fontId="3" fillId="0" borderId="10" xfId="0" applyFont="1" applyFill="1" applyBorder="1" applyAlignment="1">
      <alignment horizontal="right" vertical="top"/>
    </xf>
    <xf numFmtId="0" fontId="1" fillId="0" borderId="6" xfId="0" applyFont="1" applyFill="1" applyBorder="1" applyAlignment="1">
      <alignment horizontal="center" vertical="top" wrapText="1"/>
    </xf>
    <xf numFmtId="18" fontId="3" fillId="0" borderId="0" xfId="0" applyNumberFormat="1" applyFont="1" applyFill="1" applyBorder="1" applyAlignment="1">
      <alignment horizontal="left" vertical="top" wrapText="1"/>
    </xf>
    <xf numFmtId="18" fontId="1" fillId="0" borderId="14" xfId="0" applyNumberFormat="1" applyFont="1" applyFill="1" applyBorder="1" applyAlignment="1">
      <alignment horizontal="center" vertical="center"/>
    </xf>
    <xf numFmtId="18" fontId="1" fillId="0" borderId="16" xfId="0" applyNumberFormat="1" applyFont="1" applyFill="1" applyBorder="1" applyAlignment="1">
      <alignment horizontal="center" vertical="center"/>
    </xf>
    <xf numFmtId="18" fontId="1" fillId="0" borderId="15" xfId="0" applyNumberFormat="1" applyFont="1" applyFill="1" applyBorder="1" applyAlignment="1">
      <alignment horizontal="center" vertical="center"/>
    </xf>
    <xf numFmtId="18" fontId="3" fillId="0" borderId="14" xfId="0" applyNumberFormat="1" applyFont="1" applyFill="1" applyBorder="1" applyAlignment="1">
      <alignment horizontal="center" vertical="center"/>
    </xf>
    <xf numFmtId="18" fontId="3" fillId="0" borderId="16" xfId="0" applyNumberFormat="1" applyFont="1" applyFill="1" applyBorder="1" applyAlignment="1">
      <alignment horizontal="center" vertical="center"/>
    </xf>
    <xf numFmtId="18" fontId="3" fillId="6" borderId="14" xfId="0" applyNumberFormat="1" applyFont="1" applyFill="1" applyBorder="1" applyAlignment="1">
      <alignment horizontal="center" vertical="center"/>
    </xf>
    <xf numFmtId="18" fontId="3" fillId="6" borderId="16" xfId="0" applyNumberFormat="1" applyFont="1" applyFill="1" applyBorder="1" applyAlignment="1">
      <alignment horizontal="center" vertical="center"/>
    </xf>
    <xf numFmtId="18" fontId="3" fillId="7" borderId="12" xfId="0" applyNumberFormat="1" applyFont="1" applyFill="1" applyBorder="1" applyAlignment="1">
      <alignment horizontal="center" vertical="center"/>
    </xf>
    <xf numFmtId="18" fontId="3" fillId="7" borderId="19" xfId="0" applyNumberFormat="1" applyFont="1" applyFill="1" applyBorder="1" applyAlignment="1">
      <alignment horizontal="center" vertical="center"/>
    </xf>
    <xf numFmtId="18" fontId="3" fillId="7" borderId="17" xfId="0" applyNumberFormat="1" applyFont="1" applyFill="1" applyBorder="1" applyAlignment="1">
      <alignment horizontal="center" vertical="center"/>
    </xf>
    <xf numFmtId="18" fontId="3" fillId="7" borderId="20" xfId="0" applyNumberFormat="1" applyFont="1" applyFill="1" applyBorder="1" applyAlignment="1">
      <alignment horizontal="center" vertical="center"/>
    </xf>
    <xf numFmtId="18" fontId="1" fillId="0" borderId="12" xfId="0" applyNumberFormat="1" applyFont="1" applyFill="1" applyBorder="1" applyAlignment="1">
      <alignment horizontal="center" vertical="center"/>
    </xf>
    <xf numFmtId="18" fontId="1" fillId="0" borderId="13" xfId="0" applyNumberFormat="1" applyFont="1" applyFill="1" applyBorder="1" applyAlignment="1">
      <alignment horizontal="center" vertical="center"/>
    </xf>
    <xf numFmtId="18" fontId="1" fillId="0" borderId="21" xfId="0" applyNumberFormat="1" applyFont="1" applyFill="1" applyBorder="1" applyAlignment="1">
      <alignment horizontal="center" vertical="center"/>
    </xf>
    <xf numFmtId="18" fontId="3" fillId="0" borderId="17" xfId="0" applyNumberFormat="1" applyFont="1" applyFill="1" applyBorder="1" applyAlignment="1">
      <alignment horizontal="left" vertical="top" wrapText="1"/>
    </xf>
    <xf numFmtId="18" fontId="3" fillId="0" borderId="18" xfId="0" applyNumberFormat="1" applyFont="1" applyFill="1" applyBorder="1" applyAlignment="1">
      <alignment horizontal="left" vertical="top" wrapText="1"/>
    </xf>
    <xf numFmtId="18" fontId="3" fillId="0" borderId="22" xfId="0" applyNumberFormat="1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center" wrapText="1"/>
    </xf>
  </cellXfs>
  <cellStyles count="5">
    <cellStyle name="Encabezado 13 3 2 2" xfId="4"/>
    <cellStyle name="Hipervínculo" xfId="2" builtinId="8"/>
    <cellStyle name="Normal" xfId="0" builtinId="0"/>
    <cellStyle name="Normal 5 3" xfId="1"/>
    <cellStyle name="Titulo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770973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A2024F-61F7-4E20-939F-0667165A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28574</xdr:rowOff>
    </xdr:from>
    <xdr:to>
      <xdr:col>2</xdr:col>
      <xdr:colOff>3809</xdr:colOff>
      <xdr:row>3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15C682-8AB4-410C-B125-ED3CCC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0252" y="228599"/>
          <a:ext cx="209335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770973</xdr:colOff>
      <xdr:row>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A2024F-61F7-4E20-939F-0667165A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28574</xdr:rowOff>
    </xdr:from>
    <xdr:to>
      <xdr:col>2</xdr:col>
      <xdr:colOff>3809</xdr:colOff>
      <xdr:row>3</xdr:row>
      <xdr:rowOff>190499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15C682-8AB4-410C-B125-ED3CCC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0252" y="228599"/>
          <a:ext cx="209335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770973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DA2024F-61F7-4E20-939F-0667165A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28574</xdr:rowOff>
    </xdr:from>
    <xdr:to>
      <xdr:col>2</xdr:col>
      <xdr:colOff>3809</xdr:colOff>
      <xdr:row>3</xdr:row>
      <xdr:rowOff>190499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A15C682-8AB4-410C-B125-ED3CCC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0252" y="228599"/>
          <a:ext cx="2093357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/>
  <dimension ref="A1:H168"/>
  <sheetViews>
    <sheetView tabSelected="1" workbookViewId="0">
      <selection sqref="A1:B1"/>
    </sheetView>
  </sheetViews>
  <sheetFormatPr baseColWidth="10" defaultColWidth="11.42578125" defaultRowHeight="14.25" x14ac:dyDescent="0.2"/>
  <cols>
    <col min="1" max="1" width="84.140625" style="73" customWidth="1"/>
    <col min="2" max="2" width="6.140625" style="73" customWidth="1"/>
    <col min="3" max="4" width="11.42578125" style="52"/>
    <col min="5" max="7" width="11.42578125" style="41"/>
    <col min="8" max="8" width="91.5703125" style="42" customWidth="1"/>
    <col min="9" max="16384" width="11.42578125" style="52"/>
  </cols>
  <sheetData>
    <row r="1" spans="1:8" ht="15.75" x14ac:dyDescent="0.2">
      <c r="A1" s="138" t="s">
        <v>521</v>
      </c>
      <c r="B1" s="138"/>
      <c r="H1" s="41"/>
    </row>
    <row r="2" spans="1:8" ht="15.75" x14ac:dyDescent="0.2">
      <c r="A2" s="138" t="s">
        <v>514</v>
      </c>
      <c r="B2" s="138"/>
      <c r="H2" s="41"/>
    </row>
    <row r="3" spans="1:8" ht="15.75" x14ac:dyDescent="0.2">
      <c r="A3" s="138" t="s">
        <v>515</v>
      </c>
      <c r="B3" s="138"/>
      <c r="H3" s="41"/>
    </row>
    <row r="4" spans="1:8" ht="15.75" x14ac:dyDescent="0.2">
      <c r="A4" s="138" t="s">
        <v>506</v>
      </c>
      <c r="B4" s="138"/>
      <c r="H4" s="41"/>
    </row>
    <row r="5" spans="1:8" ht="15.75" x14ac:dyDescent="0.2">
      <c r="A5" s="136"/>
      <c r="B5" s="136"/>
      <c r="H5" s="41"/>
    </row>
    <row r="6" spans="1:8" ht="15.75" x14ac:dyDescent="0.2">
      <c r="A6" s="135" t="s">
        <v>470</v>
      </c>
      <c r="B6" s="28" t="s">
        <v>516</v>
      </c>
      <c r="H6" s="38"/>
    </row>
    <row r="7" spans="1:8" ht="15.75" x14ac:dyDescent="0.2">
      <c r="A7" s="135" t="s">
        <v>517</v>
      </c>
      <c r="B7" s="28"/>
      <c r="H7" s="38"/>
    </row>
    <row r="8" spans="1:8" ht="12.75" x14ac:dyDescent="0.2">
      <c r="A8" s="69" t="str">
        <f t="shared" ref="A8:A25" si="0">H8</f>
        <v>Indicadores de precisión Número de empresas por estrato de localidad, 2018</v>
      </c>
      <c r="B8" s="70">
        <v>1</v>
      </c>
      <c r="E8" s="39" t="str">
        <f>'1'!$A$1</f>
        <v>Indicadores de precisión Número de empresas por estrato de localidad, 2018</v>
      </c>
      <c r="F8" s="39"/>
      <c r="G8" s="39"/>
      <c r="H8" s="40" t="str">
        <f>CONCATENATE(E8,F8)</f>
        <v>Indicadores de precisión Número de empresas por estrato de localidad, 2018</v>
      </c>
    </row>
    <row r="9" spans="1:8" ht="25.5" x14ac:dyDescent="0.2">
      <c r="A9" s="71" t="str">
        <f t="shared" si="0"/>
        <v>Indicadores de precisión Número de empresas por estrato de localidad, según el grupo de edad de operaciones, 2018</v>
      </c>
      <c r="B9" s="72">
        <v>3</v>
      </c>
      <c r="E9" s="39" t="str">
        <f>'3'!$A$1</f>
        <v xml:space="preserve">Indicadores de precisión Número de empresas por estrato de localidad, según el grupo de edad </v>
      </c>
      <c r="F9" s="39" t="str">
        <f>'3'!$A$2</f>
        <v>de operaciones, 2018</v>
      </c>
      <c r="G9" s="39"/>
      <c r="H9" s="40" t="str">
        <f t="shared" ref="H9:H72" si="1">CONCATENATE(E9,F9)</f>
        <v>Indicadores de precisión Número de empresas por estrato de localidad, según el grupo de edad de operaciones, 2018</v>
      </c>
    </row>
    <row r="10" spans="1:8" ht="25.5" customHeight="1" x14ac:dyDescent="0.2">
      <c r="A10" s="69" t="str">
        <f t="shared" si="0"/>
        <v>Indicadores de precisión Promedio del personal ocupado total, dependiente y no dependiente de la razón social, por estrato de localidad, que laboró en la empresa en el periodo de referencia, 2016 a 2018</v>
      </c>
      <c r="B10" s="70">
        <v>4</v>
      </c>
      <c r="E10" s="39" t="str">
        <f>'4'!$A$1</f>
        <v>Indicadores de precisión Promedio del personal ocupado total, dependiente y no dependiente de la razón social, por estrato de localidad,</v>
      </c>
      <c r="F10" s="39" t="str">
        <f>'4'!$A$2</f>
        <v xml:space="preserve"> que laboró en la empresa en el periodo de referencia, 2016 a 2018</v>
      </c>
      <c r="G10" s="39"/>
      <c r="H10" s="40" t="str">
        <f t="shared" si="1"/>
        <v>Indicadores de precisión Promedio del personal ocupado total, dependiente y no dependiente de la razón social, por estrato de localidad, que laboró en la empresa en el periodo de referencia, 2016 a 2018</v>
      </c>
    </row>
    <row r="11" spans="1:8" ht="25.5" x14ac:dyDescent="0.2">
      <c r="A11" s="71" t="str">
        <f t="shared" si="0"/>
        <v>Indicadores de precisión Número de empresas por estrato de localidad, según tipo de propietario, 2018</v>
      </c>
      <c r="B11" s="72">
        <v>5</v>
      </c>
      <c r="E11" s="39" t="str">
        <f>'5'!$A$1</f>
        <v>Indicadores de precisión Número de empresas por estrato de localidad, según tipo de propietario, 2018</v>
      </c>
      <c r="F11" s="39"/>
      <c r="G11" s="39"/>
      <c r="H11" s="40" t="str">
        <f t="shared" si="1"/>
        <v>Indicadores de precisión Número de empresas por estrato de localidad, según tipo de propietario, 2018</v>
      </c>
    </row>
    <row r="12" spans="1:8" ht="25.5" x14ac:dyDescent="0.2">
      <c r="A12" s="69" t="str">
        <f t="shared" si="0"/>
        <v>Indicadores de precisión Número de empresas por estrato de localidad, según el régimen fiscal, 2018</v>
      </c>
      <c r="B12" s="70">
        <v>6</v>
      </c>
      <c r="E12" s="39" t="str">
        <f>'6'!$A$1</f>
        <v>Indicadores de precisión Número de empresas por estrato de localidad, según el régimen fiscal, 2018</v>
      </c>
      <c r="F12" s="39"/>
      <c r="G12" s="39"/>
      <c r="H12" s="40" t="str">
        <f t="shared" si="1"/>
        <v>Indicadores de precisión Número de empresas por estrato de localidad, según el régimen fiscal, 2018</v>
      </c>
    </row>
    <row r="13" spans="1:8" ht="25.5" customHeight="1" x14ac:dyDescent="0.2">
      <c r="A13" s="71" t="str">
        <f t="shared" si="0"/>
        <v>Indicadores de precisión Número de empresas por estrato de localidad, según el tipo de comprobantes de venta que expiden a sus clientes, 2018</v>
      </c>
      <c r="B13" s="72">
        <v>7</v>
      </c>
      <c r="E13" s="39" t="str">
        <f>'7'!$A$1</f>
        <v xml:space="preserve">Indicadores de precisión Número de empresas por estrato de localidad, según el tipo de comprobantes de venta </v>
      </c>
      <c r="F13" s="39" t="str">
        <f>'7'!$A$2</f>
        <v>que expiden a sus clientes, 2018</v>
      </c>
      <c r="G13" s="39"/>
      <c r="H13" s="40" t="str">
        <f t="shared" si="1"/>
        <v>Indicadores de precisión Número de empresas por estrato de localidad, según el tipo de comprobantes de venta que expiden a sus clientes, 2018</v>
      </c>
    </row>
    <row r="14" spans="1:8" ht="25.5" customHeight="1" x14ac:dyDescent="0.2">
      <c r="A14" s="69" t="str">
        <f t="shared" si="0"/>
        <v>Indicadores de precisión Número de empresas por estrato de localidad, según el promedio de meses trabajados al año y horas trabajadas a la semana, 2017</v>
      </c>
      <c r="B14" s="70">
        <v>8</v>
      </c>
      <c r="E14" s="39" t="str">
        <f>'8'!$A$1</f>
        <v xml:space="preserve">Indicadores de precisión Número de empresas por estrato de localidad, según el promedio de meses </v>
      </c>
      <c r="F14" s="39" t="str">
        <f>'8'!$A$2</f>
        <v>trabajados al año y horas trabajadas a la semana, 2017</v>
      </c>
      <c r="G14" s="39"/>
      <c r="H14" s="40" t="str">
        <f t="shared" si="1"/>
        <v>Indicadores de precisión Número de empresas por estrato de localidad, según el promedio de meses trabajados al año y horas trabajadas a la semana, 2017</v>
      </c>
    </row>
    <row r="15" spans="1:8" ht="25.5" x14ac:dyDescent="0.2">
      <c r="A15" s="71" t="str">
        <f t="shared" si="0"/>
        <v>Indicadores de precisión Número de empresas por estrato de localidad, según el medio por el cual llevan la contabilidad, 2018</v>
      </c>
      <c r="B15" s="72">
        <v>9</v>
      </c>
      <c r="E15" s="39" t="str">
        <f>'9'!$A$1</f>
        <v>Indicadores de precisión Número de empresas por estrato de localidad, según el medio por el cual llevan la contabilidad, 2018</v>
      </c>
      <c r="F15" s="39"/>
      <c r="G15" s="39"/>
      <c r="H15" s="40" t="str">
        <f t="shared" si="1"/>
        <v>Indicadores de precisión Número de empresas por estrato de localidad, según el medio por el cual llevan la contabilidad, 2018</v>
      </c>
    </row>
    <row r="16" spans="1:8" ht="25.5" x14ac:dyDescent="0.2">
      <c r="A16" s="69" t="str">
        <f t="shared" si="0"/>
        <v>Indicadores de precisión Número de empresas por estrato de localidad, que tienen acceso a internet, 2018</v>
      </c>
      <c r="B16" s="70">
        <v>10</v>
      </c>
      <c r="E16" s="39" t="str">
        <f>'10'!$A$1</f>
        <v>Indicadores de precisión Número de empresas por estrato de localidad, que tienen acceso a internet, 2018</v>
      </c>
      <c r="F16" s="39"/>
      <c r="G16" s="39"/>
      <c r="H16" s="40" t="str">
        <f t="shared" si="1"/>
        <v>Indicadores de precisión Número de empresas por estrato de localidad, que tienen acceso a internet, 2018</v>
      </c>
    </row>
    <row r="17" spans="1:8" ht="25.5" customHeight="1" x14ac:dyDescent="0.2">
      <c r="A17" s="71" t="str">
        <f t="shared" si="0"/>
        <v>Indicadores de precisión Número de empresas por estrato de localidad, según el medio para promocionarse, realizar ventas o expandir su mercado, 2018</v>
      </c>
      <c r="B17" s="72">
        <v>11</v>
      </c>
      <c r="E17" s="39" t="str">
        <f>'11'!$A$1</f>
        <v xml:space="preserve">Indicadores de precisión Número de empresas por estrato de localidad, según el medio para promocionarse, </v>
      </c>
      <c r="F17" s="39" t="str">
        <f>'11'!$A$2</f>
        <v>realizar ventas o expandir su mercado, 2018</v>
      </c>
      <c r="G17" s="39"/>
      <c r="H17" s="40" t="str">
        <f t="shared" si="1"/>
        <v>Indicadores de precisión Número de empresas por estrato de localidad, según el medio para promocionarse, realizar ventas o expandir su mercado, 2018</v>
      </c>
    </row>
    <row r="18" spans="1:8" ht="25.5" customHeight="1" x14ac:dyDescent="0.2">
      <c r="A18" s="69" t="str">
        <f t="shared" si="0"/>
        <v>Indicadores de precisión Número de empresas por estrato de localidad, según los factores de afectación para su operación, por escala 5-0 (5 mucha afectación y 0 no afectó), 2017</v>
      </c>
      <c r="B18" s="70">
        <v>12</v>
      </c>
      <c r="E18" s="39" t="str">
        <f>'12'!$A$1</f>
        <v xml:space="preserve">Indicadores de precisión Número de empresas por estrato de localidad, según los factores de afectación para su operación, </v>
      </c>
      <c r="F18" s="39" t="str">
        <f>'12'!$A$2</f>
        <v>por escala 5-0 (5 mucha afectación y 0 no afectó), 2017</v>
      </c>
      <c r="G18" s="39"/>
      <c r="H18" s="40" t="str">
        <f t="shared" si="1"/>
        <v>Indicadores de precisión Número de empresas por estrato de localidad, según los factores de afectación para su operación, por escala 5-0 (5 mucha afectación y 0 no afectó), 2017</v>
      </c>
    </row>
    <row r="19" spans="1:8" ht="25.5" customHeight="1" x14ac:dyDescent="0.2">
      <c r="A19" s="71" t="str">
        <f t="shared" si="0"/>
        <v>Indicadores de precisión Número de empresas por estrato de localidad, según los factores de afectación para su crecimiento, por escala 5-0 (5 mucha afectación y 0 no afectó), 2017</v>
      </c>
      <c r="B19" s="72">
        <v>13</v>
      </c>
      <c r="E19" s="39" t="str">
        <f>'13'!$A$1</f>
        <v xml:space="preserve">Indicadores de precisión Número de empresas por estrato de localidad, según los factores de afectación para su crecimiento, </v>
      </c>
      <c r="F19" s="39" t="str">
        <f>'13'!$A$2</f>
        <v>por escala 5-0 (5 mucha afectación y 0 no afectó), 2017</v>
      </c>
      <c r="G19" s="39"/>
      <c r="H19" s="40" t="str">
        <f t="shared" si="1"/>
        <v>Indicadores de precisión Número de empresas por estrato de localidad, según los factores de afectación para su crecimiento, por escala 5-0 (5 mucha afectación y 0 no afectó), 2017</v>
      </c>
    </row>
    <row r="20" spans="1:8" ht="25.5" customHeight="1" x14ac:dyDescent="0.2">
      <c r="A20" s="69" t="str">
        <f t="shared" si="0"/>
        <v>Indicadores de precisión Número de dueños o socios mayoritarios de las empresas, por estrato de localidad, según grupo de edad, 2018</v>
      </c>
      <c r="B20" s="70">
        <v>14</v>
      </c>
      <c r="C20" s="53"/>
      <c r="E20" s="39" t="str">
        <f>'14'!$A$1</f>
        <v xml:space="preserve">Indicadores de precisión Número de dueños o socios mayoritarios de las empresas, por estrato de localidad, </v>
      </c>
      <c r="F20" s="39" t="str">
        <f>'14'!$A$2</f>
        <v>según grupo de edad, 2018</v>
      </c>
      <c r="G20" s="39"/>
      <c r="H20" s="40" t="str">
        <f t="shared" si="1"/>
        <v>Indicadores de precisión Número de dueños o socios mayoritarios de las empresas, por estrato de localidad, según grupo de edad, 2018</v>
      </c>
    </row>
    <row r="21" spans="1:8" ht="25.5" x14ac:dyDescent="0.2">
      <c r="A21" s="71" t="str">
        <f t="shared" si="0"/>
        <v>Indicadores de precisión Número de dueños o socios mayoritarios de las empresas, por estrato de localidad, según sexo, 2018</v>
      </c>
      <c r="B21" s="72">
        <v>15</v>
      </c>
      <c r="E21" s="39" t="str">
        <f>'15'!$A$1</f>
        <v xml:space="preserve">Indicadores de precisión Número de dueños o socios mayoritarios de las empresas, por estrato de localidad, </v>
      </c>
      <c r="F21" s="39" t="str">
        <f>'15'!$A$2</f>
        <v>según sexo, 2018</v>
      </c>
      <c r="G21" s="39"/>
      <c r="H21" s="40" t="str">
        <f t="shared" si="1"/>
        <v>Indicadores de precisión Número de dueños o socios mayoritarios de las empresas, por estrato de localidad, según sexo, 2018</v>
      </c>
    </row>
    <row r="22" spans="1:8" ht="25.5" customHeight="1" x14ac:dyDescent="0.2">
      <c r="A22" s="69" t="str">
        <f t="shared" si="0"/>
        <v>Indicadores de precisión Número de dueños o socios mayoritarios de las empresas, por estrato de localidad, según nivel de estudios, 2018</v>
      </c>
      <c r="B22" s="70">
        <v>16</v>
      </c>
      <c r="E22" s="39" t="str">
        <f>'16'!$A$1</f>
        <v xml:space="preserve">Indicadores de precisión Número de dueños o socios mayoritarios de las empresas, por estrato de localidad, </v>
      </c>
      <c r="F22" s="39" t="str">
        <f>'16'!$A$2</f>
        <v>según nivel de estudios, 2018</v>
      </c>
      <c r="G22" s="39"/>
      <c r="H22" s="40" t="str">
        <f t="shared" si="1"/>
        <v>Indicadores de precisión Número de dueños o socios mayoritarios de las empresas, por estrato de localidad, según nivel de estudios, 2018</v>
      </c>
    </row>
    <row r="23" spans="1:8" ht="25.5" x14ac:dyDescent="0.2">
      <c r="A23" s="71" t="str">
        <f t="shared" si="0"/>
        <v>Indicadores de precisión Porcentaje promedio de ingresos por la venta de productos o servicios al extranjero, por estrato de localidad, 2017</v>
      </c>
      <c r="B23" s="72">
        <v>19</v>
      </c>
      <c r="E23" s="39" t="str">
        <f>'19'!$A$1</f>
        <v xml:space="preserve">Indicadores de precisión Porcentaje promedio de ingresos por la venta de productos o servicios </v>
      </c>
      <c r="F23" s="39" t="str">
        <f>'19'!$A$2</f>
        <v>al extranjero, por estrato de localidad, 2017</v>
      </c>
      <c r="G23" s="39"/>
      <c r="H23" s="40" t="str">
        <f t="shared" si="1"/>
        <v>Indicadores de precisión Porcentaje promedio de ingresos por la venta de productos o servicios al extranjero, por estrato de localidad, 2017</v>
      </c>
    </row>
    <row r="24" spans="1:8" ht="38.25" x14ac:dyDescent="0.2">
      <c r="A24" s="69" t="str">
        <f t="shared" si="0"/>
        <v>Indicadores de precisión Número de empresas por estrato de localidad, según resultado financiero después del pago de impuestos, así como su porcentaje promedio en relación a los ingresos totales, 2017</v>
      </c>
      <c r="B24" s="70">
        <v>20</v>
      </c>
      <c r="E24" s="39" t="str">
        <f>'20'!$A$1</f>
        <v xml:space="preserve">Indicadores de precisión Número de empresas por estrato de localidad, según resultado financiero después del pago de impuestos, </v>
      </c>
      <c r="F24" s="39" t="str">
        <f>'20'!$A$2</f>
        <v>así como su porcentaje promedio en relación a los ingresos totales, 2017</v>
      </c>
      <c r="G24" s="39"/>
      <c r="H24" s="40" t="str">
        <f t="shared" si="1"/>
        <v>Indicadores de precisión Número de empresas por estrato de localidad, según resultado financiero después del pago de impuestos, así como su porcentaje promedio en relación a los ingresos totales, 2017</v>
      </c>
    </row>
    <row r="25" spans="1:8" ht="25.5" x14ac:dyDescent="0.2">
      <c r="A25" s="71" t="str">
        <f t="shared" si="0"/>
        <v>Indicadores de precisión Porcentaje al que ascendieron las deudas de las empresas, por estrato de localidad, al 31 de diciembre de 2017</v>
      </c>
      <c r="B25" s="72">
        <v>22</v>
      </c>
      <c r="E25" s="39" t="str">
        <f>'22'!$A$1</f>
        <v xml:space="preserve">Indicadores de precisión Porcentaje al que ascendieron las deudas de las empresas, por estrato de localidad, </v>
      </c>
      <c r="F25" s="39" t="str">
        <f>'22'!$A$2</f>
        <v>al 31 de diciembre de 2017</v>
      </c>
      <c r="G25" s="39"/>
      <c r="H25" s="40" t="str">
        <f t="shared" si="1"/>
        <v>Indicadores de precisión Porcentaje al que ascendieron las deudas de las empresas, por estrato de localidad, al 31 de diciembre de 2017</v>
      </c>
    </row>
    <row r="26" spans="1:8" ht="15.75" x14ac:dyDescent="0.2">
      <c r="A26" s="137" t="s">
        <v>518</v>
      </c>
      <c r="B26" s="137"/>
      <c r="E26" s="38"/>
      <c r="F26" s="38" t="s">
        <v>518</v>
      </c>
      <c r="G26" s="38"/>
      <c r="H26" s="38"/>
    </row>
    <row r="27" spans="1:8" ht="25.5" x14ac:dyDescent="0.2">
      <c r="A27" s="69" t="str">
        <f>H27</f>
        <v>Indicadores de precisión Número de empresas por estrato de localidad, según conocen o han escuchado hablar sobre los diferentes tipos de instituciones financieras, 2018</v>
      </c>
      <c r="B27" s="70">
        <v>23</v>
      </c>
      <c r="E27" s="39" t="str">
        <f>'23'!$A$1</f>
        <v xml:space="preserve">Indicadores de precisión Número de empresas por estrato de localidad, según conocen o han escuchado hablar sobre los diferentes </v>
      </c>
      <c r="F27" s="39" t="str">
        <f>'23'!$A$2</f>
        <v>tipos de instituciones financieras, 2018</v>
      </c>
      <c r="G27" s="39"/>
      <c r="H27" s="40" t="str">
        <f t="shared" si="1"/>
        <v>Indicadores de precisión Número de empresas por estrato de localidad, según conocen o han escuchado hablar sobre los diferentes tipos de instituciones financieras, 2018</v>
      </c>
    </row>
    <row r="28" spans="1:8" ht="25.5" x14ac:dyDescent="0.2">
      <c r="A28" s="71" t="str">
        <f t="shared" ref="A28:A91" si="2">H28</f>
        <v>Indicadores de precisión Número de empresas por estrato de localidad, según el principal medio o institución por el que buscarían o han buscado financiamiento, 2018</v>
      </c>
      <c r="B28" s="72">
        <v>24</v>
      </c>
      <c r="E28" s="39" t="str">
        <f>'24'!$A$1</f>
        <v xml:space="preserve">Indicadores de precisión Número de empresas por estrato de localidad, según el principal medio o institución por el que buscarían </v>
      </c>
      <c r="F28" s="39" t="str">
        <f>'24'!$A$2</f>
        <v>o han buscado financiamiento, 2018</v>
      </c>
      <c r="G28" s="39"/>
      <c r="H28" s="40" t="str">
        <f t="shared" si="1"/>
        <v>Indicadores de precisión Número de empresas por estrato de localidad, según el principal medio o institución por el que buscarían o han buscado financiamiento, 2018</v>
      </c>
    </row>
    <row r="29" spans="1:8" ht="25.5" x14ac:dyDescent="0.2">
      <c r="A29" s="69" t="str">
        <f t="shared" si="2"/>
        <v>Indicadores de precisión Número de empresas por estrato de localidad, que otorgaron crédito o financiamiento, 2017</v>
      </c>
      <c r="B29" s="70">
        <v>25</v>
      </c>
      <c r="E29" s="39" t="str">
        <f>'25'!$A$1</f>
        <v>Indicadores de precisión Número de empresas por estrato de localidad, que otorgaron crédito o financiamiento, 2017</v>
      </c>
      <c r="F29" s="39"/>
      <c r="G29" s="39"/>
      <c r="H29" s="40" t="str">
        <f t="shared" si="1"/>
        <v>Indicadores de precisión Número de empresas por estrato de localidad, que otorgaron crédito o financiamiento, 2017</v>
      </c>
    </row>
    <row r="30" spans="1:8" ht="24.75" customHeight="1" x14ac:dyDescent="0.2">
      <c r="A30" s="71" t="str">
        <f t="shared" si="2"/>
        <v>Indicadores de precisión Número de empresas por estrato de localidad, que utilizaron recursos propios para solventar sus operaciones, pagar transacciones o realizar alguna otra actividad, 2017</v>
      </c>
      <c r="B30" s="72">
        <v>26</v>
      </c>
      <c r="E30" s="39" t="str">
        <f>'26'!$A$1</f>
        <v xml:space="preserve">Indicadores de precisión Número de empresas por estrato de localidad, que utilizaron recursos propios </v>
      </c>
      <c r="F30" s="39" t="str">
        <f>'26'!$A$2</f>
        <v xml:space="preserve">para solventar sus operaciones, pagar transacciones </v>
      </c>
      <c r="G30" s="39" t="str">
        <f>'26'!$A$3</f>
        <v>o realizar alguna otra actividad, 2017</v>
      </c>
      <c r="H30" s="40" t="str">
        <f>CONCATENATE(E30,F30,G30)</f>
        <v>Indicadores de precisión Número de empresas por estrato de localidad, que utilizaron recursos propios para solventar sus operaciones, pagar transacciones o realizar alguna otra actividad, 2017</v>
      </c>
    </row>
    <row r="31" spans="1:8" ht="25.5" x14ac:dyDescent="0.2">
      <c r="A31" s="69" t="str">
        <f t="shared" si="2"/>
        <v>Indicadores de precisión Número de empresas por estrato de localidad, que usaron sus utilidades para financiar sus operaciones, según características de ésta fuente, 2017</v>
      </c>
      <c r="B31" s="70" t="s">
        <v>471</v>
      </c>
      <c r="E31" s="39" t="str">
        <f>'26.1.1'!$A$1</f>
        <v xml:space="preserve">Indicadores de precisión Número de empresas por estrato de localidad, que usaron sus utilidades para financiar </v>
      </c>
      <c r="F31" s="39" t="str">
        <f>'26.1.1'!$A$2</f>
        <v>sus operaciones, según características de ésta fuente, 2017</v>
      </c>
      <c r="G31" s="39"/>
      <c r="H31" s="40" t="str">
        <f t="shared" si="1"/>
        <v>Indicadores de precisión Número de empresas por estrato de localidad, que usaron sus utilidades para financiar sus operaciones, según características de ésta fuente, 2017</v>
      </c>
    </row>
    <row r="32" spans="1:8" ht="25.5" x14ac:dyDescent="0.2">
      <c r="A32" s="71" t="str">
        <f t="shared" si="2"/>
        <v>Indicadores de precisión Número de empresas por estrato de localidad, que vendieron activos para financiar sus operaciones, según características de ésta fuente, 2017</v>
      </c>
      <c r="B32" s="72" t="s">
        <v>472</v>
      </c>
      <c r="E32" s="39" t="str">
        <f>'26.1.2'!$A$1</f>
        <v xml:space="preserve">Indicadores de precisión Número de empresas por estrato de localidad, que vendieron activos para financiar </v>
      </c>
      <c r="F32" s="39" t="str">
        <f>'26.1.2'!$A$2</f>
        <v>sus operaciones, según características de ésta fuente, 2017</v>
      </c>
      <c r="G32" s="39"/>
      <c r="H32" s="40" t="str">
        <f t="shared" si="1"/>
        <v>Indicadores de precisión Número de empresas por estrato de localidad, que vendieron activos para financiar sus operaciones, según características de ésta fuente, 2017</v>
      </c>
    </row>
    <row r="33" spans="1:8" ht="38.25" x14ac:dyDescent="0.2">
      <c r="A33" s="69" t="str">
        <f t="shared" si="2"/>
        <v>Indicadores de precisión Número de empresas por estrato de localidad, que utilizaron ahorros, aportaciones o recursos de los socios para financiar sus operaciones, según características de ésta fuente, 2017</v>
      </c>
      <c r="B33" s="70" t="s">
        <v>473</v>
      </c>
      <c r="E33" s="39" t="str">
        <f>'26.1.3'!$A$1</f>
        <v xml:space="preserve">Indicadores de precisión Número de empresas por estrato de localidad, que utilizaron ahorros, aportaciones o recursos </v>
      </c>
      <c r="F33" s="39" t="str">
        <f>'26.1.3'!$A$2</f>
        <v xml:space="preserve">de los socios para financiar sus operaciones, según características de ésta fuente, </v>
      </c>
      <c r="G33" s="39">
        <f>'26.1.3'!$A$3</f>
        <v>2017</v>
      </c>
      <c r="H33" s="40" t="str">
        <f>CONCATENATE(E33,F33,G33)</f>
        <v>Indicadores de precisión Número de empresas por estrato de localidad, que utilizaron ahorros, aportaciones o recursos de los socios para financiar sus operaciones, según características de ésta fuente, 2017</v>
      </c>
    </row>
    <row r="34" spans="1:8" ht="25.5" x14ac:dyDescent="0.2">
      <c r="A34" s="71" t="str">
        <f t="shared" si="2"/>
        <v>Indicadores de precisión Número de empresas por estrato de localidad, que utilizaron otras fuentes para financiar sus operaciones, según características de ésta fuente, 2017</v>
      </c>
      <c r="B34" s="72" t="s">
        <v>474</v>
      </c>
      <c r="E34" s="39" t="str">
        <f>'26.1.9'!$A$1</f>
        <v xml:space="preserve">Indicadores de precisión Número de empresas por estrato de localidad, que utilizaron otras fuentes para financiar sus operaciones, </v>
      </c>
      <c r="F34" s="39" t="str">
        <f>'26.1.9'!$A$2</f>
        <v>según características de ésta fuente, 2017</v>
      </c>
      <c r="G34" s="39"/>
      <c r="H34" s="40" t="str">
        <f t="shared" si="1"/>
        <v>Indicadores de precisión Número de empresas por estrato de localidad, que utilizaron otras fuentes para financiar sus operaciones, según características de ésta fuente, 2017</v>
      </c>
    </row>
    <row r="35" spans="1:8" ht="37.5" customHeight="1" x14ac:dyDescent="0.2">
      <c r="A35" s="69" t="str">
        <f t="shared" si="2"/>
        <v>Indicadores de precisión Número de empresas por estrato de localidad, que utilizaron recursos propios para solventar sus operaciones, para pagar transacciones o realizar alguna otra actividad, por fuente de financiamiento, 2017</v>
      </c>
      <c r="B35" s="70">
        <v>26</v>
      </c>
      <c r="E35" s="39" t="str">
        <f>'26.0'!$A$1</f>
        <v xml:space="preserve">Indicadores de precisión Número de empresas por estrato de localidad, que utilizaron recursos propios para solventar sus operaciones, </v>
      </c>
      <c r="F35" s="39" t="str">
        <f>'26.0'!$A$2</f>
        <v>para pagar transacciones o realizar alguna otra actividad, por fuente de financiamiento, 2017</v>
      </c>
      <c r="G35" s="39"/>
      <c r="H35" s="40" t="str">
        <f t="shared" si="1"/>
        <v>Indicadores de precisión Número de empresas por estrato de localidad, que utilizaron recursos propios para solventar sus operaciones, para pagar transacciones o realizar alguna otra actividad, por fuente de financiamiento, 2017</v>
      </c>
    </row>
    <row r="36" spans="1:8" ht="25.5" x14ac:dyDescent="0.2">
      <c r="A36" s="71" t="str">
        <f t="shared" si="2"/>
        <v>Indicadores de precisión Número de empresas por estrato de localidad, que desde su inicio de operaciones han solicitado o tenido algún financiamiento, 2018</v>
      </c>
      <c r="B36" s="72">
        <v>27</v>
      </c>
      <c r="E36" s="39" t="str">
        <f>'27'!$A$1</f>
        <v xml:space="preserve">Indicadores de precisión Número de empresas por estrato de localidad, que desde su inicio de operaciones </v>
      </c>
      <c r="F36" s="39" t="str">
        <f>'27'!$A$2</f>
        <v>han solicitado o tenido algún financiamiento, 2018</v>
      </c>
      <c r="G36" s="39"/>
      <c r="H36" s="40" t="str">
        <f t="shared" si="1"/>
        <v>Indicadores de precisión Número de empresas por estrato de localidad, que desde su inicio de operaciones han solicitado o tenido algún financiamiento, 2018</v>
      </c>
    </row>
    <row r="37" spans="1:8" ht="25.5" x14ac:dyDescent="0.2">
      <c r="A37" s="69" t="str">
        <f t="shared" si="2"/>
        <v>Indicadores de precisión Número de empresas por estrato de localidad, considerando la aprobación o rechazo de la primera solicitud de crédito o financiamiento, 2018</v>
      </c>
      <c r="B37" s="70">
        <v>28.1</v>
      </c>
      <c r="E37" s="39" t="str">
        <f>'28.1'!$A$1</f>
        <v xml:space="preserve">Indicadores de precisión Número de empresas por estrato de localidad, considerando la aprobación </v>
      </c>
      <c r="F37" s="39" t="str">
        <f>'28.1'!$A$2</f>
        <v>o rechazo de la primera solicitud de crédito o financiamiento, 2018</v>
      </c>
      <c r="G37" s="39"/>
      <c r="H37" s="40" t="str">
        <f t="shared" si="1"/>
        <v>Indicadores de precisión Número de empresas por estrato de localidad, considerando la aprobación o rechazo de la primera solicitud de crédito o financiamiento, 2018</v>
      </c>
    </row>
    <row r="38" spans="1:8" ht="25.5" x14ac:dyDescent="0.2">
      <c r="A38" s="71" t="str">
        <f t="shared" si="2"/>
        <v>Indicadores de precisión Número de empresas por estrato de localidad, según institución o fuente a la que acudió la empresa para realizar la primera solicitud de crédito, 2018</v>
      </c>
      <c r="B38" s="72">
        <v>28.2</v>
      </c>
      <c r="E38" s="39" t="str">
        <f>'28.2'!$A$1</f>
        <v xml:space="preserve">Indicadores de precisión Número de empresas por estrato de localidad, según institución o fuente a la que acudió la empresa para realizar </v>
      </c>
      <c r="F38" s="39" t="str">
        <f>'28.2'!$A$2</f>
        <v>la primera solicitud de crédito, 2018</v>
      </c>
      <c r="G38" s="39"/>
      <c r="H38" s="40" t="str">
        <f t="shared" si="1"/>
        <v>Indicadores de precisión Número de empresas por estrato de localidad, según institución o fuente a la que acudió la empresa para realizar la primera solicitud de crédito, 2018</v>
      </c>
    </row>
    <row r="39" spans="1:8" ht="25.5" x14ac:dyDescent="0.2">
      <c r="A39" s="69" t="str">
        <f t="shared" si="2"/>
        <v>Indicadores de precisión Edad promedio de las empresas, por estrato de localidad, cuando solicitó por primera vez un crédito o préstamo por tipo de institución, 2018</v>
      </c>
      <c r="B39" s="70">
        <v>29.1</v>
      </c>
      <c r="E39" s="39" t="str">
        <f>'29.1'!$A$1</f>
        <v xml:space="preserve">Indicadores de precisión Edad promedio de las empresas, por estrato de localidad, cuando solicitó por primera vez un crédito o préstamo </v>
      </c>
      <c r="F39" s="39" t="str">
        <f>'29.1'!$A$2</f>
        <v>por tipo de institución, 2018</v>
      </c>
      <c r="G39" s="39"/>
      <c r="H39" s="40" t="str">
        <f t="shared" si="1"/>
        <v>Indicadores de precisión Edad promedio de las empresas, por estrato de localidad, cuando solicitó por primera vez un crédito o préstamo por tipo de institución, 2018</v>
      </c>
    </row>
    <row r="40" spans="1:8" ht="25.5" x14ac:dyDescent="0.2">
      <c r="A40" s="71" t="str">
        <f t="shared" si="2"/>
        <v>Indicadores de precisión Edad promedio de la empresa, por estrato de localidad, cuando le aprobaron por primera vez un crédito o un préstamo por tipo de institución, 2018</v>
      </c>
      <c r="B40" s="72">
        <v>29.2</v>
      </c>
      <c r="E40" s="39" t="str">
        <f>'29.2'!$A$1</f>
        <v xml:space="preserve">Indicadores de precisión Edad promedio de la empresa, por estrato de localidad, cuando le aprobaron por primera vez un crédito o un préstamo </v>
      </c>
      <c r="F40" s="39" t="str">
        <f>'29.2'!$A$2</f>
        <v>por tipo de institución, 2018</v>
      </c>
      <c r="G40" s="39"/>
      <c r="H40" s="40" t="str">
        <f t="shared" si="1"/>
        <v>Indicadores de precisión Edad promedio de la empresa, por estrato de localidad, cuando le aprobaron por primera vez un crédito o un préstamo por tipo de institución, 2018</v>
      </c>
    </row>
    <row r="41" spans="1:8" ht="25.5" x14ac:dyDescent="0.2">
      <c r="A41" s="69" t="str">
        <f t="shared" si="2"/>
        <v>Indicadores de precisión Número de empresas por estrato de localidad, que han tenido algún crédito o financiamiento durante 2018</v>
      </c>
      <c r="B41" s="70">
        <v>29.3</v>
      </c>
      <c r="E41" s="39" t="str">
        <f>'29.3'!$A$1</f>
        <v xml:space="preserve">Indicadores de precisión Número de empresas por estrato de localidad, que han tenido algún crédito </v>
      </c>
      <c r="F41" s="39" t="str">
        <f>'29.3'!$A$2</f>
        <v>o financiamiento durante 2018</v>
      </c>
      <c r="G41" s="39"/>
      <c r="H41" s="40" t="str">
        <f t="shared" si="1"/>
        <v>Indicadores de precisión Número de empresas por estrato de localidad, que han tenido algún crédito o financiamiento durante 2018</v>
      </c>
    </row>
    <row r="42" spans="1:8" ht="25.5" x14ac:dyDescent="0.2">
      <c r="A42" s="71" t="str">
        <f t="shared" si="2"/>
        <v>Indicadores de precisión Número de empresas por estrato de localidad, según institución o fuente con las que la empresa ha tenido algún crédito o financiamiento, durante 2018</v>
      </c>
      <c r="B42" s="72">
        <v>29.4</v>
      </c>
      <c r="E42" s="39" t="str">
        <f>'29.4'!$A$1</f>
        <v xml:space="preserve">Indicadores de precisión Número de empresas por estrato de localidad, según institución o fuente con las que la empresa ha tenido algún crédito </v>
      </c>
      <c r="F42" s="39" t="str">
        <f>'29.4'!$A$2</f>
        <v>o financiamiento, durante 2018</v>
      </c>
      <c r="G42" s="39"/>
      <c r="H42" s="40" t="str">
        <f t="shared" si="1"/>
        <v>Indicadores de precisión Número de empresas por estrato de localidad, según institución o fuente con las que la empresa ha tenido algún crédito o financiamiento, durante 2018</v>
      </c>
    </row>
    <row r="43" spans="1:8" ht="29.25" customHeight="1" x14ac:dyDescent="0.2">
      <c r="A43" s="69" t="str">
        <f t="shared" si="2"/>
        <v>Indicadores de precisión Número de empresas que utilizaron algún crédito o financiamiento para solventar sus operaciones, pagar transacciones o realizar otra actividad, por estrato de localidad, según tipo de moneda, 2017</v>
      </c>
      <c r="B43" s="70">
        <v>30</v>
      </c>
      <c r="E43" s="39" t="str">
        <f>'30'!$A$1</f>
        <v xml:space="preserve">Indicadores de precisión Número de empresas que utilizaron algún crédito o financiamiento para solventar </v>
      </c>
      <c r="F43" s="39" t="str">
        <f>'30'!$A$2</f>
        <v xml:space="preserve">sus operaciones, pagar transacciones o realizar otra actividad, </v>
      </c>
      <c r="G43" s="39" t="str">
        <f>'30'!$A$3</f>
        <v>por estrato de localidad, según tipo de moneda, 2017</v>
      </c>
      <c r="H43" s="40" t="str">
        <f>CONCATENATE(E43,F43,G43)</f>
        <v>Indicadores de precisión Número de empresas que utilizaron algún crédito o financiamiento para solventar sus operaciones, pagar transacciones o realizar otra actividad, por estrato de localidad, según tipo de moneda, 2017</v>
      </c>
    </row>
    <row r="44" spans="1:8" ht="38.25" x14ac:dyDescent="0.2">
      <c r="A44" s="71" t="str">
        <f t="shared" si="2"/>
        <v>Indicadores de precisión Número de empresas que usaron banca comercial como fuente de financiamiento en moneda nacional para pagar transacciones o realizar otra actividad, por estrato de localidad, según características del crédito, 2017</v>
      </c>
      <c r="B44" s="72">
        <v>31.1</v>
      </c>
      <c r="E44" s="39" t="str">
        <f>'31.1'!$A$1</f>
        <v xml:space="preserve">Indicadores de precisión Número de empresas que usaron banca comercial como fuente de financiamiento en moneda nacional para pagar transacciones </v>
      </c>
      <c r="F44" s="39" t="str">
        <f>'31.1'!$A$2</f>
        <v>o realizar otra actividad, por estrato de localidad, según características del crédito, 2017</v>
      </c>
      <c r="G44" s="39"/>
      <c r="H44" s="40" t="str">
        <f>CONCATENATE(E44,F44,G44)</f>
        <v>Indicadores de precisión Número de empresas que usaron banca comercial como fuente de financiamiento en moneda nacional para pagar transacciones o realizar otra actividad, por estrato de localidad, según características del crédito, 2017</v>
      </c>
    </row>
    <row r="45" spans="1:8" ht="38.25" x14ac:dyDescent="0.2">
      <c r="A45" s="69" t="str">
        <f t="shared" si="2"/>
        <v>Indicadores de precisión Número de empresas que usaron banca de desarrollo como fuente de financiamiento en moneda nacional para pagar transacciones o realizar otra actividad, por estrato de localidad, según características del crédito, 2017</v>
      </c>
      <c r="B45" s="70">
        <v>31.2</v>
      </c>
      <c r="E45" s="39" t="str">
        <f>'31.2'!$A$1</f>
        <v xml:space="preserve">Indicadores de precisión Número de empresas que usaron banca de desarrollo como fuente de financiamiento en moneda nacional para pagar </v>
      </c>
      <c r="F45" s="39" t="str">
        <f>'31.2'!$A$2</f>
        <v>transacciones o realizar otra actividad, por estrato de localidad, según características del crédito, 2017</v>
      </c>
      <c r="G45" s="39"/>
      <c r="H45" s="40" t="str">
        <f t="shared" si="1"/>
        <v>Indicadores de precisión Número de empresas que usaron banca de desarrollo como fuente de financiamiento en moneda nacional para pagar transacciones o realizar otra actividad, por estrato de localidad, según características del crédito, 2017</v>
      </c>
    </row>
    <row r="46" spans="1:8" ht="38.25" x14ac:dyDescent="0.2">
      <c r="A46" s="71" t="str">
        <f t="shared" si="2"/>
        <v>Indicadores de precisión Número de empresas que usaron instituciones financieras no bancarias como fuente de financiamiento en moneda nacional para pagar transacciones o realizar otra actividad, por estrato de localidad, según características del crédito, 2017</v>
      </c>
      <c r="B46" s="72">
        <v>31.3</v>
      </c>
      <c r="E46" s="39" t="str">
        <f>'31.3'!$A$1</f>
        <v xml:space="preserve">Indicadores de precisión Número de empresas que usaron instituciones financieras no bancarias como fuente de financiamiento en moneda nacional </v>
      </c>
      <c r="F46" s="39" t="str">
        <f>'31.3'!$A$2</f>
        <v>para pagar transacciones o realizar otra actividad, por estrato de localidad, según características del crédito, 2017</v>
      </c>
      <c r="G46" s="39"/>
      <c r="H46" s="40" t="str">
        <f>CONCATENATE(E46,F46,G46)</f>
        <v>Indicadores de precisión Número de empresas que usaron instituciones financieras no bancarias como fuente de financiamiento en moneda nacional para pagar transacciones o realizar otra actividad, por estrato de localidad, según características del crédito, 2017</v>
      </c>
    </row>
    <row r="47" spans="1:8" ht="38.25" x14ac:dyDescent="0.2">
      <c r="A47" s="69" t="str">
        <f t="shared" si="2"/>
        <v>Indicadores de precisión Número de empresas que usaron programa de gobierno federal, estatal o municipal como fuente de financiamiento en moneda nacional para pagar transacciones o realizar otra actividad, por estrato de localidad, según características del crédito, 2017</v>
      </c>
      <c r="B47" s="70">
        <v>31.4</v>
      </c>
      <c r="E47" s="39" t="str">
        <f>'31.4'!$A$1</f>
        <v xml:space="preserve">Indicadores de precisión Número de empresas que usaron programa de gobierno federal, estatal o municipal como fuente de financiamiento en moneda </v>
      </c>
      <c r="F47" s="39" t="str">
        <f>'31.4'!$A$2</f>
        <v>nacional para pagar transacciones o realizar otra actividad, por estrato de localidad, según características del crédito, 2017</v>
      </c>
      <c r="G47" s="39"/>
      <c r="H47" s="40" t="str">
        <f>CONCATENATE(E47,F47,G47)</f>
        <v>Indicadores de precisión Número de empresas que usaron programa de gobierno federal, estatal o municipal como fuente de financiamiento en moneda nacional para pagar transacciones o realizar otra actividad, por estrato de localidad, según características del crédito, 2017</v>
      </c>
    </row>
    <row r="48" spans="1:8" ht="38.25" x14ac:dyDescent="0.2">
      <c r="A48" s="71" t="str">
        <f t="shared" si="2"/>
        <v>Indicadores de precisión Número de empresas que usaron proveedores como fuente de financiamiento en moneda nacional para pagar transacciones o realizar otra actividad, por estrato de localidad, según características del crédito, 2017</v>
      </c>
      <c r="B48" s="72">
        <v>31.5</v>
      </c>
      <c r="E48" s="39" t="str">
        <f>'31.5'!$A$1</f>
        <v xml:space="preserve">Indicadores de precisión Número de empresas que usaron proveedores como fuente de financiamiento en moneda nacional para pagar </v>
      </c>
      <c r="F48" s="39" t="str">
        <f>'31.5'!$A$2</f>
        <v>transacciones o realizar otra actividad, por estrato de localidad, según características del crédito, 2017</v>
      </c>
      <c r="G48" s="39"/>
      <c r="H48" s="40" t="str">
        <f t="shared" si="1"/>
        <v>Indicadores de precisión Número de empresas que usaron proveedores como fuente de financiamiento en moneda nacional para pagar transacciones o realizar otra actividad, por estrato de localidad, según características del crédito, 2017</v>
      </c>
    </row>
    <row r="49" spans="1:8" ht="38.25" x14ac:dyDescent="0.2">
      <c r="A49" s="69" t="str">
        <f t="shared" si="2"/>
        <v>Indicadores de precisión Número de empresas que usaron familiares y amigos como fuente de financiamiento en moneda nacional para pagar transacciones o realizar otra actividad, por estrato de localidad, según características del crédito, 2017</v>
      </c>
      <c r="B49" s="70">
        <v>31.6</v>
      </c>
      <c r="E49" s="39" t="str">
        <f>'31.6'!$A$1</f>
        <v xml:space="preserve">Indicadores de precisión Número de empresas que usaron familiares y amigos como fuente de financiamiento en moneda nacional para pagar </v>
      </c>
      <c r="F49" s="39" t="str">
        <f>'31.6'!$A$2</f>
        <v>transacciones o realizar otra actividad, por estrato de localidad, según características del crédito, 2017</v>
      </c>
      <c r="G49" s="39"/>
      <c r="H49" s="40" t="str">
        <f t="shared" si="1"/>
        <v>Indicadores de precisión Número de empresas que usaron familiares y amigos como fuente de financiamiento en moneda nacional para pagar transacciones o realizar otra actividad, por estrato de localidad, según características del crédito, 2017</v>
      </c>
    </row>
    <row r="50" spans="1:8" ht="38.25" x14ac:dyDescent="0.2">
      <c r="A50" s="71" t="str">
        <f t="shared" si="2"/>
        <v>Indicadores de precisión Número de empresas que usaron financiamiento colectivo (crowdfunding) como fuente de financiamiento en moneda nacional para pagar transacciones o realizar otra actividad, por estrato de localidad, según características del crédito, 2017</v>
      </c>
      <c r="B50" s="72">
        <v>31.7</v>
      </c>
      <c r="E50" s="39" t="str">
        <f>'31.7'!$A$1</f>
        <v xml:space="preserve">Indicadores de precisión Número de empresas que usaron financiamiento colectivo (crowdfunding) como fuente de financiamiento en moneda </v>
      </c>
      <c r="F50" s="39" t="str">
        <f>'31.7'!$A$2</f>
        <v xml:space="preserve">nacional para pagar transacciones o realizar otra actividad, por estrato de localidad, </v>
      </c>
      <c r="G50" s="39" t="str">
        <f>'31.7'!$A$3</f>
        <v>según características del crédito, 2017</v>
      </c>
      <c r="H50" s="40" t="str">
        <f>CONCATENATE(E50,F50,G50)</f>
        <v>Indicadores de precisión Número de empresas que usaron financiamiento colectivo (crowdfunding) como fuente de financiamiento en moneda nacional para pagar transacciones o realizar otra actividad, por estrato de localidad, según características del crédito, 2017</v>
      </c>
    </row>
    <row r="51" spans="1:8" ht="38.25" x14ac:dyDescent="0.2">
      <c r="A51" s="69" t="str">
        <f t="shared" si="2"/>
        <v>Indicadores de precisión Número de empresas que usaron controladora u otras entidades del grupo empresarial como fuente de financiamiento en moneda nacional para pagar transacciones o realizar otra actividad, por estrato de localidad, según características del crédito, 2017</v>
      </c>
      <c r="B51" s="70">
        <v>31.8</v>
      </c>
      <c r="E51" s="39" t="str">
        <f>'31.8'!$A$1</f>
        <v xml:space="preserve">Indicadores de precisión Número de empresas que usaron controladora u otras entidades del grupo empresarial como fuente de financiamiento </v>
      </c>
      <c r="F51" s="39" t="str">
        <f>'31.8'!$A$2</f>
        <v xml:space="preserve">en moneda nacional para pagar transacciones o realizar otra actividad, por estrato de localidad, </v>
      </c>
      <c r="G51" s="39" t="str">
        <f>'31.8'!$A$3</f>
        <v>según características del crédito, 2017</v>
      </c>
      <c r="H51" s="40" t="str">
        <f>CONCATENATE(E51,F51,G51)</f>
        <v>Indicadores de precisión Número de empresas que usaron controladora u otras entidades del grupo empresarial como fuente de financiamiento en moneda nacional para pagar transacciones o realizar otra actividad, por estrato de localidad, según características del crédito, 2017</v>
      </c>
    </row>
    <row r="52" spans="1:8" ht="38.25" x14ac:dyDescent="0.2">
      <c r="A52" s="71" t="str">
        <f t="shared" si="2"/>
        <v>Indicadores de precisión Número de empresas que usaron otras fuentes de financiamiento en moneda nacional para pagar transacciones o realizar otra actividad, por estrato de localidad, según características del crédito, 2017</v>
      </c>
      <c r="B52" s="72">
        <v>31.9</v>
      </c>
      <c r="E52" s="39" t="str">
        <f>'31.9'!$A$1</f>
        <v xml:space="preserve">Indicadores de precisión Número de empresas que usaron otras fuentes de financiamiento en moneda nacional para pagar transacciones </v>
      </c>
      <c r="F52" s="39" t="str">
        <f>'31.9'!$A$2</f>
        <v>o realizar otra actividad, por estrato de localidad, según características del crédito, 2017</v>
      </c>
      <c r="G52" s="39"/>
      <c r="H52" s="40" t="str">
        <f t="shared" si="1"/>
        <v>Indicadores de precisión Número de empresas que usaron otras fuentes de financiamiento en moneda nacional para pagar transacciones o realizar otra actividad, por estrato de localidad, según características del crédito, 2017</v>
      </c>
    </row>
    <row r="53" spans="1:8" ht="38.25" x14ac:dyDescent="0.2">
      <c r="A53" s="69" t="str">
        <f t="shared" si="2"/>
        <v>Indicadores de precisión Número de empresas con financiamiento en moneda nacional para pagar transacciones o realizar otra actividad, por estrato de localidad, según fuente de financiamiento, 2017</v>
      </c>
      <c r="B53" s="70">
        <v>31</v>
      </c>
      <c r="E53" s="39" t="str">
        <f>'31.0'!$A$1</f>
        <v xml:space="preserve">Indicadores de precisión Número de empresas con financiamiento en moneda nacional para pagar transacciones o realizar otra actividad, </v>
      </c>
      <c r="F53" s="39" t="str">
        <f>'31.0'!$A$2</f>
        <v>por estrato de localidad, según fuente de financiamiento, 2017</v>
      </c>
      <c r="G53" s="39"/>
      <c r="H53" s="40" t="str">
        <f t="shared" si="1"/>
        <v>Indicadores de precisión Número de empresas con financiamiento en moneda nacional para pagar transacciones o realizar otra actividad, por estrato de localidad, según fuente de financiamiento, 2017</v>
      </c>
    </row>
    <row r="54" spans="1:8" ht="38.25" x14ac:dyDescent="0.2">
      <c r="A54" s="71" t="str">
        <f t="shared" si="2"/>
        <v>Indicadores de precisión Número de empresas que usaron banca comercial nacional como fuente de financiamiento en moneda extranjera para pagar transacciones o realizar otra actividad, por estrato de localidad, según características del crédito, 2017</v>
      </c>
      <c r="B54" s="72">
        <v>32.1</v>
      </c>
      <c r="E54" s="39" t="str">
        <f>'32.1'!$A$1</f>
        <v xml:space="preserve">Indicadores de precisión Número de empresas que usaron banca comercial nacional como fuente de financiamiento en moneda extranjera </v>
      </c>
      <c r="F54" s="39" t="str">
        <f>'32.1'!$A$2</f>
        <v>para pagar transacciones o realizar otra actividad, por estrato de localidad, según características del crédito, 2017</v>
      </c>
      <c r="G54" s="39"/>
      <c r="H54" s="40" t="str">
        <f t="shared" si="1"/>
        <v>Indicadores de precisión Número de empresas que usaron banca comercial nacional como fuente de financiamiento en moneda extranjera para pagar transacciones o realizar otra actividad, por estrato de localidad, según características del crédito, 2017</v>
      </c>
    </row>
    <row r="55" spans="1:8" ht="38.25" x14ac:dyDescent="0.2">
      <c r="A55" s="69" t="str">
        <f t="shared" si="2"/>
        <v>Indicadores de precisión Número de empresas que usaron banca comercial extranjera como fuente de financiamiento en moneda extranjera para pagar transacciones o realizar otra actividad, por estrato de localidad, según características del crédito, 2017</v>
      </c>
      <c r="B55" s="70">
        <v>32.200000000000003</v>
      </c>
      <c r="E55" s="39" t="str">
        <f>'32.2'!$A$1</f>
        <v xml:space="preserve">Indicadores de precisión Número de empresas que usaron banca comercial extranjera como fuente de financiamiento en moneda extranjera </v>
      </c>
      <c r="F55" s="39" t="str">
        <f>'32.2'!$A$2</f>
        <v>para pagar transacciones o realizar otra actividad, por estrato de localidad, según características del crédito, 2017</v>
      </c>
      <c r="G55" s="39"/>
      <c r="H55" s="40" t="str">
        <f t="shared" si="1"/>
        <v>Indicadores de precisión Número de empresas que usaron banca comercial extranjera como fuente de financiamiento en moneda extranjera para pagar transacciones o realizar otra actividad, por estrato de localidad, según características del crédito, 2017</v>
      </c>
    </row>
    <row r="56" spans="1:8" ht="38.25" x14ac:dyDescent="0.2">
      <c r="A56" s="71" t="str">
        <f t="shared" si="2"/>
        <v>Indicadores de precisión Número de empresas que usaron banca de desarrollo como fuente de financiamiento en moneda extranjera para pagar transacciones o realizar otra actividad, por estrato de localidad, según características del crédito, 2017</v>
      </c>
      <c r="B56" s="72">
        <v>32.299999999999997</v>
      </c>
      <c r="E56" s="39" t="str">
        <f>'32.3'!$A$1</f>
        <v xml:space="preserve">Indicadores de precisión Número de empresas que usaron banca de desarrollo como fuente de financiamiento en moneda extranjera </v>
      </c>
      <c r="F56" s="39" t="str">
        <f>'32.3'!$A$2</f>
        <v xml:space="preserve">para pagar transacciones o realizar otra actividad, por estrato de localidad, </v>
      </c>
      <c r="G56" s="39" t="str">
        <f>'32.3'!$A$3</f>
        <v>según características del crédito, 2017</v>
      </c>
      <c r="H56" s="40" t="str">
        <f>CONCATENATE(E56,F56,G56)</f>
        <v>Indicadores de precisión Número de empresas que usaron banca de desarrollo como fuente de financiamiento en moneda extranjera para pagar transacciones o realizar otra actividad, por estrato de localidad, según características del crédito, 2017</v>
      </c>
    </row>
    <row r="57" spans="1:8" ht="38.25" x14ac:dyDescent="0.2">
      <c r="A57" s="69" t="str">
        <f t="shared" si="2"/>
        <v>Indicadores de precisión Número de empresas que usaron proveedores como fuente de financiamiento en moneda extranjera para pagar transacciones o realizar otra actividad, por estrato de localidad, según características del crédito, 2017</v>
      </c>
      <c r="B57" s="70">
        <v>32.4</v>
      </c>
      <c r="E57" s="39" t="str">
        <f>'32.4'!$A$1</f>
        <v xml:space="preserve">Indicadores de precisión Número de empresas que usaron proveedores como fuente de financiamiento en moneda extranjera para pagar </v>
      </c>
      <c r="F57" s="39" t="str">
        <f>'32.4'!$A$2</f>
        <v>transacciones o realizar otra actividad, por estrato de localidad, según características del crédito, 2017</v>
      </c>
      <c r="G57" s="39"/>
      <c r="H57" s="40" t="str">
        <f t="shared" si="1"/>
        <v>Indicadores de precisión Número de empresas que usaron proveedores como fuente de financiamiento en moneda extranjera para pagar transacciones o realizar otra actividad, por estrato de localidad, según características del crédito, 2017</v>
      </c>
    </row>
    <row r="58" spans="1:8" ht="38.25" x14ac:dyDescent="0.2">
      <c r="A58" s="71" t="str">
        <f t="shared" si="2"/>
        <v>Indicadores de precisión Número de empresas que usaron organismos internacionales como fuente de financiamiento en moneda extranjera para pagar transacciones o realizar otra actividad, por estrato de localidad, según características del crédito, 2017</v>
      </c>
      <c r="B58" s="72">
        <v>32.5</v>
      </c>
      <c r="E58" s="39" t="str">
        <f>'32.5'!$A$1</f>
        <v xml:space="preserve">Indicadores de precisión Número de empresas que usaron organismos internacionales como fuente de financiamiento en moneda extranjera </v>
      </c>
      <c r="F58" s="39" t="str">
        <f>'32.5'!$A$2</f>
        <v>para pagar transacciones o realizar otra actividad, por estrato de localidad, según características del crédito, 2017</v>
      </c>
      <c r="G58" s="39"/>
      <c r="H58" s="40" t="str">
        <f t="shared" si="1"/>
        <v>Indicadores de precisión Número de empresas que usaron organismos internacionales como fuente de financiamiento en moneda extranjera para pagar transacciones o realizar otra actividad, por estrato de localidad, según características del crédito, 2017</v>
      </c>
    </row>
    <row r="59" spans="1:8" ht="38.25" x14ac:dyDescent="0.2">
      <c r="A59" s="69" t="str">
        <f t="shared" si="2"/>
        <v>Indicadores de precisión Número de empresas que usaron controladora u otras entidades del grupo empresarial como fuente de financiamiento en moneda extranjera para pagar transacciones o realizar otra actividad, por estrato de localidad, según características del crédito, 2017</v>
      </c>
      <c r="B59" s="70">
        <v>32.6</v>
      </c>
      <c r="E59" s="39" t="str">
        <f>'32.6'!$A$1</f>
        <v xml:space="preserve">Indicadores de precisión Número de empresas que usaron controladora u otras entidades del grupo empresarial como fuente de financiamiento </v>
      </c>
      <c r="F59" s="39" t="str">
        <f>'32.6'!$A$2</f>
        <v xml:space="preserve">en moneda extranjera para pagar transacciones o realizar otra actividad, por estrato de localidad, </v>
      </c>
      <c r="G59" s="39" t="str">
        <f>'32.6'!$A$3</f>
        <v>según características del crédito, 2017</v>
      </c>
      <c r="H59" s="40" t="str">
        <f>CONCATENATE(E59,F59,G59)</f>
        <v>Indicadores de precisión Número de empresas que usaron controladora u otras entidades del grupo empresarial como fuente de financiamiento en moneda extranjera para pagar transacciones o realizar otra actividad, por estrato de localidad, según características del crédito, 2017</v>
      </c>
    </row>
    <row r="60" spans="1:8" ht="38.25" x14ac:dyDescent="0.2">
      <c r="A60" s="71" t="str">
        <f t="shared" si="2"/>
        <v>Indicadores de precisión Número de empresas que usaron otras fuentes de financiamiento en moneda extranjera para pagar transacciones o realizar otra actividad, por estrato de localidad, según características del crédito, 2017</v>
      </c>
      <c r="B60" s="72">
        <v>32.9</v>
      </c>
      <c r="E60" s="39" t="str">
        <f>'32.9'!$A$1</f>
        <v xml:space="preserve">Indicadores de precisión Número de empresas que usaron otras fuentes de financiamiento en moneda extranjera para pagar transacciones </v>
      </c>
      <c r="F60" s="39" t="str">
        <f>'32.9'!$A$2</f>
        <v>o realizar otra actividad, por estrato de localidad, según características del crédito, 2017</v>
      </c>
      <c r="G60" s="39"/>
      <c r="H60" s="40" t="str">
        <f t="shared" si="1"/>
        <v>Indicadores de precisión Número de empresas que usaron otras fuentes de financiamiento en moneda extranjera para pagar transacciones o realizar otra actividad, por estrato de localidad, según características del crédito, 2017</v>
      </c>
    </row>
    <row r="61" spans="1:8" ht="38.25" x14ac:dyDescent="0.2">
      <c r="A61" s="69" t="str">
        <f t="shared" si="2"/>
        <v>Indicadores de precisión Número de empresas con financiamiento en moneda extranjera para pagar transacciones o realizar otra actividad, por estrato de localidad, según fuente de financiamiento, 2017</v>
      </c>
      <c r="B61" s="70">
        <v>32</v>
      </c>
      <c r="E61" s="39" t="str">
        <f>'32.0'!$A$1</f>
        <v xml:space="preserve">Indicadores de precisión Número de empresas con financiamiento en moneda extranjera para pagar transacciones o realizar otra actividad, </v>
      </c>
      <c r="F61" s="39" t="str">
        <f>'32.0'!$A$2</f>
        <v>por estrato de localidad, según fuente de financiamiento, 2017</v>
      </c>
      <c r="G61" s="39"/>
      <c r="H61" s="40" t="str">
        <f t="shared" si="1"/>
        <v>Indicadores de precisión Número de empresas con financiamiento en moneda extranjera para pagar transacciones o realizar otra actividad, por estrato de localidad, según fuente de financiamiento, 2017</v>
      </c>
    </row>
    <row r="62" spans="1:8" ht="25.5" x14ac:dyDescent="0.2">
      <c r="A62" s="71" t="str">
        <f t="shared" si="2"/>
        <v>Indicadores de precisión Número de empresas que realizó alguna solicitud de crédito o financiamiento, por estrato de localidad, 2016 a 2018</v>
      </c>
      <c r="B62" s="72">
        <v>33</v>
      </c>
      <c r="E62" s="39" t="str">
        <f>'33'!$A$1</f>
        <v xml:space="preserve">Indicadores de precisión Número de empresas que realizó alguna solicitud de crédito o financiamiento, </v>
      </c>
      <c r="F62" s="39" t="str">
        <f>'33'!$A$2</f>
        <v>por estrato de localidad, 2016 a 2018</v>
      </c>
      <c r="G62" s="39"/>
      <c r="H62" s="40" t="str">
        <f t="shared" si="1"/>
        <v>Indicadores de precisión Número de empresas que realizó alguna solicitud de crédito o financiamiento, por estrato de localidad, 2016 a 2018</v>
      </c>
    </row>
    <row r="63" spans="1:8" ht="27" customHeight="1" x14ac:dyDescent="0.2">
      <c r="A63" s="69" t="str">
        <f t="shared" si="2"/>
        <v>Indicadores de precisión Número de créditos que solicitaron las empresas, según aprobación o rechazo, por estrato de localidad, 2016 a 2018</v>
      </c>
      <c r="B63" s="70">
        <v>33.1</v>
      </c>
      <c r="E63" s="39" t="str">
        <f>'33.1'!$A$1</f>
        <v>Indicadores de precisión Número de créditos que solicitaron las empresas, según aprobación o rechazo, por estrato de localidad, 2016 a 2018</v>
      </c>
      <c r="F63" s="39"/>
      <c r="G63" s="39"/>
      <c r="H63" s="40" t="str">
        <f t="shared" si="1"/>
        <v>Indicadores de precisión Número de créditos que solicitaron las empresas, según aprobación o rechazo, por estrato de localidad, 2016 a 2018</v>
      </c>
    </row>
    <row r="64" spans="1:8" ht="25.5" x14ac:dyDescent="0.2">
      <c r="A64" s="71" t="str">
        <f t="shared" si="2"/>
        <v>Indicadores de precisión Características de los créditos aprobados a las empresas por la banca comercial, por estrato de localidad, 2018</v>
      </c>
      <c r="B64" s="72" t="s">
        <v>475</v>
      </c>
      <c r="E64" s="39" t="str">
        <f>'34.1.1'!$A$1</f>
        <v>Indicadores de precisión Características de los créditos aprobados a las empresas por la banca comercial, por estrato de localidad, 2018</v>
      </c>
      <c r="F64" s="39"/>
      <c r="G64" s="39"/>
      <c r="H64" s="40" t="str">
        <f t="shared" si="1"/>
        <v>Indicadores de precisión Características de los créditos aprobados a las empresas por la banca comercial, por estrato de localidad, 2018</v>
      </c>
    </row>
    <row r="65" spans="1:8" ht="25.5" x14ac:dyDescent="0.2">
      <c r="A65" s="69" t="str">
        <f t="shared" si="2"/>
        <v>Indicadores de precisión Características de los créditos aprobados a las empresas por la banca comercial, por estrato de localidad, 2017</v>
      </c>
      <c r="B65" s="70" t="s">
        <v>476</v>
      </c>
      <c r="E65" s="39" t="str">
        <f>'34.1.2'!$A$1</f>
        <v>Indicadores de precisión Características de los créditos aprobados a las empresas por la banca comercial, por estrato de localidad, 2017</v>
      </c>
      <c r="F65" s="39"/>
      <c r="G65" s="39"/>
      <c r="H65" s="40" t="str">
        <f t="shared" si="1"/>
        <v>Indicadores de precisión Características de los créditos aprobados a las empresas por la banca comercial, por estrato de localidad, 2017</v>
      </c>
    </row>
    <row r="66" spans="1:8" ht="25.5" x14ac:dyDescent="0.2">
      <c r="A66" s="71" t="str">
        <f t="shared" si="2"/>
        <v>Indicadores de precisión Características de los créditos aprobados a las empresas por la banca comercial, por estrato de localidad, 2016</v>
      </c>
      <c r="B66" s="72" t="s">
        <v>477</v>
      </c>
      <c r="E66" s="39" t="str">
        <f>'34.1.3'!$A$1</f>
        <v>Indicadores de precisión Características de los créditos aprobados a las empresas por la banca comercial, por estrato de localidad, 2016</v>
      </c>
      <c r="F66" s="39"/>
      <c r="G66" s="39"/>
      <c r="H66" s="40" t="str">
        <f t="shared" si="1"/>
        <v>Indicadores de precisión Características de los créditos aprobados a las empresas por la banca comercial, por estrato de localidad, 2016</v>
      </c>
    </row>
    <row r="67" spans="1:8" ht="25.5" x14ac:dyDescent="0.2">
      <c r="A67" s="69" t="str">
        <f t="shared" si="2"/>
        <v>Indicadores de precisión Características de los créditos aprobados a las empresas por la banca de desarrollo, por estrato de localidad, 2018</v>
      </c>
      <c r="B67" s="70" t="s">
        <v>478</v>
      </c>
      <c r="E67" s="39" t="str">
        <f>'34.2.1'!$A$1</f>
        <v>Indicadores de precisión Características de los créditos aprobados a las empresas por la banca de desarrollo, por estrato de localidad, 2018</v>
      </c>
      <c r="F67" s="39"/>
      <c r="G67" s="39"/>
      <c r="H67" s="40" t="str">
        <f t="shared" si="1"/>
        <v>Indicadores de precisión Características de los créditos aprobados a las empresas por la banca de desarrollo, por estrato de localidad, 2018</v>
      </c>
    </row>
    <row r="68" spans="1:8" ht="25.5" x14ac:dyDescent="0.2">
      <c r="A68" s="71" t="str">
        <f t="shared" si="2"/>
        <v>Indicadores de precisión Características de los créditos aprobados a las empresas por la banca de desarrollo, por estrato de localidad, 2017</v>
      </c>
      <c r="B68" s="72" t="s">
        <v>479</v>
      </c>
      <c r="E68" s="39" t="str">
        <f>'34.2.2'!$A$1</f>
        <v>Indicadores de precisión Características de los créditos aprobados a las empresas por la banca de desarrollo, por estrato de localidad, 2017</v>
      </c>
      <c r="F68" s="39"/>
      <c r="G68" s="39"/>
      <c r="H68" s="40" t="str">
        <f t="shared" si="1"/>
        <v>Indicadores de precisión Características de los créditos aprobados a las empresas por la banca de desarrollo, por estrato de localidad, 2017</v>
      </c>
    </row>
    <row r="69" spans="1:8" ht="25.5" x14ac:dyDescent="0.2">
      <c r="A69" s="69" t="str">
        <f t="shared" si="2"/>
        <v>Indicadores de precisión Características de los créditos aprobados a las empresas por la banca de desarrollo, por estrato de localidad, 2016</v>
      </c>
      <c r="B69" s="70" t="s">
        <v>480</v>
      </c>
      <c r="E69" s="39" t="str">
        <f>'34.2.3'!$A$1</f>
        <v>Indicadores de precisión Características de los créditos aprobados a las empresas por la banca de desarrollo, por estrato de localidad, 2016</v>
      </c>
      <c r="F69" s="39"/>
      <c r="G69" s="39"/>
      <c r="H69" s="40" t="str">
        <f t="shared" si="1"/>
        <v>Indicadores de precisión Características de los créditos aprobados a las empresas por la banca de desarrollo, por estrato de localidad, 2016</v>
      </c>
    </row>
    <row r="70" spans="1:8" ht="25.5" x14ac:dyDescent="0.2">
      <c r="A70" s="71" t="str">
        <f t="shared" si="2"/>
        <v>Indicadores de precisión Características de los créditos aprobados a las empresas por la instituciones financieras no bancarias, por estrato de localidad, 2018</v>
      </c>
      <c r="B70" s="72" t="s">
        <v>481</v>
      </c>
      <c r="E70" s="39" t="str">
        <f>'34.3.1'!$A$1</f>
        <v>Indicadores de precisión Características de los créditos aprobados a las empresas por la instituciones financieras no bancarias, por estrato de localidad, 2018</v>
      </c>
      <c r="F70" s="39"/>
      <c r="G70" s="39"/>
      <c r="H70" s="40" t="str">
        <f t="shared" si="1"/>
        <v>Indicadores de precisión Características de los créditos aprobados a las empresas por la instituciones financieras no bancarias, por estrato de localidad, 2018</v>
      </c>
    </row>
    <row r="71" spans="1:8" ht="25.5" x14ac:dyDescent="0.2">
      <c r="A71" s="69" t="str">
        <f t="shared" si="2"/>
        <v>Indicadores de precisión Características de los créditos aprobados a las empresas por la instituciones financieras no bancarias, por estrato de localidad, 2017</v>
      </c>
      <c r="B71" s="70" t="s">
        <v>482</v>
      </c>
      <c r="E71" s="39" t="str">
        <f>'34.3.2'!$A$1</f>
        <v>Indicadores de precisión Características de los créditos aprobados a las empresas por la instituciones financieras no bancarias, por estrato de localidad, 2017</v>
      </c>
      <c r="F71" s="39"/>
      <c r="G71" s="39"/>
      <c r="H71" s="40" t="str">
        <f t="shared" si="1"/>
        <v>Indicadores de precisión Características de los créditos aprobados a las empresas por la instituciones financieras no bancarias, por estrato de localidad, 2017</v>
      </c>
    </row>
    <row r="72" spans="1:8" ht="25.5" x14ac:dyDescent="0.2">
      <c r="A72" s="71" t="str">
        <f t="shared" si="2"/>
        <v>Indicadores de precisión Características de los créditos aprobados a las empresas por la instituciones financieras no bancarias, por estrato de localidad, 2016</v>
      </c>
      <c r="B72" s="72" t="s">
        <v>483</v>
      </c>
      <c r="E72" s="39" t="str">
        <f>'34.3.3'!$A$1</f>
        <v>Indicadores de precisión Características de los créditos aprobados a las empresas por la instituciones financieras no bancarias, por estrato de localidad, 2016</v>
      </c>
      <c r="F72" s="39"/>
      <c r="G72" s="39"/>
      <c r="H72" s="40" t="str">
        <f t="shared" si="1"/>
        <v>Indicadores de precisión Características de los créditos aprobados a las empresas por la instituciones financieras no bancarias, por estrato de localidad, 2016</v>
      </c>
    </row>
    <row r="73" spans="1:8" ht="25.5" x14ac:dyDescent="0.2">
      <c r="A73" s="69" t="str">
        <f t="shared" si="2"/>
        <v>Indicadores de precisión Características de los créditos aprobados a las empresas por programa del gobierno federal, estatal o municipal, por estrato de localidad, 2018</v>
      </c>
      <c r="B73" s="70" t="s">
        <v>484</v>
      </c>
      <c r="E73" s="39" t="str">
        <f>'34.4.1'!$A$1</f>
        <v>Indicadores de precisión Características de los créditos aprobados a las empresas por programa del gobierno federal, estatal o municipal, por estrato de localidad, 2018</v>
      </c>
      <c r="F73" s="39"/>
      <c r="G73" s="39"/>
      <c r="H73" s="40" t="str">
        <f t="shared" ref="H73:H136" si="3">CONCATENATE(E73,F73)</f>
        <v>Indicadores de precisión Características de los créditos aprobados a las empresas por programa del gobierno federal, estatal o municipal, por estrato de localidad, 2018</v>
      </c>
    </row>
    <row r="74" spans="1:8" ht="25.5" x14ac:dyDescent="0.2">
      <c r="A74" s="71" t="str">
        <f t="shared" si="2"/>
        <v>Indicadores de precisión Características de los créditos aprobados a las empresas por programa del gobierno federal, estatal o municipal, por estrato de localidad, 2017</v>
      </c>
      <c r="B74" s="72" t="s">
        <v>485</v>
      </c>
      <c r="E74" s="39" t="str">
        <f>'34.4.2'!$A$1</f>
        <v>Indicadores de precisión Características de los créditos aprobados a las empresas por programa del gobierno federal, estatal o municipal, por estrato de localidad, 2017</v>
      </c>
      <c r="F74" s="39"/>
      <c r="G74" s="39"/>
      <c r="H74" s="40" t="str">
        <f t="shared" si="3"/>
        <v>Indicadores de precisión Características de los créditos aprobados a las empresas por programa del gobierno federal, estatal o municipal, por estrato de localidad, 2017</v>
      </c>
    </row>
    <row r="75" spans="1:8" ht="25.5" x14ac:dyDescent="0.2">
      <c r="A75" s="69" t="str">
        <f t="shared" si="2"/>
        <v>Indicadores de precisión Características de los créditos aprobados a las empresas por programa del gobierno federal, estatal o municipal, por estrato de localidad, 2016</v>
      </c>
      <c r="B75" s="70" t="s">
        <v>486</v>
      </c>
      <c r="E75" s="39" t="str">
        <f>'34.4.3'!$A$1</f>
        <v>Indicadores de precisión Características de los créditos aprobados a las empresas por programa del gobierno federal, estatal o municipal, por estrato de localidad, 2016</v>
      </c>
      <c r="F75" s="39"/>
      <c r="G75" s="39"/>
      <c r="H75" s="40" t="str">
        <f t="shared" si="3"/>
        <v>Indicadores de precisión Características de los créditos aprobados a las empresas por programa del gobierno federal, estatal o municipal, por estrato de localidad, 2016</v>
      </c>
    </row>
    <row r="76" spans="1:8" ht="25.5" x14ac:dyDescent="0.2">
      <c r="A76" s="71" t="str">
        <f t="shared" si="2"/>
        <v>Indicadores de precisión Características de los créditos aprobados a las empresas por proveedores, por estrato de localidad, 2018</v>
      </c>
      <c r="B76" s="72" t="s">
        <v>487</v>
      </c>
      <c r="E76" s="39" t="str">
        <f>'34.5.1'!$A$1</f>
        <v>Indicadores de precisión Características de los créditos aprobados a las empresas por proveedores, por estrato de localidad, 2018</v>
      </c>
      <c r="F76" s="39"/>
      <c r="G76" s="39"/>
      <c r="H76" s="40" t="str">
        <f t="shared" si="3"/>
        <v>Indicadores de precisión Características de los créditos aprobados a las empresas por proveedores, por estrato de localidad, 2018</v>
      </c>
    </row>
    <row r="77" spans="1:8" ht="25.5" x14ac:dyDescent="0.2">
      <c r="A77" s="69" t="str">
        <f t="shared" si="2"/>
        <v>Indicadores de precisión Características de los créditos aprobados a las empresas por proveedores, por estrato de localidad, 2017</v>
      </c>
      <c r="B77" s="70" t="s">
        <v>488</v>
      </c>
      <c r="E77" s="39" t="str">
        <f>'34.5.2'!$A$1</f>
        <v>Indicadores de precisión Características de los créditos aprobados a las empresas por proveedores, por estrato de localidad, 2017</v>
      </c>
      <c r="F77" s="39"/>
      <c r="G77" s="39"/>
      <c r="H77" s="40" t="str">
        <f t="shared" si="3"/>
        <v>Indicadores de precisión Características de los créditos aprobados a las empresas por proveedores, por estrato de localidad, 2017</v>
      </c>
    </row>
    <row r="78" spans="1:8" ht="25.5" x14ac:dyDescent="0.2">
      <c r="A78" s="71" t="str">
        <f t="shared" si="2"/>
        <v>Indicadores de precisión Características de los créditos aprobados a las empresas por proveedores, por estrato de localidad, 2016</v>
      </c>
      <c r="B78" s="72" t="s">
        <v>489</v>
      </c>
      <c r="E78" s="39" t="str">
        <f>'34.5.3'!$A$1</f>
        <v>Indicadores de precisión Características de los créditos aprobados a las empresas por proveedores, por estrato de localidad, 2016</v>
      </c>
      <c r="F78" s="39"/>
      <c r="G78" s="39"/>
      <c r="H78" s="40" t="str">
        <f t="shared" si="3"/>
        <v>Indicadores de precisión Características de los créditos aprobados a las empresas por proveedores, por estrato de localidad, 2016</v>
      </c>
    </row>
    <row r="79" spans="1:8" ht="25.5" x14ac:dyDescent="0.2">
      <c r="A79" s="69" t="str">
        <f t="shared" si="2"/>
        <v>Indicadores de precisión Características de los créditos aprobados a las empresas por familiares o amigos, por estrato de localidad, 2018</v>
      </c>
      <c r="B79" s="70" t="s">
        <v>490</v>
      </c>
      <c r="E79" s="39" t="str">
        <f>'34.6.1'!$A$1</f>
        <v>Indicadores de precisión Características de los créditos aprobados a las empresas por familiares o amigos, por estrato de localidad, 2018</v>
      </c>
      <c r="F79" s="39"/>
      <c r="G79" s="39"/>
      <c r="H79" s="40" t="str">
        <f t="shared" si="3"/>
        <v>Indicadores de precisión Características de los créditos aprobados a las empresas por familiares o amigos, por estrato de localidad, 2018</v>
      </c>
    </row>
    <row r="80" spans="1:8" ht="25.5" x14ac:dyDescent="0.2">
      <c r="A80" s="71" t="str">
        <f t="shared" si="2"/>
        <v>Indicadores de precisión Características de los créditos aprobados a las empresas por familiares o amigos, por estrato de localidad, 2017</v>
      </c>
      <c r="B80" s="72" t="s">
        <v>491</v>
      </c>
      <c r="E80" s="39" t="str">
        <f>'34.6.2'!$A$1</f>
        <v>Indicadores de precisión Características de los créditos aprobados a las empresas por familiares o amigos, por estrato de localidad, 2017</v>
      </c>
      <c r="F80" s="39"/>
      <c r="G80" s="39"/>
      <c r="H80" s="40" t="str">
        <f t="shared" si="3"/>
        <v>Indicadores de precisión Características de los créditos aprobados a las empresas por familiares o amigos, por estrato de localidad, 2017</v>
      </c>
    </row>
    <row r="81" spans="1:8" ht="25.5" x14ac:dyDescent="0.2">
      <c r="A81" s="69" t="str">
        <f t="shared" si="2"/>
        <v>Indicadores de precisión Características de los créditos aprobados a las empresas por familiares o amigos, por estrato de localidad, 2016</v>
      </c>
      <c r="B81" s="70" t="s">
        <v>492</v>
      </c>
      <c r="E81" s="39" t="str">
        <f>'34.6.3'!$A$1</f>
        <v>Indicadores de precisión Características de los créditos aprobados a las empresas por familiares o amigos, por estrato de localidad, 2016</v>
      </c>
      <c r="F81" s="39"/>
      <c r="G81" s="39"/>
      <c r="H81" s="40" t="str">
        <f t="shared" si="3"/>
        <v>Indicadores de precisión Características de los créditos aprobados a las empresas por familiares o amigos, por estrato de localidad, 2016</v>
      </c>
    </row>
    <row r="82" spans="1:8" ht="25.5" x14ac:dyDescent="0.2">
      <c r="A82" s="71" t="str">
        <f t="shared" si="2"/>
        <v>Indicadores de precisión Características de los créditos aprobados a las empresas por financiamiento colectivo (crowdfunding), por estrato de localidad, 2018</v>
      </c>
      <c r="B82" s="72" t="s">
        <v>493</v>
      </c>
      <c r="E82" s="39" t="str">
        <f>'34.7.1'!$A$1</f>
        <v>Indicadores de precisión Características de los créditos aprobados a las empresas por financiamiento colectivo (crowdfunding), por estrato de localidad, 2018</v>
      </c>
      <c r="F82" s="39"/>
      <c r="G82" s="39"/>
      <c r="H82" s="40" t="str">
        <f t="shared" si="3"/>
        <v>Indicadores de precisión Características de los créditos aprobados a las empresas por financiamiento colectivo (crowdfunding), por estrato de localidad, 2018</v>
      </c>
    </row>
    <row r="83" spans="1:8" ht="25.5" x14ac:dyDescent="0.2">
      <c r="A83" s="69" t="str">
        <f t="shared" si="2"/>
        <v>Indicadores de precisión Características de los créditos aprobados a las empresas por financiamiento colectivo (crowdfunding), por estrato de localidad, 2017</v>
      </c>
      <c r="B83" s="70" t="s">
        <v>494</v>
      </c>
      <c r="E83" s="39" t="str">
        <f>'34.7.2'!$A$1</f>
        <v>Indicadores de precisión Características de los créditos aprobados a las empresas por financiamiento colectivo (crowdfunding), por estrato de localidad, 2017</v>
      </c>
      <c r="F83" s="39"/>
      <c r="G83" s="39"/>
      <c r="H83" s="40" t="str">
        <f t="shared" si="3"/>
        <v>Indicadores de precisión Características de los créditos aprobados a las empresas por financiamiento colectivo (crowdfunding), por estrato de localidad, 2017</v>
      </c>
    </row>
    <row r="84" spans="1:8" ht="25.5" x14ac:dyDescent="0.2">
      <c r="A84" s="71" t="str">
        <f t="shared" si="2"/>
        <v>Indicadores de precisión Características de los créditos aprobados a las empresas por financiamiento colectivo (crowdfunding), por estrato de localidad, 2016</v>
      </c>
      <c r="B84" s="72" t="s">
        <v>495</v>
      </c>
      <c r="E84" s="39" t="str">
        <f>'34.7.3'!$A$1</f>
        <v>Indicadores de precisión Características de los créditos aprobados a las empresas por financiamiento colectivo (crowdfunding), por estrato de localidad, 2016</v>
      </c>
      <c r="F84" s="39"/>
      <c r="G84" s="39"/>
      <c r="H84" s="40" t="str">
        <f t="shared" si="3"/>
        <v>Indicadores de precisión Características de los créditos aprobados a las empresas por financiamiento colectivo (crowdfunding), por estrato de localidad, 2016</v>
      </c>
    </row>
    <row r="85" spans="1:8" ht="25.5" x14ac:dyDescent="0.2">
      <c r="A85" s="69" t="str">
        <f t="shared" si="2"/>
        <v>Indicadores de precisión Características de los créditos aprobados a las empresas por la controladora u otras entidades del grupo empresarial, por estrato de localidad, 2018</v>
      </c>
      <c r="B85" s="70" t="s">
        <v>496</v>
      </c>
      <c r="E85" s="39" t="str">
        <f>'34.8.1'!$A$1</f>
        <v>Indicadores de precisión Características de los créditos aprobados a las empresas por la controladora u otras entidades del grupo empresarial, por estrato de localidad, 2018</v>
      </c>
      <c r="F85" s="39"/>
      <c r="G85" s="39"/>
      <c r="H85" s="40" t="str">
        <f t="shared" si="3"/>
        <v>Indicadores de precisión Características de los créditos aprobados a las empresas por la controladora u otras entidades del grupo empresarial, por estrato de localidad, 2018</v>
      </c>
    </row>
    <row r="86" spans="1:8" ht="25.5" x14ac:dyDescent="0.2">
      <c r="A86" s="71" t="str">
        <f t="shared" si="2"/>
        <v>Indicadores de precisión Características de los créditos aprobados a las empresas por la controladora u otras entidades del grupo empresarial, por estrato de localidad, 2017</v>
      </c>
      <c r="B86" s="72" t="s">
        <v>497</v>
      </c>
      <c r="E86" s="39" t="str">
        <f>'34.8.2'!$A$1</f>
        <v>Indicadores de precisión Características de los créditos aprobados a las empresas por la controladora u otras entidades del grupo empresarial, por estrato de localidad, 2017</v>
      </c>
      <c r="F86" s="39"/>
      <c r="G86" s="39"/>
      <c r="H86" s="40" t="str">
        <f t="shared" si="3"/>
        <v>Indicadores de precisión Características de los créditos aprobados a las empresas por la controladora u otras entidades del grupo empresarial, por estrato de localidad, 2017</v>
      </c>
    </row>
    <row r="87" spans="1:8" ht="25.5" x14ac:dyDescent="0.2">
      <c r="A87" s="69" t="str">
        <f t="shared" si="2"/>
        <v>Indicadores de precisión Características de los créditos aprobados a las empresas por la controladora u otras entidades del grupo empresarial, por estrato de localidad, 2016</v>
      </c>
      <c r="B87" s="70" t="s">
        <v>498</v>
      </c>
      <c r="E87" s="39" t="str">
        <f>'34.8.3'!$A$1</f>
        <v>Indicadores de precisión Características de los créditos aprobados a las empresas por la controladora u otras entidades del grupo empresarial, por estrato de localidad, 2016</v>
      </c>
      <c r="F87" s="39"/>
      <c r="G87" s="39"/>
      <c r="H87" s="40" t="str">
        <f t="shared" si="3"/>
        <v>Indicadores de precisión Características de los créditos aprobados a las empresas por la controladora u otras entidades del grupo empresarial, por estrato de localidad, 2016</v>
      </c>
    </row>
    <row r="88" spans="1:8" ht="25.5" x14ac:dyDescent="0.2">
      <c r="A88" s="71" t="str">
        <f t="shared" si="2"/>
        <v>Indicadores de precisión Características de los créditos aprobados a las empresas por otra fuente de financiamiento, por estrato de localidad, 2018</v>
      </c>
      <c r="B88" s="72" t="s">
        <v>499</v>
      </c>
      <c r="E88" s="39" t="str">
        <f>'34.9.1'!$A$1</f>
        <v>Indicadores de precisión Características de los créditos aprobados a las empresas por otra fuente de financiamiento, por estrato de localidad, 2018</v>
      </c>
      <c r="F88" s="39"/>
      <c r="G88" s="39"/>
      <c r="H88" s="40" t="str">
        <f t="shared" si="3"/>
        <v>Indicadores de precisión Características de los créditos aprobados a las empresas por otra fuente de financiamiento, por estrato de localidad, 2018</v>
      </c>
    </row>
    <row r="89" spans="1:8" ht="25.5" x14ac:dyDescent="0.2">
      <c r="A89" s="69" t="str">
        <f t="shared" si="2"/>
        <v>Indicadores de precisión Características de los créditos aprobados a las empresas por otra fuente de financiamiento, por estrato de localidad, 2017</v>
      </c>
      <c r="B89" s="70" t="s">
        <v>500</v>
      </c>
      <c r="E89" s="39" t="str">
        <f>'34.9.2'!$A$1</f>
        <v>Indicadores de precisión Características de los créditos aprobados a las empresas por otra fuente de financiamiento, por estrato de localidad, 2017</v>
      </c>
      <c r="F89" s="39"/>
      <c r="G89" s="39"/>
      <c r="H89" s="40" t="str">
        <f t="shared" si="3"/>
        <v>Indicadores de precisión Características de los créditos aprobados a las empresas por otra fuente de financiamiento, por estrato de localidad, 2017</v>
      </c>
    </row>
    <row r="90" spans="1:8" ht="25.5" x14ac:dyDescent="0.2">
      <c r="A90" s="71" t="str">
        <f t="shared" si="2"/>
        <v>Indicadores de precisión Características de los créditos aprobados a las empresas por otra fuente de financiamiento, por estrato de localidad, 2016</v>
      </c>
      <c r="B90" s="72" t="s">
        <v>501</v>
      </c>
      <c r="E90" s="39" t="str">
        <f>'34.9.3'!$A$1</f>
        <v>Indicadores de precisión Características de los créditos aprobados a las empresas por otra fuente de financiamiento, por estrato de localidad, 2016</v>
      </c>
      <c r="F90" s="39"/>
      <c r="G90" s="39"/>
      <c r="H90" s="40" t="str">
        <f t="shared" si="3"/>
        <v>Indicadores de precisión Características de los créditos aprobados a las empresas por otra fuente de financiamiento, por estrato de localidad, 2016</v>
      </c>
    </row>
    <row r="91" spans="1:8" ht="25.5" x14ac:dyDescent="0.2">
      <c r="A91" s="69" t="str">
        <f t="shared" si="2"/>
        <v>Indicadores de precisión Número de empresas con solicitudes de crédito aprobadas, por estrato de localidad, según la fuente o institución financiera, 2016 a 2018</v>
      </c>
      <c r="B91" s="70">
        <v>34</v>
      </c>
      <c r="E91" s="39" t="str">
        <f>'34.0'!$A$1</f>
        <v>Indicadores de precisión Número de empresas con solicitudes de crédito aprobadas, por estrato de localidad, según la fuente o institución financiera, 2016 a 2018</v>
      </c>
      <c r="F91" s="39"/>
      <c r="G91" s="39"/>
      <c r="H91" s="40" t="str">
        <f t="shared" si="3"/>
        <v>Indicadores de precisión Número de empresas con solicitudes de crédito aprobadas, por estrato de localidad, según la fuente o institución financiera, 2016 a 2018</v>
      </c>
    </row>
    <row r="92" spans="1:8" ht="25.5" x14ac:dyDescent="0.2">
      <c r="A92" s="71" t="str">
        <f t="shared" ref="A92:A155" si="4">H92</f>
        <v>Indicadores de precisión Número de empresas con solicitudes de crédito rechazadas, por estrato de localidad, según la fuente o institución financiera, 2018</v>
      </c>
      <c r="B92" s="72">
        <v>35</v>
      </c>
      <c r="E92" s="39" t="str">
        <f>'35'!$A$1</f>
        <v>Indicadores de precisión Número de empresas con solicitudes de crédito rechazadas, por estrato de localidad, según la fuente o institución financiera, 2018</v>
      </c>
      <c r="F92" s="39"/>
      <c r="G92" s="39"/>
      <c r="H92" s="40" t="str">
        <f t="shared" si="3"/>
        <v>Indicadores de precisión Número de empresas con solicitudes de crédito rechazadas, por estrato de localidad, según la fuente o institución financiera, 2018</v>
      </c>
    </row>
    <row r="93" spans="1:8" ht="25.5" x14ac:dyDescent="0.2">
      <c r="A93" s="69" t="str">
        <f t="shared" si="4"/>
        <v>Indicadores de precisión Número de empresas por estrato de localidad, según el motivo principal por el cual acudió a esa fuente o institución, 2018</v>
      </c>
      <c r="B93" s="70">
        <v>36</v>
      </c>
      <c r="E93" s="39" t="str">
        <f>'36'!$A$1</f>
        <v>Indicadores de precisión Número de empresas por estrato de localidad, según el motivo principal por el cual acudió a esa fuente o institución, 2018</v>
      </c>
      <c r="F93" s="39"/>
      <c r="G93" s="39"/>
      <c r="H93" s="40" t="str">
        <f t="shared" si="3"/>
        <v>Indicadores de precisión Número de empresas por estrato de localidad, según el motivo principal por el cual acudió a esa fuente o institución, 2018</v>
      </c>
    </row>
    <row r="94" spans="1:8" ht="25.5" x14ac:dyDescent="0.2">
      <c r="A94" s="71" t="str">
        <f t="shared" si="4"/>
        <v>Indicadores de precisión Número de empresas por estrato de localidad, según el motivo principal por el que rechazaron la solicitud de crédito, 2018</v>
      </c>
      <c r="B94" s="72">
        <v>37</v>
      </c>
      <c r="E94" s="39" t="str">
        <f>'37'!$A$1</f>
        <v>Indicadores de precisión Número de empresas por estrato de localidad, según el motivo principal por el que rechazaron la solicitud de crédito, 2018</v>
      </c>
      <c r="F94" s="39"/>
      <c r="G94" s="39"/>
      <c r="H94" s="40" t="str">
        <f t="shared" si="3"/>
        <v>Indicadores de precisión Número de empresas por estrato de localidad, según el motivo principal por el que rechazaron la solicitud de crédito, 2018</v>
      </c>
    </row>
    <row r="95" spans="1:8" ht="25.5" x14ac:dyDescent="0.2">
      <c r="A95" s="69" t="str">
        <f t="shared" si="4"/>
        <v>Indicadores de precisión Número de empresas por estrato de localidad, según el impacto principal que tuvieron por no obtener el crédito, 2018</v>
      </c>
      <c r="B95" s="70">
        <v>38</v>
      </c>
      <c r="E95" s="39" t="str">
        <f>'38'!$A$1</f>
        <v>Indicadores de precisión Número de empresas por estrato de localidad, según el impacto principal que tuvieron por no obtener el crédito, 2018</v>
      </c>
      <c r="F95" s="39"/>
      <c r="G95" s="39"/>
      <c r="H95" s="40" t="str">
        <f t="shared" si="3"/>
        <v>Indicadores de precisión Número de empresas por estrato de localidad, según el impacto principal que tuvieron por no obtener el crédito, 2018</v>
      </c>
    </row>
    <row r="96" spans="1:8" ht="25.5" x14ac:dyDescent="0.2">
      <c r="A96" s="71" t="str">
        <f t="shared" si="4"/>
        <v>Indicadores de precisión Número de empresas por estrato de localidad, según la acción que realizó después de que fue rechazada su solicitud de crédito, 2018</v>
      </c>
      <c r="B96" s="72">
        <v>39</v>
      </c>
      <c r="E96" s="39" t="str">
        <f>'39'!$A$1</f>
        <v xml:space="preserve">Indicadores de precisión Número de empresas por estrato de localidad, según la acción que realizó </v>
      </c>
      <c r="F96" s="39" t="str">
        <f>'39'!$A$2</f>
        <v>después de que fue rechazada su solicitud de crédito, 2018</v>
      </c>
      <c r="G96" s="39"/>
      <c r="H96" s="40" t="str">
        <f t="shared" si="3"/>
        <v>Indicadores de precisión Número de empresas por estrato de localidad, según la acción que realizó después de que fue rechazada su solicitud de crédito, 2018</v>
      </c>
    </row>
    <row r="97" spans="1:8" ht="25.5" x14ac:dyDescent="0.2">
      <c r="A97" s="69" t="str">
        <f t="shared" si="4"/>
        <v>Indicadores de precisión Número de empresas por estrato de localidad, según el motivo principal por el que no solicitaron algún crédito, 2018</v>
      </c>
      <c r="B97" s="70">
        <v>40</v>
      </c>
      <c r="E97" s="39" t="str">
        <f>'40'!$A$1</f>
        <v>Indicadores de precisión Número de empresas por estrato de localidad, según el motivo principal por el que no solicitaron algún crédito, 2018</v>
      </c>
      <c r="F97" s="39"/>
      <c r="G97" s="39"/>
      <c r="H97" s="40" t="str">
        <f t="shared" si="3"/>
        <v>Indicadores de precisión Número de empresas por estrato de localidad, según el motivo principal por el que no solicitaron algún crédito, 2018</v>
      </c>
    </row>
    <row r="98" spans="1:8" ht="25.5" x14ac:dyDescent="0.2">
      <c r="A98" s="71" t="str">
        <f t="shared" si="4"/>
        <v>Indicadores de precisión Número de empresas por estrato de localidad, según el motivo por el cual nunca han realizado una solicitud de crédito, 2018</v>
      </c>
      <c r="B98" s="72">
        <v>41</v>
      </c>
      <c r="E98" s="39" t="str">
        <f>'41'!$A$1</f>
        <v>Indicadores de precisión Número de empresas por estrato de localidad, según el motivo por el cual nunca han realizado una solicitud de crédito, 2018</v>
      </c>
      <c r="F98" s="39"/>
      <c r="G98" s="39"/>
      <c r="H98" s="40" t="str">
        <f t="shared" si="3"/>
        <v>Indicadores de precisión Número de empresas por estrato de localidad, según el motivo por el cual nunca han realizado una solicitud de crédito, 2018</v>
      </c>
    </row>
    <row r="99" spans="1:8" ht="25.5" x14ac:dyDescent="0.2">
      <c r="A99" s="69" t="str">
        <f t="shared" si="4"/>
        <v>Indicadores de precisión Número de empresas por estrato de localidad, que han considerado solicitar algún crédito durante los siguientes 12 meses, 2018</v>
      </c>
      <c r="B99" s="70">
        <v>42</v>
      </c>
      <c r="E99" s="39" t="str">
        <f>'42'!$A$1</f>
        <v xml:space="preserve">Indicadores de precisión Número de empresas por estrato de localidad, que han considerado solicitar </v>
      </c>
      <c r="F99" s="39" t="str">
        <f>'42'!$A$2</f>
        <v>algún crédito durante los siguientes 12 meses, 2018</v>
      </c>
      <c r="G99" s="39"/>
      <c r="H99" s="40" t="str">
        <f t="shared" si="3"/>
        <v>Indicadores de precisión Número de empresas por estrato de localidad, que han considerado solicitar algún crédito durante los siguientes 12 meses, 2018</v>
      </c>
    </row>
    <row r="100" spans="1:8" ht="25.5" x14ac:dyDescent="0.2">
      <c r="A100" s="71" t="str">
        <f t="shared" si="4"/>
        <v>Indicadores de precisión Número de empresas que solicitarían algún crédito o financiamiento, por estrato de localidad, según el uso que se le daría, 2018</v>
      </c>
      <c r="B100" s="72">
        <v>43.1</v>
      </c>
      <c r="E100" s="39" t="str">
        <f>'43.1'!$A$1</f>
        <v xml:space="preserve">Indicadores de precisión Número de empresas que solicitarían algún crédito o financiamiento, por estrato de localidad, </v>
      </c>
      <c r="F100" s="39" t="str">
        <f>'43.1'!$A$2</f>
        <v>según el uso que se le daría, 2018</v>
      </c>
      <c r="G100" s="39"/>
      <c r="H100" s="40" t="str">
        <f t="shared" si="3"/>
        <v>Indicadores de precisión Número de empresas que solicitarían algún crédito o financiamiento, por estrato de localidad, según el uso que se le daría, 2018</v>
      </c>
    </row>
    <row r="101" spans="1:8" ht="25.5" x14ac:dyDescent="0.2">
      <c r="A101" s="69" t="str">
        <f t="shared" si="4"/>
        <v>Indicadores de precisión Número de empresas que solicitarían algún crédito durante los siguientes 12 meses, por estrato de localidad, según las circunstancias, 2018</v>
      </c>
      <c r="B101" s="70">
        <v>43.2</v>
      </c>
      <c r="E101" s="39" t="str">
        <f>'43.2'!$A$1</f>
        <v xml:space="preserve">Indicadores de precisión Número de empresas que solicitarían algún crédito durante los siguientes 12 meses, por estrato de localidad, </v>
      </c>
      <c r="F101" s="39" t="str">
        <f>'43.2'!$A$2</f>
        <v>según las circunstancias, 2018</v>
      </c>
      <c r="G101" s="39"/>
      <c r="H101" s="40" t="str">
        <f t="shared" si="3"/>
        <v>Indicadores de precisión Número de empresas que solicitarían algún crédito durante los siguientes 12 meses, por estrato de localidad, según las circunstancias, 2018</v>
      </c>
    </row>
    <row r="102" spans="1:8" ht="25.5" x14ac:dyDescent="0.2">
      <c r="A102" s="71" t="str">
        <f t="shared" si="4"/>
        <v>Indicadores de precisión Número de empresas que de ser necesario solicitarían un crédito o un préstamo, por estrato de localidad, según tipo de fuente, 2018</v>
      </c>
      <c r="B102" s="72">
        <v>44</v>
      </c>
      <c r="E102" s="39" t="str">
        <f>'44'!$A$1</f>
        <v xml:space="preserve">Indicadores de precisión Número de empresas que de ser necesario solicitarían un crédito o un préstamo, por estrato de localidad, </v>
      </c>
      <c r="F102" s="39" t="str">
        <f>'44'!$A$2</f>
        <v>según tipo de fuente, 2018</v>
      </c>
      <c r="G102" s="39"/>
      <c r="H102" s="40" t="str">
        <f t="shared" si="3"/>
        <v>Indicadores de precisión Número de empresas que de ser necesario solicitarían un crédito o un préstamo, por estrato de localidad, según tipo de fuente, 2018</v>
      </c>
    </row>
    <row r="103" spans="1:8" ht="30" customHeight="1" x14ac:dyDescent="0.2">
      <c r="A103" s="69" t="str">
        <f t="shared" si="4"/>
        <v>Indicadores de precisión Tasa promedio de interés anual máxima que podrían pagar las empresas si un banco les ofreciera un crédito sin colateral (sin garantía) a plazo de un año, por estrato de localidad, 2018</v>
      </c>
      <c r="B103" s="70">
        <v>45</v>
      </c>
      <c r="E103" s="39" t="str">
        <f>'45'!$A$1</f>
        <v xml:space="preserve">Indicadores de precisión Tasa promedio de interés anual máxima que podrían pagar las empresas </v>
      </c>
      <c r="F103" s="39" t="str">
        <f>'45'!$A$2</f>
        <v xml:space="preserve">si un banco les ofreciera un crédito sin colateral (sin garantía) </v>
      </c>
      <c r="G103" s="39" t="str">
        <f>'45'!$A$3</f>
        <v>a plazo de un año, por estrato de localidad, 2018</v>
      </c>
      <c r="H103" s="40" t="str">
        <f>CONCATENATE(E103,F103,G103)</f>
        <v>Indicadores de precisión Tasa promedio de interés anual máxima que podrían pagar las empresas si un banco les ofreciera un crédito sin colateral (sin garantía) a plazo de un año, por estrato de localidad, 2018</v>
      </c>
    </row>
    <row r="104" spans="1:8" ht="25.5" x14ac:dyDescent="0.2">
      <c r="A104" s="71" t="str">
        <f t="shared" si="4"/>
        <v>Indicadores de precisión Número de empresas por estrato de localidad, según el principal factor que consideran podría limitar el acceso al financiamiento a una empresa de su giro, 2018</v>
      </c>
      <c r="B104" s="72">
        <v>46</v>
      </c>
      <c r="E104" s="39" t="str">
        <f>'46'!$A$1</f>
        <v xml:space="preserve">Indicadores de precisión Número de empresas por estrato de localidad, según el principal factor que consideran podría limitar el acceso </v>
      </c>
      <c r="F104" s="39" t="str">
        <f>'46'!$A$2</f>
        <v>al financiamiento a una empresa de su giro, 2018</v>
      </c>
      <c r="G104" s="39"/>
      <c r="H104" s="40" t="str">
        <f t="shared" si="3"/>
        <v>Indicadores de precisión Número de empresas por estrato de localidad, según el principal factor que consideran podría limitar el acceso al financiamiento a una empresa de su giro, 2018</v>
      </c>
    </row>
    <row r="105" spans="1:8" ht="25.5" x14ac:dyDescent="0.2">
      <c r="A105" s="69" t="str">
        <f t="shared" si="4"/>
        <v>Indicadores de precisión Número de empresas por estrato de localidad, según las situaciones que han enfrentado y que afectan su desempeño o el acceso al financiamiento, 2018</v>
      </c>
      <c r="B105" s="70">
        <v>47</v>
      </c>
      <c r="E105" s="39" t="str">
        <f>'47'!$A$1</f>
        <v xml:space="preserve">Indicadores de precisión Número de empresas por estrato de localidad, según las situaciones que han enfrentado y que afectan su desempeño </v>
      </c>
      <c r="F105" s="39" t="str">
        <f>'47'!$A$2</f>
        <v>o el acceso al financiamiento, 2018</v>
      </c>
      <c r="G105" s="39"/>
      <c r="H105" s="40" t="str">
        <f t="shared" si="3"/>
        <v>Indicadores de precisión Número de empresas por estrato de localidad, según las situaciones que han enfrentado y que afectan su desempeño o el acceso al financiamiento, 2018</v>
      </c>
    </row>
    <row r="106" spans="1:8" ht="38.25" x14ac:dyDescent="0.2">
      <c r="A106" s="71" t="str">
        <f t="shared" si="4"/>
        <v>Indicadores de precisión Número de empresas que conoce o ha escuchado sobre las posibilidades de financiamiento a través del sector bursátil mexicano, por estrato de localidad, 2018</v>
      </c>
      <c r="B106" s="72">
        <v>48.1</v>
      </c>
      <c r="E106" s="39" t="str">
        <f>'48.1'!$A$1</f>
        <v xml:space="preserve">Indicadores de precisión Número de empresas que conoce o ha escuchado sobre las posibilidades </v>
      </c>
      <c r="F106" s="39" t="str">
        <f>'48.1'!$A$2</f>
        <v xml:space="preserve">de financiamiento a través del sector bursátil mexicano, </v>
      </c>
      <c r="G106" s="39" t="str">
        <f>'48.1'!$A$3</f>
        <v>por estrato de localidad, 2018</v>
      </c>
      <c r="H106" s="40" t="str">
        <f>CONCATENATE(E106,F106,G106)</f>
        <v>Indicadores de precisión Número de empresas que conoce o ha escuchado sobre las posibilidades de financiamiento a través del sector bursátil mexicano, por estrato de localidad, 2018</v>
      </c>
    </row>
    <row r="107" spans="1:8" ht="25.5" x14ac:dyDescent="0.2">
      <c r="A107" s="69" t="str">
        <f t="shared" si="4"/>
        <v>Indicadores de precisión Número de empresas por estrato de localidad, según el interés por obtener financiamiento en el mercado bursátil mexicano, 2018</v>
      </c>
      <c r="B107" s="70">
        <v>48.3</v>
      </c>
      <c r="E107" s="39" t="str">
        <f>'48.3'!$A$1</f>
        <v xml:space="preserve">Indicadores de precisión Número de empresas por estrato de localidad, según el interés por obtener </v>
      </c>
      <c r="F107" s="39" t="str">
        <f>'48.3'!$A$2</f>
        <v>financiamiento en el mercado bursátil mexicano, 2018</v>
      </c>
      <c r="G107" s="39"/>
      <c r="H107" s="40" t="str">
        <f t="shared" si="3"/>
        <v>Indicadores de precisión Número de empresas por estrato de localidad, según el interés por obtener financiamiento en el mercado bursátil mexicano, 2018</v>
      </c>
    </row>
    <row r="108" spans="1:8" ht="25.5" x14ac:dyDescent="0.2">
      <c r="A108" s="71" t="str">
        <f t="shared" si="4"/>
        <v>Indicadores de precisión Número de empresas por estrato de localidad, según tipo de instrumento a utilizar, 2018</v>
      </c>
      <c r="B108" s="72">
        <v>48.4</v>
      </c>
      <c r="E108" s="39" t="str">
        <f>'48.4'!$A$1</f>
        <v xml:space="preserve">Indicadores de precisión Número de empresas por estrato de localidad, según tipo de instrumento </v>
      </c>
      <c r="F108" s="39" t="str">
        <f>'48.4'!$A$2</f>
        <v>a utilizar, 2018</v>
      </c>
      <c r="G108" s="39"/>
      <c r="H108" s="40" t="str">
        <f t="shared" si="3"/>
        <v>Indicadores de precisión Número de empresas por estrato de localidad, según tipo de instrumento a utilizar, 2018</v>
      </c>
    </row>
    <row r="109" spans="1:8" ht="25.5" x14ac:dyDescent="0.2">
      <c r="A109" s="69" t="str">
        <f t="shared" si="4"/>
        <v>Indicadores de precisión Número de empresas por estrato de localidad, según la razón principal por la que no le interesa financiarse en el mercado bursátil mexicano, 2018</v>
      </c>
      <c r="B109" s="70">
        <v>48.5</v>
      </c>
      <c r="E109" s="39" t="str">
        <f>'48.5'!$A$1</f>
        <v xml:space="preserve">Indicadores de precisión Número de empresas por estrato de localidad, según la razón principal por la que no le interesa financiarse </v>
      </c>
      <c r="F109" s="39" t="str">
        <f>'48.5'!$A$2</f>
        <v>en el mercado bursátil mexicano, 2018</v>
      </c>
      <c r="G109" s="39"/>
      <c r="H109" s="40" t="str">
        <f t="shared" si="3"/>
        <v>Indicadores de precisión Número de empresas por estrato de localidad, según la razón principal por la que no le interesa financiarse en el mercado bursátil mexicano, 2018</v>
      </c>
    </row>
    <row r="110" spans="1:8" ht="25.5" x14ac:dyDescent="0.2">
      <c r="A110" s="71" t="str">
        <f t="shared" si="4"/>
        <v>Indicadores de precisión Número de empresas que han escuchado o conocen las tecnologías financieras para obtener financiamiento colectivo, por estrato de localidad, 2018</v>
      </c>
      <c r="B110" s="72">
        <v>49.1</v>
      </c>
      <c r="E110" s="39" t="str">
        <f>'49.1'!$A$1</f>
        <v xml:space="preserve">Indicadores de precisión Número de empresas que han escuchado o conocen las tecnologías financieras </v>
      </c>
      <c r="F110" s="39" t="str">
        <f>'49.1'!$A$2</f>
        <v>para obtener financiamiento colectivo, por estrato de localidad, 2018</v>
      </c>
      <c r="G110" s="39"/>
      <c r="H110" s="40" t="str">
        <f t="shared" si="3"/>
        <v>Indicadores de precisión Número de empresas que han escuchado o conocen las tecnologías financieras para obtener financiamiento colectivo, por estrato de localidad, 2018</v>
      </c>
    </row>
    <row r="111" spans="1:8" ht="38.25" x14ac:dyDescent="0.2">
      <c r="A111" s="69" t="str">
        <f t="shared" si="4"/>
        <v>Indicadores de precisión Número de empresas que utilizan alguna tecnología financiera para realizar operaciones financieras, obtener financiamiento, o realizar inversiones, por estrato de localidad, 2018</v>
      </c>
      <c r="B111" s="70">
        <v>49.2</v>
      </c>
      <c r="E111" s="39" t="str">
        <f>'49.2'!$A$1</f>
        <v xml:space="preserve">Indicadores de precisión Número de empresas que utilizan alguna tecnología financiera para realizar </v>
      </c>
      <c r="F111" s="39" t="str">
        <f>'49.2'!$A$2</f>
        <v xml:space="preserve">operaciones financieras, obtener financiamiento, o realizar inversiones, </v>
      </c>
      <c r="G111" s="39" t="str">
        <f>'49.2'!$A$3</f>
        <v>por estrato de localidad, 2018</v>
      </c>
      <c r="H111" s="40" t="str">
        <f>CONCATENATE(E111,F111,G111)</f>
        <v>Indicadores de precisión Número de empresas que utilizan alguna tecnología financiera para realizar operaciones financieras, obtener financiamiento, o realizar inversiones, por estrato de localidad, 2018</v>
      </c>
    </row>
    <row r="112" spans="1:8" ht="25.5" x14ac:dyDescent="0.2">
      <c r="A112" s="71" t="str">
        <f t="shared" si="4"/>
        <v>Indicadores de precisión Número de empresas por estrato de localidad, según utilización de las tecnologías financieras, 2018</v>
      </c>
      <c r="B112" s="72">
        <v>49.3</v>
      </c>
      <c r="E112" s="39" t="str">
        <f>'49.3'!$A$1</f>
        <v xml:space="preserve">Indicadores de precisión Número de empresas por estrato de localidad, según utilización </v>
      </c>
      <c r="F112" s="39" t="str">
        <f>'49.3'!$A$2</f>
        <v>de las tecnologías financieras, 2018</v>
      </c>
      <c r="G112" s="39"/>
      <c r="H112" s="40" t="str">
        <f t="shared" si="3"/>
        <v>Indicadores de precisión Número de empresas por estrato de localidad, según utilización de las tecnologías financieras, 2018</v>
      </c>
    </row>
    <row r="113" spans="1:8" ht="25.5" x14ac:dyDescent="0.2">
      <c r="A113" s="69" t="str">
        <f t="shared" si="4"/>
        <v>Indicadores de precisión Número de empresas por estrato de localidad, según el principal motivo por el que no se utilizan tecnologías financieras, 2018</v>
      </c>
      <c r="B113" s="70">
        <v>49.4</v>
      </c>
      <c r="E113" s="39" t="str">
        <f>'49.4'!$A$1</f>
        <v>Indicadores de precisión Número de empresas por estrato de localidad, según el principal motivo por el que no se utilizan tecnologías financieras, 2018</v>
      </c>
      <c r="F113" s="39"/>
      <c r="G113" s="39"/>
      <c r="H113" s="40" t="str">
        <f t="shared" si="3"/>
        <v>Indicadores de precisión Número de empresas por estrato de localidad, según el principal motivo por el que no se utilizan tecnologías financieras, 2018</v>
      </c>
    </row>
    <row r="114" spans="1:8" ht="25.5" x14ac:dyDescent="0.2">
      <c r="A114" s="71" t="str">
        <f t="shared" si="4"/>
        <v>Indicadores de precisión Número de empresas por estrato de localidad, según conocimiento de los programas de la banca de desarrollo, 2018</v>
      </c>
      <c r="B114" s="72">
        <v>50.1</v>
      </c>
      <c r="E114" s="39" t="str">
        <f>'50.1'!$A$1</f>
        <v>Indicadores de precisión Número de empresas por estrato de localidad, según conocimiento de los programas de la banca de desarrollo, 2018</v>
      </c>
      <c r="F114" s="39"/>
      <c r="G114" s="39"/>
      <c r="H114" s="40" t="str">
        <f t="shared" si="3"/>
        <v>Indicadores de precisión Número de empresas por estrato de localidad, según conocimiento de los programas de la banca de desarrollo, 2018</v>
      </c>
    </row>
    <row r="115" spans="1:8" ht="25.5" x14ac:dyDescent="0.2">
      <c r="A115" s="69" t="str">
        <f t="shared" si="4"/>
        <v>Indicadores de precisión Número de empresas que reciben algún servicio de alguna institución de la banca de desarrollo, por estrato de localidad, 2018</v>
      </c>
      <c r="B115" s="70">
        <v>50.2</v>
      </c>
      <c r="E115" s="39" t="str">
        <f>'50.2'!$A$1</f>
        <v xml:space="preserve">Indicadores de precisión Número de empresas que reciben algún servicio de alguna institución </v>
      </c>
      <c r="F115" s="39" t="str">
        <f>'50.2'!$A$2</f>
        <v>de la banca de desarrollo, por estrato de localidad, 2018</v>
      </c>
      <c r="G115" s="39"/>
      <c r="H115" s="40" t="str">
        <f t="shared" si="3"/>
        <v>Indicadores de precisión Número de empresas que reciben algún servicio de alguna institución de la banca de desarrollo, por estrato de localidad, 2018</v>
      </c>
    </row>
    <row r="116" spans="1:8" ht="25.5" x14ac:dyDescent="0.2">
      <c r="A116" s="71" t="str">
        <f t="shared" si="4"/>
        <v>Indicadores de precisión Número de empresas que le gustaría participar en algún programa de la banca de desarrollo, por estrato de localidad, 2018</v>
      </c>
      <c r="B116" s="72">
        <v>50.3</v>
      </c>
      <c r="E116" s="39" t="str">
        <f>'50.3'!$A$1</f>
        <v xml:space="preserve">Indicadores de precisión Número de empresas que le gustaría participar en algún programa de la banca </v>
      </c>
      <c r="F116" s="39" t="str">
        <f>'50.3'!$A$2</f>
        <v>de desarrollo, por estrato de localidad, 2018</v>
      </c>
      <c r="G116" s="39"/>
      <c r="H116" s="40" t="str">
        <f t="shared" si="3"/>
        <v>Indicadores de precisión Número de empresas que le gustaría participar en algún programa de la banca de desarrollo, por estrato de localidad, 2018</v>
      </c>
    </row>
    <row r="117" spans="1:8" ht="25.5" x14ac:dyDescent="0.2">
      <c r="A117" s="69" t="str">
        <f t="shared" si="4"/>
        <v>Indicadores de precisión Número de empresas por estrato de localidad, según principal motivo por el que no participaría en algún programa de la banca de desarrollo, 2018</v>
      </c>
      <c r="B117" s="70">
        <v>50.4</v>
      </c>
      <c r="E117" s="39" t="str">
        <f>'50.4'!$A$1</f>
        <v xml:space="preserve">Indicadores de precisión Número de empresas por estrato de localidad, según principal motivo por el que no participaría en algún programa </v>
      </c>
      <c r="F117" s="39" t="str">
        <f>'50.4'!$A$2</f>
        <v>de la banca de desarrollo, 2018</v>
      </c>
      <c r="G117" s="39"/>
      <c r="H117" s="40" t="str">
        <f t="shared" si="3"/>
        <v>Indicadores de precisión Número de empresas por estrato de localidad, según principal motivo por el que no participaría en algún programa de la banca de desarrollo, 2018</v>
      </c>
    </row>
    <row r="118" spans="1:8" ht="15.75" x14ac:dyDescent="0.2">
      <c r="A118" s="137" t="str">
        <f t="shared" si="4"/>
        <v>III. APORTACIONES DE CAPITAL Y RESERVAS</v>
      </c>
      <c r="B118" s="137"/>
      <c r="E118" s="38" t="s">
        <v>519</v>
      </c>
      <c r="F118" s="38" t="s">
        <v>519</v>
      </c>
      <c r="G118" s="38"/>
      <c r="H118" s="38" t="str">
        <f>CONCATENATE(E118)</f>
        <v>III. APORTACIONES DE CAPITAL Y RESERVAS</v>
      </c>
    </row>
    <row r="119" spans="1:8" ht="38.25" x14ac:dyDescent="0.2">
      <c r="A119" s="69" t="str">
        <f t="shared" si="4"/>
        <v>Indicadores de precisión Número de empresas por estrato de localidad, según la obtención de recursos de inversionistas a cambio de compartir las utilidades o permitir la toma de decisiones, 2017</v>
      </c>
      <c r="B119" s="70">
        <v>51</v>
      </c>
      <c r="E119" s="39" t="str">
        <f>'51'!$A$1</f>
        <v xml:space="preserve">Indicadores de precisión Número de empresas por estrato de localidad, según la obtención de recursos de inversionistas </v>
      </c>
      <c r="F119" s="39" t="str">
        <f>'51'!$A$2</f>
        <v>a cambio de compartir las utilidades o permitir la toma de decisiones, 2017</v>
      </c>
      <c r="G119" s="39"/>
      <c r="H119" s="40" t="str">
        <f>CONCATENATE(E119,F119,G119)</f>
        <v>Indicadores de precisión Número de empresas por estrato de localidad, según la obtención de recursos de inversionistas a cambio de compartir las utilidades o permitir la toma de decisiones, 2017</v>
      </c>
    </row>
    <row r="120" spans="1:8" ht="25.5" x14ac:dyDescent="0.2">
      <c r="A120" s="71" t="str">
        <f t="shared" si="4"/>
        <v>Indicadores de precisión Edad promedio de las empresas, cuándo comenzó a utilizar recursos de inversionistas, por estrato de localidad, 2017</v>
      </c>
      <c r="B120" s="72">
        <v>52</v>
      </c>
      <c r="E120" s="39" t="str">
        <f>'52'!$A$1</f>
        <v xml:space="preserve">Indicadores de precisión Edad promedio de las empresas, cuándo comenzó a utilizar recursos de inversionistas, </v>
      </c>
      <c r="F120" s="39" t="str">
        <f>'52'!$A$2</f>
        <v>por estrato de localidad, 2017</v>
      </c>
      <c r="G120" s="39"/>
      <c r="H120" s="40" t="str">
        <f t="shared" si="3"/>
        <v>Indicadores de precisión Edad promedio de las empresas, cuándo comenzó a utilizar recursos de inversionistas, por estrato de localidad, 2017</v>
      </c>
    </row>
    <row r="121" spans="1:8" ht="25.5" x14ac:dyDescent="0.2">
      <c r="A121" s="69" t="str">
        <f t="shared" si="4"/>
        <v>Indicadores de precisión Número de empresas por estrato de localidad, según la fuente de la cual obtuvo los recursos, 2017</v>
      </c>
      <c r="B121" s="70">
        <v>53</v>
      </c>
      <c r="E121" s="39" t="str">
        <f>'53'!$A$1</f>
        <v>Indicadores de precisión Número de empresas por estrato de localidad, según la fuente de la cual obtuvo los recursos, 2017</v>
      </c>
      <c r="F121" s="39"/>
      <c r="G121" s="39"/>
      <c r="H121" s="40" t="str">
        <f t="shared" si="3"/>
        <v>Indicadores de precisión Número de empresas por estrato de localidad, según la fuente de la cual obtuvo los recursos, 2017</v>
      </c>
    </row>
    <row r="122" spans="1:8" ht="25.5" x14ac:dyDescent="0.2">
      <c r="A122" s="71" t="str">
        <f t="shared" si="4"/>
        <v>Indicadores de precisión Número de empresas por estrato de localidad, según el principal uso de los recursos obtenidos, 2017</v>
      </c>
      <c r="B122" s="72">
        <v>54</v>
      </c>
      <c r="E122" s="39" t="str">
        <f>'54'!$A$1</f>
        <v>Indicadores de precisión Número de empresas por estrato de localidad, según el principal uso de los recursos obtenidos, 2017</v>
      </c>
      <c r="F122" s="39"/>
      <c r="G122" s="39"/>
      <c r="H122" s="40" t="str">
        <f t="shared" si="3"/>
        <v>Indicadores de precisión Número de empresas por estrato de localidad, según el principal uso de los recursos obtenidos, 2017</v>
      </c>
    </row>
    <row r="123" spans="1:8" ht="38.25" x14ac:dyDescent="0.2">
      <c r="A123" s="69" t="str">
        <f t="shared" si="4"/>
        <v>Indicadores de precisión Número de empresas que podrían aceptar aportaciones de capital de inversionistas privados a cambio de compartir sus utilidades o permitir la toma de decisiones, por estrato de localidad, 2018</v>
      </c>
      <c r="B123" s="70">
        <v>55</v>
      </c>
      <c r="E123" s="39" t="str">
        <f>'55'!$A$1</f>
        <v xml:space="preserve">Indicadores de precisión Número de empresas que podrían aceptar aportaciones de capital de inversionistas privados </v>
      </c>
      <c r="F123" s="39" t="str">
        <f>'55'!$A$2</f>
        <v xml:space="preserve">a cambio de compartir sus utilidades o permitir la toma de decisiones, </v>
      </c>
      <c r="G123" s="39" t="str">
        <f>'55'!$A$3</f>
        <v>por estrato de localidad, 2018</v>
      </c>
      <c r="H123" s="40" t="str">
        <f>CONCATENATE(E123,F123,G123)</f>
        <v>Indicadores de precisión Número de empresas que podrían aceptar aportaciones de capital de inversionistas privados a cambio de compartir sus utilidades o permitir la toma de decisiones, por estrato de localidad, 2018</v>
      </c>
    </row>
    <row r="124" spans="1:8" ht="25.5" x14ac:dyDescent="0.2">
      <c r="A124" s="71" t="str">
        <f t="shared" si="4"/>
        <v>Indicadores de precisión Número de empresas por estrato de localidad, según la razón principal por la que no aceptarían aportación de capital de inversionistas privados, 2018</v>
      </c>
      <c r="B124" s="72">
        <v>56</v>
      </c>
      <c r="E124" s="39" t="str">
        <f>'56'!$A$1</f>
        <v xml:space="preserve">Indicadores de precisión Número de empresas por estrato de localidad, según la razón principal por la que no aceptarían aportación de capital </v>
      </c>
      <c r="F124" s="39" t="str">
        <f>'56'!$A$2</f>
        <v>de inversionistas privados, 2018</v>
      </c>
      <c r="G124" s="39"/>
      <c r="H124" s="40" t="str">
        <f>CONCATENATE(E124,F124,G124)</f>
        <v>Indicadores de precisión Número de empresas por estrato de localidad, según la razón principal por la que no aceptarían aportación de capital de inversionistas privados, 2018</v>
      </c>
    </row>
    <row r="125" spans="1:8" ht="25.5" x14ac:dyDescent="0.2">
      <c r="A125" s="69" t="str">
        <f t="shared" si="4"/>
        <v>Indicadores de precisión Número de empresas por estrato de localidad, según el tipo de reserva financiera con la que contaron para hacer frente a siniestros, 2017</v>
      </c>
      <c r="B125" s="70">
        <v>57</v>
      </c>
      <c r="E125" s="39" t="str">
        <f>'57'!$A$1</f>
        <v xml:space="preserve">Indicadores de precisión Número de empresas por estrato de localidad, según el tipo de reserva financiera </v>
      </c>
      <c r="F125" s="39" t="str">
        <f>'57'!$A$2</f>
        <v>con la que contaron para hacer frente a siniestros, 2017</v>
      </c>
      <c r="G125" s="39"/>
      <c r="H125" s="40" t="str">
        <f t="shared" si="3"/>
        <v>Indicadores de precisión Número de empresas por estrato de localidad, según el tipo de reserva financiera con la que contaron para hacer frente a siniestros, 2017</v>
      </c>
    </row>
    <row r="126" spans="1:8" ht="15.75" x14ac:dyDescent="0.2">
      <c r="A126" s="137" t="str">
        <f t="shared" si="4"/>
        <v>IV. SERVICIOS BANCARIOS Y FINANCIEROS</v>
      </c>
      <c r="B126" s="137"/>
      <c r="E126" s="38" t="s">
        <v>520</v>
      </c>
      <c r="F126" s="38" t="s">
        <v>520</v>
      </c>
      <c r="G126" s="38"/>
      <c r="H126" s="38" t="str">
        <f>CONCATENATE(E126)</f>
        <v>IV. SERVICIOS BANCARIOS Y FINANCIEROS</v>
      </c>
    </row>
    <row r="127" spans="1:8" ht="25.5" x14ac:dyDescent="0.2">
      <c r="A127" s="69" t="str">
        <f t="shared" si="4"/>
        <v>Indicadores de precisión Número de empresas por estrato de localidad, según los medios por los cuales realizan sus operaciones financieras, 2018</v>
      </c>
      <c r="B127" s="70">
        <v>58</v>
      </c>
      <c r="E127" s="39" t="str">
        <f>'58'!$A$1</f>
        <v xml:space="preserve">Indicadores de precisión Número de empresas por estrato de localidad, según los medios por los cuales realizan </v>
      </c>
      <c r="F127" s="39" t="str">
        <f>'58'!$A$2</f>
        <v>sus operaciones financieras, 2018</v>
      </c>
      <c r="G127" s="39"/>
      <c r="H127" s="40" t="str">
        <f t="shared" si="3"/>
        <v>Indicadores de precisión Número de empresas por estrato de localidad, según los medios por los cuales realizan sus operaciones financieras, 2018</v>
      </c>
    </row>
    <row r="128" spans="1:8" ht="25.5" x14ac:dyDescent="0.2">
      <c r="A128" s="71" t="str">
        <f t="shared" si="4"/>
        <v>Indicadores de precisión Número de empresas que durante un mes normal aceptan pagos de sus clientes mediante tarjeta, por estrato de localidad, según tipo y porcentaje de pago, 2017</v>
      </c>
      <c r="B128" s="72">
        <v>59</v>
      </c>
      <c r="E128" s="39" t="str">
        <f>'59'!$A$1</f>
        <v xml:space="preserve">Indicadores de precisión Número de empresas que durante un mes normal aceptan pagos de sus clientes </v>
      </c>
      <c r="F128" s="39" t="str">
        <f>'59'!$A$2</f>
        <v>mediante tarjeta, por estrato de localidad, según tipo y porcentaje de pago, 2017</v>
      </c>
      <c r="G128" s="39"/>
      <c r="H128" s="40" t="str">
        <f>CONCATENATE(E128,F128,G128)</f>
        <v>Indicadores de precisión Número de empresas que durante un mes normal aceptan pagos de sus clientes mediante tarjeta, por estrato de localidad, según tipo y porcentaje de pago, 2017</v>
      </c>
    </row>
    <row r="129" spans="1:8" ht="25.5" x14ac:dyDescent="0.2">
      <c r="A129" s="69" t="str">
        <f t="shared" si="4"/>
        <v>Indicadores de precisión Número de empresas que recibieron pagos mediante una terminal punto de venta (TPV) proporcionada por algún banco, por estrato de localidad, 2017</v>
      </c>
      <c r="B129" s="70">
        <v>60.1</v>
      </c>
      <c r="E129" s="39" t="str">
        <f>'60.1'!$A$1</f>
        <v xml:space="preserve">Indicadores de precisión Número de empresas que recibieron pagos mediante una terminal punto de venta </v>
      </c>
      <c r="F129" s="39" t="str">
        <f>'60.1'!$A$2</f>
        <v>(TPV) proporcionada por algún banco, por estrato de localidad, 2017</v>
      </c>
      <c r="G129" s="39"/>
      <c r="H129" s="40" t="str">
        <f t="shared" si="3"/>
        <v>Indicadores de precisión Número de empresas que recibieron pagos mediante una terminal punto de venta (TPV) proporcionada por algún banco, por estrato de localidad, 2017</v>
      </c>
    </row>
    <row r="130" spans="1:8" ht="25.5" x14ac:dyDescent="0.2">
      <c r="A130" s="71" t="str">
        <f t="shared" si="4"/>
        <v>Indicadores de precisión Número de empresas que recibieron pagos mediante un lector conectado a un celular (Smartphone) o tableta, por estrato de localidad, 2017</v>
      </c>
      <c r="B130" s="72">
        <v>60.2</v>
      </c>
      <c r="E130" s="39" t="str">
        <f>'60.2'!$A$1</f>
        <v xml:space="preserve">Indicadores de precisión Número de empresas que recibieron pagos mediante un lector conectado </v>
      </c>
      <c r="F130" s="39" t="str">
        <f>'60.2'!$A$2</f>
        <v>a un celular (Smartphone) o tableta, por estrato de localidad, 2017</v>
      </c>
      <c r="G130" s="39"/>
      <c r="H130" s="40" t="str">
        <f t="shared" si="3"/>
        <v>Indicadores de precisión Número de empresas que recibieron pagos mediante un lector conectado a un celular (Smartphone) o tableta, por estrato de localidad, 2017</v>
      </c>
    </row>
    <row r="131" spans="1:8" ht="25.5" x14ac:dyDescent="0.2">
      <c r="A131" s="69" t="str">
        <f t="shared" si="4"/>
        <v>Indicadores de precisión Número de empresas que recibieron pagos mediante un celular (Smartphone) o aplicaciones de celulares, por estrato de localidad, 2017</v>
      </c>
      <c r="B131" s="70">
        <v>60.3</v>
      </c>
      <c r="E131" s="39" t="str">
        <f>'60.3'!$A$1</f>
        <v xml:space="preserve">Indicadores de precisión Número de empresas que recibieron pagos mediante un celular (Smartphone) </v>
      </c>
      <c r="F131" s="39" t="str">
        <f>'60.3'!$A$2</f>
        <v>o aplicaciones de celulares, por estrato de localidad, 2017</v>
      </c>
      <c r="G131" s="39"/>
      <c r="H131" s="40" t="str">
        <f t="shared" si="3"/>
        <v>Indicadores de precisión Número de empresas que recibieron pagos mediante un celular (Smartphone) o aplicaciones de celulares, por estrato de localidad, 2017</v>
      </c>
    </row>
    <row r="132" spans="1:8" ht="25.5" x14ac:dyDescent="0.2">
      <c r="A132" s="71" t="str">
        <f t="shared" si="4"/>
        <v>Indicadores de precisión Número de empresas que recibieron pagos mediante una página web o programas de cómputo, por estrato de localidad, 2017</v>
      </c>
      <c r="B132" s="72">
        <v>60.4</v>
      </c>
      <c r="E132" s="39" t="str">
        <f>'60.4'!$A$1</f>
        <v xml:space="preserve">Indicadores de precisión Número de empresas que recibieron pagos mediante una página web o programas </v>
      </c>
      <c r="F132" s="39" t="str">
        <f>'60.4'!$A$2</f>
        <v>de cómputo, por estrato de localidad, 2017</v>
      </c>
      <c r="G132" s="39"/>
      <c r="H132" s="40" t="str">
        <f t="shared" si="3"/>
        <v>Indicadores de precisión Número de empresas que recibieron pagos mediante una página web o programas de cómputo, por estrato de localidad, 2017</v>
      </c>
    </row>
    <row r="133" spans="1:8" ht="25.5" x14ac:dyDescent="0.2">
      <c r="A133" s="69" t="str">
        <f t="shared" si="4"/>
        <v>Indicadores de precisión Número de empresas que recibieron pagos mediante otro dispositivo electrónico, por estrato de localidad, 2017</v>
      </c>
      <c r="B133" s="70">
        <v>60.9</v>
      </c>
      <c r="E133" s="39" t="str">
        <f>'60.9'!$A$1</f>
        <v xml:space="preserve">Indicadores de precisión Número de empresas que recibieron pagos mediante otro dispositivo electrónico, </v>
      </c>
      <c r="F133" s="39" t="str">
        <f>'60.9'!$A$2</f>
        <v>por estrato de localidad, 2017</v>
      </c>
      <c r="G133" s="39"/>
      <c r="H133" s="40" t="str">
        <f t="shared" si="3"/>
        <v>Indicadores de precisión Número de empresas que recibieron pagos mediante otro dispositivo electrónico, por estrato de localidad, 2017</v>
      </c>
    </row>
    <row r="134" spans="1:8" ht="25.5" x14ac:dyDescent="0.2">
      <c r="A134" s="71" t="str">
        <f t="shared" si="4"/>
        <v>Indicadores de precisión Número de empresas que no aceptaron pagos con tarjetas según la principal razón, por estrato de localidad, 2017</v>
      </c>
      <c r="B134" s="72">
        <v>62</v>
      </c>
      <c r="E134" s="39" t="str">
        <f>'62'!$A$1</f>
        <v>Indicadores de precisión Número de empresas que no aceptaron pagos con tarjetas según la principal razón, por estrato de localidad, 2017</v>
      </c>
      <c r="F134" s="39"/>
      <c r="G134" s="39"/>
      <c r="H134" s="40" t="str">
        <f t="shared" si="3"/>
        <v>Indicadores de precisión Número de empresas que no aceptaron pagos con tarjetas según la principal razón, por estrato de localidad, 2017</v>
      </c>
    </row>
    <row r="135" spans="1:8" ht="25.5" x14ac:dyDescent="0.2">
      <c r="A135" s="69" t="str">
        <f t="shared" si="4"/>
        <v>Indicadores de precisión Número de empresas que utilizó la cuenta de depósito empresarial, por estrato de localidad, 2017</v>
      </c>
      <c r="B135" s="70">
        <v>63.1</v>
      </c>
      <c r="E135" s="39" t="str">
        <f>'63.1'!$A$1</f>
        <v xml:space="preserve">Indicadores de precisión Número de empresas que utilizó la cuenta de depósito empresarial, </v>
      </c>
      <c r="F135" s="39" t="str">
        <f>'63.1'!$A$2</f>
        <v>por estrato de localidad, 2017</v>
      </c>
      <c r="G135" s="39"/>
      <c r="H135" s="40" t="str">
        <f t="shared" si="3"/>
        <v>Indicadores de precisión Número de empresas que utilizó la cuenta de depósito empresarial, por estrato de localidad, 2017</v>
      </c>
    </row>
    <row r="136" spans="1:8" ht="25.5" x14ac:dyDescent="0.2">
      <c r="A136" s="71" t="str">
        <f t="shared" si="4"/>
        <v>Indicadores de precisión Número de empresas que utilizó la cuenta empresarial con chequera, por estrato de localidad, 2017</v>
      </c>
      <c r="B136" s="72">
        <v>63.2</v>
      </c>
      <c r="E136" s="39" t="str">
        <f>'63.2'!$A$1</f>
        <v xml:space="preserve">Indicadores de precisión Número de empresas que utilizó la cuenta empresarial con chequera, </v>
      </c>
      <c r="F136" s="39" t="str">
        <f>'63.2'!$A$2</f>
        <v>por estrato de localidad, 2017</v>
      </c>
      <c r="G136" s="39"/>
      <c r="H136" s="40" t="str">
        <f t="shared" si="3"/>
        <v>Indicadores de precisión Número de empresas que utilizó la cuenta empresarial con chequera, por estrato de localidad, 2017</v>
      </c>
    </row>
    <row r="137" spans="1:8" ht="25.5" x14ac:dyDescent="0.2">
      <c r="A137" s="69" t="str">
        <f t="shared" si="4"/>
        <v>Indicadores de precisión Número de empresas que utilizó el servicio de tarjeta de crédito empresarial, por estrato de localidad, 2017</v>
      </c>
      <c r="B137" s="70">
        <v>63.3</v>
      </c>
      <c r="E137" s="39" t="str">
        <f>'63.3'!$A$1</f>
        <v xml:space="preserve">Indicadores de precisión Número de empresas que utilizó el servicio de tarjeta de crédito empresarial, </v>
      </c>
      <c r="F137" s="39" t="str">
        <f>'63.3'!$A$2</f>
        <v>por estrato de localidad, 2017</v>
      </c>
      <c r="G137" s="39"/>
      <c r="H137" s="40" t="str">
        <f t="shared" ref="H137:H168" si="5">CONCATENATE(E137,F137)</f>
        <v>Indicadores de precisión Número de empresas que utilizó el servicio de tarjeta de crédito empresarial, por estrato de localidad, 2017</v>
      </c>
    </row>
    <row r="138" spans="1:8" ht="25.5" x14ac:dyDescent="0.2">
      <c r="A138" s="71" t="str">
        <f t="shared" si="4"/>
        <v>Indicadores de precisión Número de empresas que utilizó el servicio de tarjeta de débito empresarial, por estrato de localidad, 2017</v>
      </c>
      <c r="B138" s="72">
        <v>63.4</v>
      </c>
      <c r="E138" s="39" t="str">
        <f>'63.4'!$A$1</f>
        <v xml:space="preserve">Indicadores de precisión Número de empresas que utilizó el servicio de tarjeta de débito empresarial, </v>
      </c>
      <c r="F138" s="39" t="str">
        <f>'63.4'!$A$2</f>
        <v>por estrato de localidad, 2017</v>
      </c>
      <c r="G138" s="39"/>
      <c r="H138" s="40" t="str">
        <f t="shared" si="5"/>
        <v>Indicadores de precisión Número de empresas que utilizó el servicio de tarjeta de débito empresarial, por estrato de localidad, 2017</v>
      </c>
    </row>
    <row r="139" spans="1:8" ht="25.5" x14ac:dyDescent="0.2">
      <c r="A139" s="69" t="str">
        <f t="shared" si="4"/>
        <v>Indicadores de precisión Número de empresas que utilizó la dispersión de nómina, por estrato de localidad, 2017</v>
      </c>
      <c r="B139" s="70">
        <v>63.5</v>
      </c>
      <c r="E139" s="39" t="str">
        <f>'63.5'!$A$1</f>
        <v xml:space="preserve">Indicadores de precisión Número de empresas que utilizó la dispersión de nómina, </v>
      </c>
      <c r="F139" s="39" t="str">
        <f>'63.5'!$A$2</f>
        <v>por estrato de localidad, 2017</v>
      </c>
      <c r="G139" s="39"/>
      <c r="H139" s="40" t="str">
        <f t="shared" si="5"/>
        <v>Indicadores de precisión Número de empresas que utilizó la dispersión de nómina, por estrato de localidad, 2017</v>
      </c>
    </row>
    <row r="140" spans="1:8" ht="25.5" x14ac:dyDescent="0.2">
      <c r="A140" s="71" t="str">
        <f t="shared" si="4"/>
        <v>Indicadores de precisión Número de empresas que utilizó el servicio de banca móvil (banca por celular), por estrato de localidad, 2017</v>
      </c>
      <c r="B140" s="72">
        <v>63.6</v>
      </c>
      <c r="E140" s="39" t="str">
        <f>'63.6'!$A$1</f>
        <v xml:space="preserve">Indicadores de precisión Número de empresas que utilizó el servicio de banca móvil </v>
      </c>
      <c r="F140" s="39" t="str">
        <f>'63.6'!$A$2</f>
        <v>(banca por celular), por estrato de localidad, 2017</v>
      </c>
      <c r="G140" s="39"/>
      <c r="H140" s="40" t="str">
        <f t="shared" si="5"/>
        <v>Indicadores de precisión Número de empresas que utilizó el servicio de banca móvil (banca por celular), por estrato de localidad, 2017</v>
      </c>
    </row>
    <row r="141" spans="1:8" ht="25.5" x14ac:dyDescent="0.2">
      <c r="A141" s="69" t="str">
        <f t="shared" si="4"/>
        <v>Indicadores de precisión Número de empresas que utilizó el servicio de banca por internet (banca en línea), por estrato de localidad, 2017</v>
      </c>
      <c r="B141" s="70">
        <v>63.7</v>
      </c>
      <c r="E141" s="39" t="str">
        <f>'63.7'!$A$1</f>
        <v xml:space="preserve">Indicadores de precisión Número de empresas que utilizó el servicio de banca por internet </v>
      </c>
      <c r="F141" s="39" t="str">
        <f>'63.7'!$A$2</f>
        <v>(banca en línea), por estrato de localidad, 2017</v>
      </c>
      <c r="G141" s="39"/>
      <c r="H141" s="40" t="str">
        <f t="shared" si="5"/>
        <v>Indicadores de precisión Número de empresas que utilizó el servicio de banca por internet (banca en línea), por estrato de localidad, 2017</v>
      </c>
    </row>
    <row r="142" spans="1:8" ht="25.5" x14ac:dyDescent="0.2">
      <c r="A142" s="71" t="str">
        <f t="shared" si="4"/>
        <v>Indicadores de precisión Número de empresas que utilizó créditos personales para los dueños o socios, por estrato de localidad, 2017</v>
      </c>
      <c r="B142" s="72">
        <v>63.8</v>
      </c>
      <c r="E142" s="39" t="str">
        <f>'63.8'!$A$1</f>
        <v xml:space="preserve">Indicadores de precisión Número de empresas que utilizó créditos personales para los dueños </v>
      </c>
      <c r="F142" s="39" t="str">
        <f>'63.8'!$A$2</f>
        <v>o socios, por estrato de localidad, 2017</v>
      </c>
      <c r="G142" s="39"/>
      <c r="H142" s="40" t="str">
        <f t="shared" si="5"/>
        <v>Indicadores de precisión Número de empresas que utilizó créditos personales para los dueños o socios, por estrato de localidad, 2017</v>
      </c>
    </row>
    <row r="143" spans="1:8" ht="25.5" x14ac:dyDescent="0.2">
      <c r="A143" s="69" t="str">
        <f t="shared" si="4"/>
        <v>Indicadores de precisión Número de empresas que utilizó el servicio de tarjeta de crédito para los dueños o socios, por estrato de localidad, 2017</v>
      </c>
      <c r="B143" s="70">
        <v>63.11</v>
      </c>
      <c r="E143" s="39" t="str">
        <f>'63.11'!$A$1</f>
        <v xml:space="preserve">Indicadores de precisión Número de empresas que utilizó el servicio de tarjeta de crédito </v>
      </c>
      <c r="F143" s="39" t="str">
        <f>'63.11'!$A$2</f>
        <v>para los dueños o socios, por estrato de localidad, 2017</v>
      </c>
      <c r="G143" s="39"/>
      <c r="H143" s="40" t="str">
        <f t="shared" si="5"/>
        <v>Indicadores de precisión Número de empresas que utilizó el servicio de tarjeta de crédito para los dueños o socios, por estrato de localidad, 2017</v>
      </c>
    </row>
    <row r="144" spans="1:8" ht="25.5" x14ac:dyDescent="0.2">
      <c r="A144" s="71" t="str">
        <f t="shared" si="4"/>
        <v>Indicadores de precisión Número de empresas que utilizó servicios en paquete, por estrato de localidad, 2017</v>
      </c>
      <c r="B144" s="72">
        <v>63.12</v>
      </c>
      <c r="E144" s="39" t="str">
        <f>'63.12'!$A$1</f>
        <v xml:space="preserve">Indicadores de precisión Número de empresas que utilizó servicios en paquete, </v>
      </c>
      <c r="F144" s="39" t="str">
        <f>'63.12'!$A$2</f>
        <v>por estrato de localidad, 2017</v>
      </c>
      <c r="G144" s="39"/>
      <c r="H144" s="40" t="str">
        <f t="shared" si="5"/>
        <v>Indicadores de precisión Número de empresas que utilizó servicios en paquete, por estrato de localidad, 2017</v>
      </c>
    </row>
    <row r="145" spans="1:8" ht="25.5" x14ac:dyDescent="0.2">
      <c r="A145" s="69" t="str">
        <f t="shared" si="4"/>
        <v>Indicadores de precisión Número de empresas que utilizó servicios bancarios, por estrato de localidad, 2017</v>
      </c>
      <c r="B145" s="70" t="s">
        <v>502</v>
      </c>
      <c r="E145" s="39" t="str">
        <f>'63a'!$A$1</f>
        <v xml:space="preserve">Indicadores de precisión Número de empresas que utilizó servicios bancarios, </v>
      </c>
      <c r="F145" s="39" t="str">
        <f>'63a'!$A$2</f>
        <v>por estrato de localidad, 2017</v>
      </c>
      <c r="G145" s="39"/>
      <c r="H145" s="40" t="str">
        <f t="shared" si="5"/>
        <v>Indicadores de precisión Número de empresas que utilizó servicios bancarios, por estrato de localidad, 2017</v>
      </c>
    </row>
    <row r="146" spans="1:8" ht="25.5" x14ac:dyDescent="0.2">
      <c r="A146" s="71" t="str">
        <f t="shared" si="4"/>
        <v>Indicadores de precisión Número de empresas que utilizó productos bancarios, por estrato de localidad, 2017</v>
      </c>
      <c r="B146" s="72">
        <v>63</v>
      </c>
      <c r="E146" s="39" t="str">
        <f>'63.0'!$A$1</f>
        <v>Indicadores de precisión Número de empresas que utilizó productos bancarios, por estrato de localidad, 2017</v>
      </c>
      <c r="F146" s="39"/>
      <c r="G146" s="39"/>
      <c r="H146" s="40" t="str">
        <f t="shared" si="5"/>
        <v>Indicadores de precisión Número de empresas que utilizó productos bancarios, por estrato de localidad, 2017</v>
      </c>
    </row>
    <row r="147" spans="1:8" ht="25.5" x14ac:dyDescent="0.2">
      <c r="A147" s="69" t="str">
        <f t="shared" si="4"/>
        <v>Indicadores de precisión Número de empresas que utilizaron efectivo (billetes y monedas) como medio de pago, por estrato de localidad, según características, 2017</v>
      </c>
      <c r="B147" s="70">
        <v>64.099999999999994</v>
      </c>
      <c r="E147" s="39" t="str">
        <f>'64.1'!$A$1</f>
        <v>Indicadores de precisión Número de empresas que utilizaron efectivo (billetes y monedas) como medio de pago, por estrato de localidad, según características, 2017</v>
      </c>
      <c r="F147" s="39"/>
      <c r="G147" s="39"/>
      <c r="H147" s="40" t="str">
        <f t="shared" si="5"/>
        <v>Indicadores de precisión Número de empresas que utilizaron efectivo (billetes y monedas) como medio de pago, por estrato de localidad, según características, 2017</v>
      </c>
    </row>
    <row r="148" spans="1:8" ht="25.5" x14ac:dyDescent="0.2">
      <c r="A148" s="71" t="str">
        <f t="shared" si="4"/>
        <v>Indicadores de precisión Número de empresas que utilizaron cheques como medio de pago, por estrato de localidad, según características, 2017</v>
      </c>
      <c r="B148" s="72">
        <v>64.2</v>
      </c>
      <c r="E148" s="39" t="str">
        <f>'64.2'!$A$1</f>
        <v>Indicadores de precisión Número de empresas que utilizaron cheques como medio de pago, por estrato de localidad, según características, 2017</v>
      </c>
      <c r="F148" s="39"/>
      <c r="G148" s="39"/>
      <c r="H148" s="40" t="str">
        <f t="shared" si="5"/>
        <v>Indicadores de precisión Número de empresas que utilizaron cheques como medio de pago, por estrato de localidad, según características, 2017</v>
      </c>
    </row>
    <row r="149" spans="1:8" ht="25.5" x14ac:dyDescent="0.2">
      <c r="A149" s="69" t="str">
        <f t="shared" si="4"/>
        <v>Indicadores de precisión Número de empresas que utilizaron tarjetas de crédito de los dueños o socios como medio de pago, por estrato de localidad, según características, 2017</v>
      </c>
      <c r="B149" s="70">
        <v>64.3</v>
      </c>
      <c r="E149" s="39" t="str">
        <f>'64.3'!$A$1</f>
        <v xml:space="preserve">Indicadores de precisión Número de empresas que utilizaron tarjetas de crédito de los dueños o socios como medio de pago, por estrato de localidad, </v>
      </c>
      <c r="F149" s="39" t="str">
        <f>'64.3'!$A$2</f>
        <v>según características, 2017</v>
      </c>
      <c r="G149" s="39"/>
      <c r="H149" s="40" t="str">
        <f t="shared" si="5"/>
        <v>Indicadores de precisión Número de empresas que utilizaron tarjetas de crédito de los dueños o socios como medio de pago, por estrato de localidad, según características, 2017</v>
      </c>
    </row>
    <row r="150" spans="1:8" ht="25.5" x14ac:dyDescent="0.2">
      <c r="A150" s="71" t="str">
        <f t="shared" si="4"/>
        <v>Indicadores de precisión Número de empresas que utilizaron tarjetas de crédito empresarial como medio de pago, por estrato de localidad, según características, 2017</v>
      </c>
      <c r="B150" s="72">
        <v>64.400000000000006</v>
      </c>
      <c r="E150" s="39" t="str">
        <f>'64.4'!$A$1</f>
        <v>Indicadores de precisión Número de empresas que utilizaron tarjetas de crédito empresarial como medio de pago, por estrato de localidad, según características, 2017</v>
      </c>
      <c r="F150" s="39"/>
      <c r="G150" s="39"/>
      <c r="H150" s="40" t="str">
        <f t="shared" si="5"/>
        <v>Indicadores de precisión Número de empresas que utilizaron tarjetas de crédito empresarial como medio de pago, por estrato de localidad, según características, 2017</v>
      </c>
    </row>
    <row r="151" spans="1:8" ht="25.5" x14ac:dyDescent="0.2">
      <c r="A151" s="69" t="str">
        <f t="shared" si="4"/>
        <v>Indicadores de precisión Número de empresas que utilizaron tarjetas de débito empresarial como medio de pago, por estrato de localidad, según características, 2017</v>
      </c>
      <c r="B151" s="70">
        <v>64.5</v>
      </c>
      <c r="E151" s="39" t="str">
        <f>'64.5'!$A$1</f>
        <v>Indicadores de precisión Número de empresas que utilizaron tarjetas de débito empresarial como medio de pago, por estrato de localidad, según características, 2017</v>
      </c>
      <c r="F151" s="39"/>
      <c r="G151" s="39"/>
      <c r="H151" s="40" t="str">
        <f t="shared" si="5"/>
        <v>Indicadores de precisión Número de empresas que utilizaron tarjetas de débito empresarial como medio de pago, por estrato de localidad, según características, 2017</v>
      </c>
    </row>
    <row r="152" spans="1:8" ht="25.5" x14ac:dyDescent="0.2">
      <c r="A152" s="71" t="str">
        <f t="shared" si="4"/>
        <v>Indicadores de precisión Número de empresas que utilizaron dispersión automática de nómina como medio de pago, por estrato de localidad, según características, 2017</v>
      </c>
      <c r="B152" s="72">
        <v>64.599999999999994</v>
      </c>
      <c r="E152" s="39" t="str">
        <f>'64.6'!$A$1</f>
        <v xml:space="preserve">Indicadores de precisión Número de empresas que utilizaron dispersión automática de nómina como medio de pago, por estrato de localidad, </v>
      </c>
      <c r="F152" s="39" t="str">
        <f>'64.6'!$A$2</f>
        <v>según características, 2017</v>
      </c>
      <c r="G152" s="39"/>
      <c r="H152" s="40" t="str">
        <f t="shared" si="5"/>
        <v>Indicadores de precisión Número de empresas que utilizaron dispersión automática de nómina como medio de pago, por estrato de localidad, según características, 2017</v>
      </c>
    </row>
    <row r="153" spans="1:8" ht="25.5" x14ac:dyDescent="0.2">
      <c r="A153" s="69" t="str">
        <f t="shared" si="4"/>
        <v>Indicadores de precisión Número de empresas que utilizaron banca móvil (banca por celular) como medio de pago, por estrato de localidad, según características, 2017</v>
      </c>
      <c r="B153" s="70">
        <v>64.7</v>
      </c>
      <c r="E153" s="39" t="str">
        <f>'64.7'!$A$1</f>
        <v>Indicadores de precisión Número de empresas que utilizaron banca móvil (banca por celular) como medio de pago, por estrato de localidad, según características, 2017</v>
      </c>
      <c r="F153" s="39"/>
      <c r="G153" s="39"/>
      <c r="H153" s="40" t="str">
        <f t="shared" si="5"/>
        <v>Indicadores de precisión Número de empresas que utilizaron banca móvil (banca por celular) como medio de pago, por estrato de localidad, según características, 2017</v>
      </c>
    </row>
    <row r="154" spans="1:8" ht="25.5" x14ac:dyDescent="0.2">
      <c r="A154" s="71" t="str">
        <f t="shared" si="4"/>
        <v>Indicadores de precisión Número de empresas que utilizaron banca por internet (banca en línea) como medio de pago, por estrato de localidad, según características, 2017</v>
      </c>
      <c r="B154" s="72">
        <v>64.8</v>
      </c>
      <c r="E154" s="39" t="str">
        <f>'64.8'!$A$1</f>
        <v xml:space="preserve">Indicadores de precisión Número de empresas que utilizaron banca por internet (banca en línea) como medio de pago, por estrato de localidad, </v>
      </c>
      <c r="F154" s="39" t="str">
        <f>'64.8'!$A$2</f>
        <v>según características, 2017</v>
      </c>
      <c r="G154" s="39"/>
      <c r="H154" s="40" t="str">
        <f t="shared" si="5"/>
        <v>Indicadores de precisión Número de empresas que utilizaron banca por internet (banca en línea) como medio de pago, por estrato de localidad, según características, 2017</v>
      </c>
    </row>
    <row r="155" spans="1:8" ht="25.5" x14ac:dyDescent="0.2">
      <c r="A155" s="69" t="str">
        <f t="shared" si="4"/>
        <v>Indicadores de precisión Número de empresas que utilizaron otro medio de pago, por estrato de localidad, según características, 2017</v>
      </c>
      <c r="B155" s="70">
        <v>64.900000000000006</v>
      </c>
      <c r="E155" s="39" t="str">
        <f>'64.9'!$A$1</f>
        <v>Indicadores de precisión Número de empresas que utilizaron otro medio de pago, por estrato de localidad, según características, 2017</v>
      </c>
      <c r="F155" s="39"/>
      <c r="G155" s="39"/>
      <c r="H155" s="40" t="str">
        <f t="shared" si="5"/>
        <v>Indicadores de precisión Número de empresas que utilizaron otro medio de pago, por estrato de localidad, según características, 2017</v>
      </c>
    </row>
    <row r="156" spans="1:8" ht="25.5" x14ac:dyDescent="0.2">
      <c r="A156" s="71" t="str">
        <f t="shared" ref="A156:A168" si="6">H156</f>
        <v>Indicadores de precisión Número de empresas por estrato de localidad, según medio de pago utilizado y principales dificultades enfrentadas, 2017</v>
      </c>
      <c r="B156" s="72" t="s">
        <v>503</v>
      </c>
      <c r="E156" s="39" t="str">
        <f>'64a'!$A$1</f>
        <v>Indicadores de precisión Número de empresas por estrato de localidad, según medio de pago utilizado y principales dificultades enfrentadas, 2017</v>
      </c>
      <c r="F156" s="39"/>
      <c r="G156" s="39"/>
      <c r="H156" s="40" t="str">
        <f t="shared" si="5"/>
        <v>Indicadores de precisión Número de empresas por estrato de localidad, según medio de pago utilizado y principales dificultades enfrentadas, 2017</v>
      </c>
    </row>
    <row r="157" spans="1:8" ht="25.5" x14ac:dyDescent="0.2">
      <c r="A157" s="69" t="str">
        <f t="shared" si="6"/>
        <v>Indicadores de precisión Número de empresas por estrato de localidad, según medio de pago utilizado, 2017</v>
      </c>
      <c r="B157" s="70" t="s">
        <v>504</v>
      </c>
      <c r="E157" s="39" t="str">
        <f>'64.0a'!$A$1</f>
        <v>Indicadores de precisión Número de empresas por estrato de localidad, según medio de pago utilizado, 2017</v>
      </c>
      <c r="F157" s="39"/>
      <c r="G157" s="39"/>
      <c r="H157" s="40" t="str">
        <f t="shared" si="5"/>
        <v>Indicadores de precisión Número de empresas por estrato de localidad, según medio de pago utilizado, 2017</v>
      </c>
    </row>
    <row r="158" spans="1:8" ht="25.5" x14ac:dyDescent="0.2">
      <c r="A158" s="71" t="str">
        <f t="shared" si="6"/>
        <v>Indicadores de precisión Número de empresas que tienen cuentas de depósito con otras instituciones, por estrato de localidad, según tipo de institución, 2018</v>
      </c>
      <c r="B158" s="72">
        <v>65</v>
      </c>
      <c r="E158" s="39" t="str">
        <f>'65'!$A$1</f>
        <v xml:space="preserve">Indicadores de precisión Número de empresas que tienen cuentas de depósito con otras instituciones, por estrato de localidad, </v>
      </c>
      <c r="F158" s="39" t="str">
        <f>'65'!$A$2</f>
        <v>según tipo de institución, 2018</v>
      </c>
      <c r="G158" s="39"/>
      <c r="H158" s="40" t="str">
        <f t="shared" si="5"/>
        <v>Indicadores de precisión Número de empresas que tienen cuentas de depósito con otras instituciones, por estrato de localidad, según tipo de institución, 2018</v>
      </c>
    </row>
    <row r="159" spans="1:8" ht="25.5" x14ac:dyDescent="0.2">
      <c r="A159" s="69" t="str">
        <f t="shared" si="6"/>
        <v>Indicadores de precisión Número de empresas por estrato de localidad, según el motivo principal por el que no tuvieron una cuenta de depósito con otras instituciones financieras, 2017</v>
      </c>
      <c r="B159" s="70">
        <v>66</v>
      </c>
      <c r="E159" s="39" t="str">
        <f>'66'!$A$1</f>
        <v xml:space="preserve">Indicadores de precisión Número de empresas por estrato de localidad, según el motivo principal por el que no tuvieron una cuenta de depósito </v>
      </c>
      <c r="F159" s="39" t="str">
        <f>'66'!$A$2</f>
        <v>con otras instituciones financieras, 2017</v>
      </c>
      <c r="G159" s="39"/>
      <c r="H159" s="40" t="str">
        <f t="shared" si="5"/>
        <v>Indicadores de precisión Número de empresas por estrato de localidad, según el motivo principal por el que no tuvieron una cuenta de depósito con otras instituciones financieras, 2017</v>
      </c>
    </row>
    <row r="160" spans="1:8" ht="25.5" x14ac:dyDescent="0.2">
      <c r="A160" s="71" t="str">
        <f t="shared" si="6"/>
        <v>Indicadores de precisión Número de empresas que vendieron sus cuentas por cobrar (factoraje) a alguna institución financiera a cambio de dinero, por estrato de localidad, 2017</v>
      </c>
      <c r="B160" s="72">
        <v>67</v>
      </c>
      <c r="E160" s="39" t="str">
        <f>'67'!$A$1</f>
        <v xml:space="preserve">Indicadores de precisión Número de empresas que vendieron sus cuentas por cobrar (factoraje) </v>
      </c>
      <c r="F160" s="39" t="str">
        <f>'67'!$A$2</f>
        <v xml:space="preserve">a alguna institución financiera a cambio de dinero, </v>
      </c>
      <c r="G160" s="39" t="str">
        <f>'67'!$A$3</f>
        <v>por estrato de localidad, 2017</v>
      </c>
      <c r="H160" s="40" t="str">
        <f>CONCATENATE(E160,F160,G160)</f>
        <v>Indicadores de precisión Número de empresas que vendieron sus cuentas por cobrar (factoraje) a alguna institución financiera a cambio de dinero, por estrato de localidad, 2017</v>
      </c>
    </row>
    <row r="161" spans="1:8" ht="25.5" x14ac:dyDescent="0.2">
      <c r="A161" s="69" t="str">
        <f t="shared" si="6"/>
        <v>Indicadores de precisión Edad promedio de la empresa cuando comenzó a utilizar el esquema de servicios de factoraje, por estrato de localidad, 2018</v>
      </c>
      <c r="B161" s="70">
        <v>68</v>
      </c>
      <c r="E161" s="39" t="str">
        <f>'68'!$A$1</f>
        <v xml:space="preserve">Indicadores de precisión Edad promedio de la empresa cuando comenzó a utilizar el esquema de servicios </v>
      </c>
      <c r="F161" s="39" t="str">
        <f>'68'!$A$2</f>
        <v>de factoraje, por estrato de localidad, 2018</v>
      </c>
      <c r="G161" s="39" t="str">
        <f>'68'!$A$3</f>
        <v>Estados Unidos Mexicanos</v>
      </c>
      <c r="H161" s="40" t="str">
        <f t="shared" si="5"/>
        <v>Indicadores de precisión Edad promedio de la empresa cuando comenzó a utilizar el esquema de servicios de factoraje, por estrato de localidad, 2018</v>
      </c>
    </row>
    <row r="162" spans="1:8" ht="25.5" x14ac:dyDescent="0.2">
      <c r="A162" s="71" t="str">
        <f t="shared" si="6"/>
        <v>Indicadores de precisión Número de empresas por estrato de localidad, según el uso principal de los recursos provenientes del esquema de servicios de factoraje, 2017</v>
      </c>
      <c r="B162" s="72">
        <v>69</v>
      </c>
      <c r="E162" s="39" t="str">
        <f>'69'!$A$1</f>
        <v xml:space="preserve">Indicadores de precisión Número de empresas por estrato de localidad, según el uso principal de los recursos provenientes del esquema </v>
      </c>
      <c r="F162" s="39" t="str">
        <f>'69'!$A$2</f>
        <v>de servicios de factoraje, 2017</v>
      </c>
      <c r="G162" s="39"/>
      <c r="H162" s="40" t="str">
        <f t="shared" si="5"/>
        <v>Indicadores de precisión Número de empresas por estrato de localidad, según el uso principal de los recursos provenientes del esquema de servicios de factoraje, 2017</v>
      </c>
    </row>
    <row r="163" spans="1:8" ht="25.5" x14ac:dyDescent="0.2">
      <c r="A163" s="69" t="str">
        <f t="shared" si="6"/>
        <v>Indicadores de precisión Número de empresas que utilizaron de manera temporal maquinaria, equipo o inmuebles bajo el esquema de arrendamiento financiero, por estrato de localidad, 2017</v>
      </c>
      <c r="B163" s="70">
        <v>70</v>
      </c>
      <c r="E163" s="39" t="str">
        <f>'70'!$A$1</f>
        <v xml:space="preserve">Indicadores de precisión Número de empresas que utilizaron de manera temporal maquinaria, equipo </v>
      </c>
      <c r="F163" s="39" t="str">
        <f>'70'!$A$2</f>
        <v xml:space="preserve">o inmuebles bajo el esquema de arrendamiento financiero, </v>
      </c>
      <c r="G163" s="39" t="str">
        <f>'70'!$A$3</f>
        <v>por estrato de localidad, 2017</v>
      </c>
      <c r="H163" s="40" t="str">
        <f>CONCATENATE(E163,F163,G163)</f>
        <v>Indicadores de precisión Número de empresas que utilizaron de manera temporal maquinaria, equipo o inmuebles bajo el esquema de arrendamiento financiero, por estrato de localidad, 2017</v>
      </c>
    </row>
    <row r="164" spans="1:8" ht="25.5" x14ac:dyDescent="0.2">
      <c r="A164" s="71" t="str">
        <f t="shared" si="6"/>
        <v>Indicadores de precisión Edad promedio de la empresa cuando comenzó a utilizar el esquema de servicios de arrendamiento financiero, por estrato de localidad, 2017</v>
      </c>
      <c r="B164" s="72">
        <v>71</v>
      </c>
      <c r="E164" s="39" t="str">
        <f>'71'!$A$1</f>
        <v xml:space="preserve">Indicadores de precisión Edad promedio de la empresa cuando comenzó a utilizar el esquema de servicios </v>
      </c>
      <c r="F164" s="39" t="str">
        <f>'71'!$A$2</f>
        <v>de arrendamiento financiero, por estrato de localidad, 2017</v>
      </c>
      <c r="G164" s="39"/>
      <c r="H164" s="40" t="str">
        <f t="shared" si="5"/>
        <v>Indicadores de precisión Edad promedio de la empresa cuando comenzó a utilizar el esquema de servicios de arrendamiento financiero, por estrato de localidad, 2017</v>
      </c>
    </row>
    <row r="165" spans="1:8" ht="25.5" x14ac:dyDescent="0.2">
      <c r="A165" s="69" t="str">
        <f t="shared" si="6"/>
        <v>Indicadores de precisión Número de empresas por estrato de localidad, según el principal activo sujeto al esquema de arrendamiento financiero, 2017</v>
      </c>
      <c r="B165" s="70">
        <v>72</v>
      </c>
      <c r="E165" s="39" t="str">
        <f>'72'!$A$1</f>
        <v xml:space="preserve">Indicadores de precisión Número de empresas por estrato de localidad, según el principal activo sujeto </v>
      </c>
      <c r="F165" s="39" t="str">
        <f>'72'!$A$2</f>
        <v>al esquema de arrendamiento financiero, 2017</v>
      </c>
      <c r="G165" s="39"/>
      <c r="H165" s="40" t="str">
        <f t="shared" si="5"/>
        <v>Indicadores de precisión Número de empresas por estrato de localidad, según el principal activo sujeto al esquema de arrendamiento financiero, 2017</v>
      </c>
    </row>
    <row r="166" spans="1:8" ht="25.5" x14ac:dyDescent="0.2">
      <c r="A166" s="71" t="str">
        <f t="shared" si="6"/>
        <v>Indicadores de precisión Número de empresas por estrato de localidad, según la acción realizada al concluir el arrendamiento financiero, 2018</v>
      </c>
      <c r="B166" s="72">
        <v>73</v>
      </c>
      <c r="E166" s="39" t="str">
        <f>'73'!$A$1</f>
        <v xml:space="preserve">Indicadores de precisión Número de empresas por estrato de localidad, según la acción realizada al concluir </v>
      </c>
      <c r="F166" s="39" t="str">
        <f>'73'!$A$2</f>
        <v>el arrendamiento financiero, 2018</v>
      </c>
      <c r="G166" s="39"/>
      <c r="H166" s="40" t="str">
        <f t="shared" si="5"/>
        <v>Indicadores de precisión Número de empresas por estrato de localidad, según la acción realizada al concluir el arrendamiento financiero, 2018</v>
      </c>
    </row>
    <row r="167" spans="1:8" ht="25.5" x14ac:dyDescent="0.2">
      <c r="A167" s="69" t="str">
        <f t="shared" si="6"/>
        <v>Indicadores de precisión Número de empresas que contrataron alguna póliza de seguro con una empresa privada, por estrato de localidad, según tipo de seguro, 2017</v>
      </c>
      <c r="B167" s="70">
        <v>74</v>
      </c>
      <c r="E167" s="39" t="str">
        <f>'74'!$A$1</f>
        <v xml:space="preserve">Indicadores de precisión Número de empresas que contrataron alguna póliza de seguro con una empresa privada, </v>
      </c>
      <c r="F167" s="39" t="str">
        <f>'74'!$A$2</f>
        <v>por estrato de localidad, según tipo de seguro, 2017</v>
      </c>
      <c r="G167" s="39"/>
      <c r="H167" s="40" t="str">
        <f t="shared" si="5"/>
        <v>Indicadores de precisión Número de empresas que contrataron alguna póliza de seguro con una empresa privada, por estrato de localidad, según tipo de seguro, 2017</v>
      </c>
    </row>
    <row r="168" spans="1:8" ht="25.5" x14ac:dyDescent="0.2">
      <c r="A168" s="71" t="str">
        <f t="shared" si="6"/>
        <v>Indicadores de precisión Número de empresas por estrato de localidad, según el motivo principal por el que no adquirió algún seguro, 2017</v>
      </c>
      <c r="B168" s="72">
        <v>75</v>
      </c>
      <c r="E168" s="39" t="str">
        <f>'75'!$A$1</f>
        <v xml:space="preserve">Indicadores de precisión Número de empresas por estrato de localidad, según el motivo principal </v>
      </c>
      <c r="F168" s="39" t="str">
        <f>'75'!$A$2</f>
        <v>por el que no adquirió algún seguro, 2017</v>
      </c>
      <c r="G168" s="39"/>
      <c r="H168" s="40" t="str">
        <f t="shared" si="5"/>
        <v>Indicadores de precisión Número de empresas por estrato de localidad, según el motivo principal por el que no adquirió algún seguro, 2017</v>
      </c>
    </row>
  </sheetData>
  <mergeCells count="7">
    <mergeCell ref="A118:B118"/>
    <mergeCell ref="A126:B126"/>
    <mergeCell ref="A1:B1"/>
    <mergeCell ref="A2:B2"/>
    <mergeCell ref="A3:B3"/>
    <mergeCell ref="A4:B4"/>
    <mergeCell ref="A26:B26"/>
  </mergeCells>
  <hyperlinks>
    <hyperlink ref="B8" location="'1'!A1" display="1"/>
    <hyperlink ref="B9" location="'3'!A1" display="3"/>
    <hyperlink ref="B10" location="'4'!A1" display="4"/>
    <hyperlink ref="B11" location="'5'!A1" display="5"/>
    <hyperlink ref="B12" location="'6'!A1" display="6"/>
    <hyperlink ref="B13" location="'7'!A1" display="7"/>
    <hyperlink ref="B14" location="'8'!A1" display="8"/>
    <hyperlink ref="B15" location="'9'!A1" display="9"/>
    <hyperlink ref="B16" location="'10'!A1" display="10"/>
    <hyperlink ref="B17" location="'11'!A1" display="11"/>
    <hyperlink ref="B18" location="'12'!A1" display="12"/>
    <hyperlink ref="B19" location="'13'!A1" display="13"/>
    <hyperlink ref="B20" location="'14'!A1" display="14"/>
    <hyperlink ref="B21" location="'15'!A1" display="15"/>
    <hyperlink ref="B22" location="'16'!A1" display="16"/>
    <hyperlink ref="B23" location="'19'!A1" display="19"/>
    <hyperlink ref="B24" location="'20'!A1" display="20"/>
    <hyperlink ref="B25" location="'22'!A1" display="22"/>
    <hyperlink ref="B27" location="'23'!A1" display="23"/>
    <hyperlink ref="B28" location="'24'!A1" display="24"/>
    <hyperlink ref="B29" location="'25'!A1" display="25"/>
    <hyperlink ref="B30" location="'26'!A1" display="26"/>
    <hyperlink ref="B31" location="'26.1.1'!A1" display="26.1.1"/>
    <hyperlink ref="B32" location="'26.1.2'!A1" display="26.1.2"/>
    <hyperlink ref="B33" location="'26.1.3'!A1" display="26.1.3"/>
    <hyperlink ref="B34" location="'26.1.9'!A1" display="26.1.9"/>
    <hyperlink ref="B35" location="'26.0'!A1" display="26.0"/>
    <hyperlink ref="B36" location="'27'!A1" display="27"/>
    <hyperlink ref="B37" location="'28.1'!A1" display="28.1"/>
    <hyperlink ref="B38" location="'28.2'!A1" display="28.2"/>
    <hyperlink ref="B39" location="'29.1'!A1" display="29.1"/>
    <hyperlink ref="B40" location="'29.2'!A1" display="29.2"/>
    <hyperlink ref="B41" location="'29.3'!A1" display="29.3"/>
    <hyperlink ref="B42" location="'29.4'!A1" display="29.4"/>
    <hyperlink ref="B43" location="'30'!A1" display="30"/>
    <hyperlink ref="B44" location="'31.1'!A1" display="31.1"/>
    <hyperlink ref="B45" location="'31.2'!A1" display="31.2"/>
    <hyperlink ref="B46" location="'31.3'!A1" display="31.3"/>
    <hyperlink ref="B47" location="'31.4'!A1" display="31.4"/>
    <hyperlink ref="B48" location="'31.5'!A1" display="31.5"/>
    <hyperlink ref="B49" location="'31.6'!A1" display="31.6"/>
    <hyperlink ref="B50" location="'31.7'!A1" display="31.7"/>
    <hyperlink ref="B51" location="'31.8'!A1" display="31.8"/>
    <hyperlink ref="B52" location="'31.9'!A1" display="31.9"/>
    <hyperlink ref="B53" location="'31.0'!A1" display="31.0"/>
    <hyperlink ref="B54" location="'32.1'!A1" display="32.1"/>
    <hyperlink ref="B55" location="'32.2'!A1" display="32.2"/>
    <hyperlink ref="B56" location="'32.3'!A1" display="32.3"/>
    <hyperlink ref="B57" location="'32.4'!A1" display="32.4"/>
    <hyperlink ref="B58" location="'32.5'!A1" display="32.5"/>
    <hyperlink ref="B59" location="'32.6'!A1" display="32.6"/>
    <hyperlink ref="B60" location="'32.9'!A1" display="32.9"/>
    <hyperlink ref="B61" location="'32.0'!A1" display="32.0"/>
    <hyperlink ref="B62" location="'33'!A1" display="33"/>
    <hyperlink ref="B63" location="'33.1'!A1" display="33.1"/>
    <hyperlink ref="B64" location="'34.1.1'!A1" display="34.1.1"/>
    <hyperlink ref="B65" location="'34.1.2'!A1" display="34.1.2"/>
    <hyperlink ref="B66" location="'34.1.3'!A1" display="34.1.3"/>
    <hyperlink ref="B67" location="'34.2.1'!A1" display="34.2.1"/>
    <hyperlink ref="B68" location="'34.2.2'!A1" display="34.2.2"/>
    <hyperlink ref="B69" location="'34.2.3'!A1" display="34.2.3"/>
    <hyperlink ref="B70" location="'34.3.1'!A1" display="34.3.1"/>
    <hyperlink ref="B71" location="'34.3.2'!A1" display="34.3.2"/>
    <hyperlink ref="B72" location="'34.3.3'!A1" display="34.3.3"/>
    <hyperlink ref="B73" location="'34.4.1'!A1" display="34.4.1"/>
    <hyperlink ref="B74" location="'34.4.2'!A1" display="34.4.2"/>
    <hyperlink ref="B75" location="'34.4.3'!A1" display="34.4.3"/>
    <hyperlink ref="B76" location="'34.5.1'!A1" display="34.5.1"/>
    <hyperlink ref="B77" location="'34.5.2'!A1" display="34.5.2"/>
    <hyperlink ref="B78" location="'34.5.3'!A1" display="34.5.3"/>
    <hyperlink ref="B79" location="'34.6.1'!A1" display="34.6.1"/>
    <hyperlink ref="B80" location="'34.6.2'!A1" display="34.6.2"/>
    <hyperlink ref="B81" location="'34.6.3'!A1" display="34.6.3"/>
    <hyperlink ref="B82" location="'34.7.1'!A1" display="34.7.1"/>
    <hyperlink ref="B83" location="'34.7.2'!A1" display="34.7.2"/>
    <hyperlink ref="B84" location="'34.7.3'!A1" display="34.7.3"/>
    <hyperlink ref="B85" location="'34.8.1'!A1" display="34.8.1"/>
    <hyperlink ref="B86" location="'34.8.2'!A1" display="34.8.2"/>
    <hyperlink ref="B87" location="'34.8.3'!A1" display="34.8.3"/>
    <hyperlink ref="B88" location="'34.9.1'!A1" display="34.9.1"/>
    <hyperlink ref="B89" location="'34.9.2'!A1" display="34.9.2"/>
    <hyperlink ref="B90" location="'34.9.3'!A1" display="34.9.3"/>
    <hyperlink ref="B91" location="'34.0'!A1" display="34.0"/>
    <hyperlink ref="B92" location="'35'!A1" display="35"/>
    <hyperlink ref="B93" location="'36'!A1" display="36"/>
    <hyperlink ref="B94" location="'37'!A1" display="37"/>
    <hyperlink ref="B95" location="'38'!A1" display="38"/>
    <hyperlink ref="B96" location="'39'!A1" display="39"/>
    <hyperlink ref="B97" location="'40'!A1" display="40"/>
    <hyperlink ref="B98" location="'41'!A1" display="41"/>
    <hyperlink ref="B99" location="'42'!A1" display="42"/>
    <hyperlink ref="B100" location="'43.1'!A1" display="43.1"/>
    <hyperlink ref="B101" location="'43.2'!A1" display="43.2"/>
    <hyperlink ref="B102" location="'44'!A1" display="44"/>
    <hyperlink ref="B103" location="'45'!A1" display="45"/>
    <hyperlink ref="B104" location="'46'!A1" display="46"/>
    <hyperlink ref="B105" location="'47'!A1" display="47"/>
    <hyperlink ref="B106" location="'48.1'!A1" display="48.1"/>
    <hyperlink ref="B107" location="'48.3'!A1" display="48.3"/>
    <hyperlink ref="B108" location="'48.4'!A1" display="48.4"/>
    <hyperlink ref="B109" location="'48.5'!A1" display="48.5"/>
    <hyperlink ref="B110" location="'49.1'!A1" display="49.1"/>
    <hyperlink ref="B111" location="'49.2'!A1" display="49.2"/>
    <hyperlink ref="B112" location="'49.3'!A1" display="49.3"/>
    <hyperlink ref="B113" location="'49.4'!A1" display="49.4"/>
    <hyperlink ref="B114" location="'50.1'!A1" display="50.1"/>
    <hyperlink ref="B115" location="'50.2'!A1" display="50.2"/>
    <hyperlink ref="B116" location="'50.3'!A1" display="50.3"/>
    <hyperlink ref="B117" location="'50.4'!A1" display="50.4"/>
    <hyperlink ref="B119" location="'51'!A1" display="51"/>
    <hyperlink ref="B120" location="'52'!A1" display="52"/>
    <hyperlink ref="B121" location="'53'!A1" display="53"/>
    <hyperlink ref="B122" location="'54'!A1" display="54"/>
    <hyperlink ref="B123" location="'55'!A1" display="55"/>
    <hyperlink ref="B124" location="'56'!A1" display="56"/>
    <hyperlink ref="B125" location="'57'!A1" display="57"/>
    <hyperlink ref="B127" location="'58'!A1" display="58"/>
    <hyperlink ref="B128" location="'59'!A1" display="59"/>
    <hyperlink ref="B129" location="'60.1'!A1" display="60.1"/>
    <hyperlink ref="B130" location="'60.2'!A1" display="60.2"/>
    <hyperlink ref="B131" location="'60.3'!A1" display="60.3"/>
    <hyperlink ref="B132" location="'60.4'!A1" display="60.4"/>
    <hyperlink ref="B133" location="'60.9'!A1" display="60.9"/>
    <hyperlink ref="B134" location="'62'!A1" display="62"/>
    <hyperlink ref="B135" location="'63.1'!A1" display="63.1"/>
    <hyperlink ref="B136" location="'63.2'!A1" display="63.2"/>
    <hyperlink ref="B137" location="'63.3'!A1" display="63.3"/>
    <hyperlink ref="B138" location="'63.4'!A1" display="63.4"/>
    <hyperlink ref="B139" location="'63.5'!A1" display="63.5"/>
    <hyperlink ref="B140" location="'63.6'!A1" display="63.6"/>
    <hyperlink ref="B141" location="'63.7'!A1" display="63.7"/>
    <hyperlink ref="B142" location="'63.8'!A1" display="63.8"/>
    <hyperlink ref="B143" location="'63.11'!A1" display="63.11"/>
    <hyperlink ref="B144" location="'63.12'!A1" display="63.12"/>
    <hyperlink ref="B145" location="'63a'!A1" display="63a"/>
    <hyperlink ref="B146" location="'63.0'!A1" display="63.0"/>
    <hyperlink ref="B147" location="'64.1'!A1" display="64.1"/>
    <hyperlink ref="B148" location="'64.2'!A1" display="64.2"/>
    <hyperlink ref="B149" location="'64.3'!A1" display="64.3"/>
    <hyperlink ref="B150" location="'64.4'!A1" display="64.4"/>
    <hyperlink ref="B151" location="'64.5'!A1" display="64.5"/>
    <hyperlink ref="B152" location="'64.6'!A1" display="64.6"/>
    <hyperlink ref="B153" location="'64.7'!A1" display="64.7"/>
    <hyperlink ref="B154" location="'64.8'!A1" display="64.8"/>
    <hyperlink ref="B155" location="'64.9'!A1" display="64.9"/>
    <hyperlink ref="B156" location="'64a'!A1" display="64a"/>
    <hyperlink ref="B157" location="'64.0a'!A1" display="64.0a"/>
    <hyperlink ref="B158" location="'65'!A1" display="65"/>
    <hyperlink ref="B159" location="'66'!A1" display="66"/>
    <hyperlink ref="B160" location="'67'!A1" display="67"/>
    <hyperlink ref="B161" location="'68'!A1" display="68"/>
    <hyperlink ref="B162" location="'69'!A1" display="69"/>
    <hyperlink ref="B163" location="'70'!A1" display="70"/>
    <hyperlink ref="B164" location="'71'!A1" display="71"/>
    <hyperlink ref="B165" location="'72'!A1" display="72"/>
    <hyperlink ref="B166" location="'73'!A1" display="73"/>
    <hyperlink ref="B167" location="'74'!A1" display="74"/>
    <hyperlink ref="B168" location="'75'!A1" display="75"/>
  </hyperlink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J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10"/>
  </cols>
  <sheetData>
    <row r="1" spans="1:7" s="22" customFormat="1" ht="11.25" customHeight="1" x14ac:dyDescent="0.2">
      <c r="A1" s="1" t="s">
        <v>685</v>
      </c>
      <c r="B1" s="8"/>
      <c r="C1" s="3"/>
      <c r="D1" s="3"/>
      <c r="E1" s="3"/>
      <c r="F1" s="3"/>
      <c r="G1" s="3" t="s">
        <v>247</v>
      </c>
    </row>
    <row r="2" spans="1:7" ht="11.25" customHeight="1" x14ac:dyDescent="0.2">
      <c r="A2" s="2" t="s">
        <v>505</v>
      </c>
    </row>
    <row r="3" spans="1:7" ht="11.25" customHeight="1" x14ac:dyDescent="0.2">
      <c r="A3" s="49"/>
    </row>
    <row r="4" spans="1:7" ht="11.25" customHeight="1" x14ac:dyDescent="0.2">
      <c r="A4" s="49"/>
    </row>
    <row r="5" spans="1:7" ht="11.25" customHeight="1" x14ac:dyDescent="0.2">
      <c r="A5" s="49"/>
    </row>
    <row r="6" spans="1:7" s="17" customFormat="1" ht="11.25" customHeight="1" x14ac:dyDescent="0.2">
      <c r="A6" s="146" t="s">
        <v>506</v>
      </c>
      <c r="B6" s="146"/>
      <c r="C6" s="200" t="s">
        <v>1</v>
      </c>
      <c r="D6" s="200"/>
      <c r="E6" s="200"/>
      <c r="F6" s="200"/>
      <c r="G6" s="200"/>
    </row>
    <row r="7" spans="1:7" s="17" customFormat="1" ht="11.25" customHeight="1" x14ac:dyDescent="0.2">
      <c r="A7" s="147"/>
      <c r="B7" s="147"/>
      <c r="C7" s="201"/>
      <c r="D7" s="201"/>
      <c r="E7" s="201"/>
      <c r="F7" s="201"/>
      <c r="G7" s="201"/>
    </row>
    <row r="8" spans="1:7" s="17" customFormat="1" ht="11.25" customHeight="1" x14ac:dyDescent="0.2">
      <c r="A8" s="147"/>
      <c r="B8" s="147"/>
      <c r="C8" s="202"/>
      <c r="D8" s="202"/>
      <c r="E8" s="202"/>
      <c r="F8" s="202"/>
      <c r="G8" s="202"/>
    </row>
    <row r="9" spans="1:7" s="17" customFormat="1" ht="22.15" customHeight="1" x14ac:dyDescent="0.2">
      <c r="A9" s="147"/>
      <c r="B9" s="147"/>
      <c r="C9" s="203" t="s">
        <v>654</v>
      </c>
      <c r="D9" s="203" t="s">
        <v>655</v>
      </c>
      <c r="E9" s="203" t="s">
        <v>656</v>
      </c>
      <c r="F9" s="205" t="s">
        <v>657</v>
      </c>
      <c r="G9" s="205"/>
    </row>
    <row r="10" spans="1:7" s="17" customFormat="1" ht="22.15" customHeight="1" x14ac:dyDescent="0.2">
      <c r="A10" s="148"/>
      <c r="B10" s="148"/>
      <c r="C10" s="203"/>
      <c r="D10" s="204"/>
      <c r="E10" s="203"/>
      <c r="F10" s="82" t="s">
        <v>658</v>
      </c>
      <c r="G10" s="82" t="s">
        <v>659</v>
      </c>
    </row>
    <row r="11" spans="1:7" ht="11.25" customHeight="1" x14ac:dyDescent="0.2">
      <c r="A11" s="139" t="s">
        <v>1</v>
      </c>
      <c r="B11" s="139"/>
      <c r="C11" s="59">
        <v>262064.3073911333</v>
      </c>
      <c r="D11" s="89">
        <v>1.4400025029400001</v>
      </c>
      <c r="E11" s="63">
        <v>3773.7325857494275</v>
      </c>
      <c r="F11" s="59">
        <v>254667.92743578367</v>
      </c>
      <c r="G11" s="59">
        <v>269460.68734649144</v>
      </c>
    </row>
    <row r="12" spans="1:7" ht="11.25" customHeight="1" x14ac:dyDescent="0.2">
      <c r="A12" s="140" t="s">
        <v>507</v>
      </c>
      <c r="B12" s="140"/>
      <c r="C12" s="57">
        <v>143163.50476766319</v>
      </c>
      <c r="D12" s="85">
        <v>1.8276024057</v>
      </c>
      <c r="E12" s="64">
        <v>2616.4596572156611</v>
      </c>
      <c r="F12" s="57">
        <v>138035.33807251885</v>
      </c>
      <c r="G12" s="57">
        <v>148291.67146280801</v>
      </c>
    </row>
    <row r="13" spans="1:7" ht="11.25" customHeight="1" x14ac:dyDescent="0.2">
      <c r="A13" s="141" t="s">
        <v>508</v>
      </c>
      <c r="B13" s="142"/>
      <c r="C13" s="78">
        <v>118900.8026234736</v>
      </c>
      <c r="D13" s="87">
        <v>2.2368004023800001</v>
      </c>
      <c r="E13" s="83">
        <v>2659.5736315172358</v>
      </c>
      <c r="F13" s="78">
        <v>113688.13409146763</v>
      </c>
      <c r="G13" s="78">
        <v>124113.4711554797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</row>
    <row r="33" spans="3:62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</row>
    <row r="34" spans="3:62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</row>
    <row r="35" spans="3:62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</row>
    <row r="36" spans="3:62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</row>
    <row r="37" spans="3:62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</row>
    <row r="38" spans="3:62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</row>
    <row r="50" spans="1:62" ht="11.25" customHeight="1" x14ac:dyDescent="0.2">
      <c r="C50" s="3"/>
      <c r="D50" s="3"/>
      <c r="E50" s="3"/>
      <c r="F50" s="3"/>
      <c r="G50" s="3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</row>
    <row r="62" spans="1:62" ht="11.25" customHeight="1" x14ac:dyDescent="0.2">
      <c r="A62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BJ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772</v>
      </c>
      <c r="B1" s="8"/>
      <c r="C1" s="3"/>
      <c r="D1" s="3"/>
      <c r="E1" s="3"/>
      <c r="F1" s="3"/>
      <c r="G1" s="3" t="s">
        <v>342</v>
      </c>
    </row>
    <row r="2" spans="1:7" ht="11.25" customHeight="1" x14ac:dyDescent="0.2">
      <c r="A2" s="1" t="s">
        <v>636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42822.056793682117</v>
      </c>
      <c r="D11" s="89">
        <v>5.80673683911</v>
      </c>
      <c r="E11" s="63">
        <v>2486.5641471031013</v>
      </c>
      <c r="F11" s="59">
        <v>37948.480620111637</v>
      </c>
      <c r="G11" s="59">
        <v>47695.632967252641</v>
      </c>
    </row>
    <row r="12" spans="1:7" ht="11.25" customHeight="1" x14ac:dyDescent="0.2">
      <c r="A12" s="140" t="s">
        <v>507</v>
      </c>
      <c r="B12" s="140"/>
      <c r="C12" s="57">
        <v>24221.855441675471</v>
      </c>
      <c r="D12" s="85">
        <v>7.5119535320999997</v>
      </c>
      <c r="E12" s="64">
        <v>1819.5345253911296</v>
      </c>
      <c r="F12" s="57">
        <v>20655.63330328176</v>
      </c>
      <c r="G12" s="57">
        <v>27788.077580069152</v>
      </c>
    </row>
    <row r="13" spans="1:7" ht="11.25" customHeight="1" x14ac:dyDescent="0.2">
      <c r="A13" s="141" t="s">
        <v>508</v>
      </c>
      <c r="B13" s="142"/>
      <c r="C13" s="78">
        <v>18600.201352006661</v>
      </c>
      <c r="D13" s="87">
        <v>9.1152245863899992</v>
      </c>
      <c r="E13" s="83">
        <v>1695.4501267564408</v>
      </c>
      <c r="F13" s="78">
        <v>15277.18016598025</v>
      </c>
      <c r="G13" s="78">
        <v>21923.222538033049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BZ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8"/>
  </cols>
  <sheetData>
    <row r="1" spans="1:27" ht="11.25" customHeight="1" x14ac:dyDescent="0.2">
      <c r="A1" s="1" t="s">
        <v>773</v>
      </c>
      <c r="B1" s="8"/>
      <c r="W1" s="3"/>
      <c r="X1" s="3"/>
      <c r="Y1" s="3"/>
      <c r="Z1" s="3"/>
      <c r="AA1" s="3" t="s">
        <v>343</v>
      </c>
    </row>
    <row r="2" spans="1:27" ht="11.25" customHeight="1" x14ac:dyDescent="0.2">
      <c r="A2" s="1" t="s">
        <v>539</v>
      </c>
    </row>
    <row r="3" spans="1:27" ht="11.25" customHeight="1" x14ac:dyDescent="0.2">
      <c r="A3" s="2" t="s">
        <v>505</v>
      </c>
    </row>
    <row r="4" spans="1:27" ht="11.25" customHeight="1" x14ac:dyDescent="0.2">
      <c r="A4" s="2"/>
    </row>
    <row r="5" spans="1:27" ht="11.25" customHeight="1" x14ac:dyDescent="0.2">
      <c r="A5" s="2"/>
    </row>
    <row r="6" spans="1:2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345</v>
      </c>
      <c r="I6" s="184"/>
      <c r="J6" s="184"/>
      <c r="K6" s="184"/>
      <c r="L6" s="184"/>
      <c r="M6" s="184" t="s">
        <v>346</v>
      </c>
      <c r="N6" s="184"/>
      <c r="O6" s="184"/>
      <c r="P6" s="184"/>
      <c r="Q6" s="184"/>
      <c r="R6" s="184" t="s">
        <v>347</v>
      </c>
      <c r="S6" s="184"/>
      <c r="T6" s="184"/>
      <c r="U6" s="184"/>
      <c r="V6" s="184"/>
      <c r="W6" s="184" t="s">
        <v>39</v>
      </c>
      <c r="X6" s="184"/>
      <c r="Y6" s="184"/>
      <c r="Z6" s="184"/>
      <c r="AA6" s="184"/>
    </row>
    <row r="7" spans="1:2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s="7" customFormat="1" ht="11.25" customHeight="1" x14ac:dyDescent="0.2">
      <c r="A11" s="139" t="s">
        <v>1</v>
      </c>
      <c r="B11" s="139"/>
      <c r="C11" s="59">
        <v>42822.056793682117</v>
      </c>
      <c r="D11" s="89">
        <v>5.80673683911</v>
      </c>
      <c r="E11" s="63">
        <v>2486.5641471031013</v>
      </c>
      <c r="F11" s="59">
        <v>37948.480620111637</v>
      </c>
      <c r="G11" s="59">
        <v>47695.632967252641</v>
      </c>
      <c r="H11" s="59">
        <v>25624.87794909504</v>
      </c>
      <c r="I11" s="89">
        <v>7.6930056388599999</v>
      </c>
      <c r="J11" s="63">
        <v>1971.3233055746825</v>
      </c>
      <c r="K11" s="59">
        <v>21761.155268284299</v>
      </c>
      <c r="L11" s="59">
        <v>29488.600629905741</v>
      </c>
      <c r="M11" s="59">
        <v>21112.55023379557</v>
      </c>
      <c r="N11" s="89">
        <v>8.5010678092099994</v>
      </c>
      <c r="O11" s="63">
        <v>1794.7922116290397</v>
      </c>
      <c r="P11" s="59">
        <v>17594.822139269741</v>
      </c>
      <c r="Q11" s="59">
        <v>24630.278328321361</v>
      </c>
      <c r="R11" s="59">
        <v>5538.2274875566218</v>
      </c>
      <c r="S11" s="89">
        <v>18.166139227319999</v>
      </c>
      <c r="T11" s="63">
        <v>1006.0821161155013</v>
      </c>
      <c r="U11" s="59">
        <v>3566.3427744804499</v>
      </c>
      <c r="V11" s="59">
        <v>7510.1122006327996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</row>
    <row r="12" spans="1:27" ht="11.25" customHeight="1" x14ac:dyDescent="0.2">
      <c r="A12" s="140" t="s">
        <v>507</v>
      </c>
      <c r="B12" s="140"/>
      <c r="C12" s="58">
        <v>24221.855441675471</v>
      </c>
      <c r="D12" s="84">
        <v>7.5119535320999997</v>
      </c>
      <c r="E12" s="86">
        <v>1819.5345253911296</v>
      </c>
      <c r="F12" s="58">
        <v>20655.63330328176</v>
      </c>
      <c r="G12" s="58">
        <v>27788.077580069152</v>
      </c>
      <c r="H12" s="57">
        <v>14969.006533831671</v>
      </c>
      <c r="I12" s="85">
        <v>9.6885153133799999</v>
      </c>
      <c r="J12" s="64">
        <v>1450.274490290946</v>
      </c>
      <c r="K12" s="57">
        <v>12126.5207651643</v>
      </c>
      <c r="L12" s="57">
        <v>17811.49230249902</v>
      </c>
      <c r="M12" s="57">
        <v>11800.94823195471</v>
      </c>
      <c r="N12" s="85">
        <v>11.17626029138</v>
      </c>
      <c r="O12" s="64">
        <v>1318.9046912540346</v>
      </c>
      <c r="P12" s="57">
        <v>9215.9425380559405</v>
      </c>
      <c r="Q12" s="57">
        <v>14385.953925853461</v>
      </c>
      <c r="R12" s="112">
        <v>2851.7534983094288</v>
      </c>
      <c r="S12" s="113">
        <v>23.98764642734</v>
      </c>
      <c r="T12" s="114">
        <v>684.06854615365307</v>
      </c>
      <c r="U12" s="112">
        <v>1511.0037848916299</v>
      </c>
      <c r="V12" s="112">
        <v>4192.5032117272303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</row>
    <row r="13" spans="1:27" ht="11.25" customHeight="1" x14ac:dyDescent="0.2">
      <c r="A13" s="142" t="s">
        <v>508</v>
      </c>
      <c r="B13" s="142"/>
      <c r="C13" s="79">
        <v>18600.201352006661</v>
      </c>
      <c r="D13" s="90">
        <v>9.1152245863899992</v>
      </c>
      <c r="E13" s="91">
        <v>1695.4501267564408</v>
      </c>
      <c r="F13" s="79">
        <v>15277.18016598025</v>
      </c>
      <c r="G13" s="79">
        <v>21923.222538033049</v>
      </c>
      <c r="H13" s="78">
        <v>10655.871415263349</v>
      </c>
      <c r="I13" s="87">
        <v>12.543124782410001</v>
      </c>
      <c r="J13" s="83">
        <v>1336.5792482696238</v>
      </c>
      <c r="K13" s="78">
        <v>8036.22422617135</v>
      </c>
      <c r="L13" s="78">
        <v>13275.518604355369</v>
      </c>
      <c r="M13" s="78">
        <v>9311.6020018408526</v>
      </c>
      <c r="N13" s="87">
        <v>13.05578904355</v>
      </c>
      <c r="O13" s="83">
        <v>1215.7031139357568</v>
      </c>
      <c r="P13" s="78">
        <v>6928.8676826336396</v>
      </c>
      <c r="Q13" s="78">
        <v>11694.336321048069</v>
      </c>
      <c r="R13" s="115">
        <v>2686.4739892471939</v>
      </c>
      <c r="S13" s="116">
        <v>27.478923458219999</v>
      </c>
      <c r="T13" s="117">
        <v>738.21413123021148</v>
      </c>
      <c r="U13" s="115">
        <v>1239.60087915749</v>
      </c>
      <c r="V13" s="115">
        <v>4133.3470993368901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43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</row>
    <row r="56" spans="1:1" ht="11.25" customHeight="1" x14ac:dyDescent="0.2">
      <c r="A56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CT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2" width="8.28515625" style="8" customWidth="1"/>
    <col min="53" max="16384" width="15.7109375" style="8"/>
  </cols>
  <sheetData>
    <row r="1" spans="1:52" ht="11.25" customHeight="1" x14ac:dyDescent="0.2">
      <c r="A1" s="1" t="s">
        <v>774</v>
      </c>
      <c r="B1" s="8"/>
      <c r="AV1" s="3"/>
      <c r="AW1" s="3"/>
      <c r="AX1" s="3"/>
      <c r="AY1" s="3"/>
      <c r="AZ1" s="3" t="s">
        <v>353</v>
      </c>
    </row>
    <row r="2" spans="1:52" ht="11.25" customHeight="1" x14ac:dyDescent="0.2">
      <c r="A2" s="1" t="s">
        <v>538</v>
      </c>
    </row>
    <row r="3" spans="1:52" ht="11.25" customHeight="1" x14ac:dyDescent="0.2">
      <c r="A3" s="2" t="s">
        <v>505</v>
      </c>
    </row>
    <row r="4" spans="1:52" ht="11.25" customHeight="1" x14ac:dyDescent="0.2">
      <c r="A4" s="2"/>
    </row>
    <row r="5" spans="1:52" ht="11.25" customHeight="1" x14ac:dyDescent="0.2">
      <c r="A5" s="2"/>
    </row>
    <row r="6" spans="1:5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344</v>
      </c>
      <c r="I6" s="184"/>
      <c r="J6" s="184"/>
      <c r="K6" s="184"/>
      <c r="L6" s="184"/>
      <c r="M6" s="184" t="s">
        <v>415</v>
      </c>
      <c r="N6" s="184"/>
      <c r="O6" s="184"/>
      <c r="P6" s="184"/>
      <c r="Q6" s="184"/>
      <c r="R6" s="184" t="s">
        <v>348</v>
      </c>
      <c r="S6" s="184"/>
      <c r="T6" s="184"/>
      <c r="U6" s="184"/>
      <c r="V6" s="184"/>
      <c r="W6" s="184" t="s">
        <v>349</v>
      </c>
      <c r="X6" s="184"/>
      <c r="Y6" s="184"/>
      <c r="Z6" s="184"/>
      <c r="AA6" s="184"/>
      <c r="AB6" s="184" t="s">
        <v>350</v>
      </c>
      <c r="AC6" s="184"/>
      <c r="AD6" s="184"/>
      <c r="AE6" s="184"/>
      <c r="AF6" s="184"/>
      <c r="AG6" s="184" t="s">
        <v>169</v>
      </c>
      <c r="AH6" s="184"/>
      <c r="AI6" s="184"/>
      <c r="AJ6" s="184"/>
      <c r="AK6" s="184"/>
      <c r="AL6" s="184" t="s">
        <v>351</v>
      </c>
      <c r="AM6" s="184"/>
      <c r="AN6" s="184"/>
      <c r="AO6" s="184"/>
      <c r="AP6" s="184"/>
      <c r="AQ6" s="184" t="s">
        <v>352</v>
      </c>
      <c r="AR6" s="184"/>
      <c r="AS6" s="184"/>
      <c r="AT6" s="184"/>
      <c r="AU6" s="184"/>
      <c r="AV6" s="184" t="s">
        <v>300</v>
      </c>
      <c r="AW6" s="184"/>
      <c r="AX6" s="184"/>
      <c r="AY6" s="184"/>
      <c r="AZ6" s="184"/>
    </row>
    <row r="7" spans="1:5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</row>
    <row r="9" spans="1:5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51" t="s">
        <v>657</v>
      </c>
      <c r="AZ9" s="151"/>
    </row>
    <row r="10" spans="1:5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</row>
    <row r="11" spans="1:52" s="7" customFormat="1" ht="11.25" customHeight="1" x14ac:dyDescent="0.2">
      <c r="A11" s="139" t="s">
        <v>1</v>
      </c>
      <c r="B11" s="139"/>
      <c r="C11" s="59">
        <v>231087.3631153935</v>
      </c>
      <c r="D11" s="89">
        <v>1.7084807180399999</v>
      </c>
      <c r="E11" s="63">
        <v>3948.0830406598207</v>
      </c>
      <c r="F11" s="59">
        <v>223349.26254773021</v>
      </c>
      <c r="G11" s="59">
        <v>238825.46368306308</v>
      </c>
      <c r="H11" s="59">
        <v>65485.267141247612</v>
      </c>
      <c r="I11" s="89">
        <v>4.5740680727700003</v>
      </c>
      <c r="J11" s="63">
        <v>2995.34069667313</v>
      </c>
      <c r="K11" s="59">
        <v>59614.507254341341</v>
      </c>
      <c r="L11" s="59">
        <v>71356.027028153927</v>
      </c>
      <c r="M11" s="59">
        <v>21557.294374431629</v>
      </c>
      <c r="N11" s="89">
        <v>8.1601071556600004</v>
      </c>
      <c r="O11" s="63">
        <v>1759.0983208149767</v>
      </c>
      <c r="P11" s="59">
        <v>18109.52502036947</v>
      </c>
      <c r="Q11" s="59">
        <v>25005.063728493758</v>
      </c>
      <c r="R11" s="59">
        <v>11750.54384452177</v>
      </c>
      <c r="S11" s="89">
        <v>11.615110734949999</v>
      </c>
      <c r="T11" s="63">
        <v>1364.8386794994926</v>
      </c>
      <c r="U11" s="59">
        <v>9075.5091879956399</v>
      </c>
      <c r="V11" s="59">
        <v>14425.57850104791</v>
      </c>
      <c r="W11" s="59">
        <v>13015.4177689191</v>
      </c>
      <c r="X11" s="89">
        <v>11.174999484340001</v>
      </c>
      <c r="Y11" s="63">
        <v>1454.4728685610846</v>
      </c>
      <c r="Z11" s="59">
        <v>10164.703330048789</v>
      </c>
      <c r="AA11" s="59">
        <v>15866.1322077894</v>
      </c>
      <c r="AB11" s="59">
        <v>58913.897101007482</v>
      </c>
      <c r="AC11" s="89">
        <v>4.5757560860000002</v>
      </c>
      <c r="AD11" s="63">
        <v>2695.7562320999705</v>
      </c>
      <c r="AE11" s="59">
        <v>53630.311974992212</v>
      </c>
      <c r="AF11" s="59">
        <v>64197.4822270226</v>
      </c>
      <c r="AG11" s="59">
        <v>24017.59931734432</v>
      </c>
      <c r="AH11" s="89">
        <v>8.3420126378500008</v>
      </c>
      <c r="AI11" s="63">
        <v>2003.5511703617424</v>
      </c>
      <c r="AJ11" s="59">
        <v>20090.7111822523</v>
      </c>
      <c r="AK11" s="59">
        <v>27944.48745243626</v>
      </c>
      <c r="AL11" s="59">
        <v>18357.820645478481</v>
      </c>
      <c r="AM11" s="89">
        <v>8.1291603917500002</v>
      </c>
      <c r="AN11" s="63">
        <v>1492.3366847001901</v>
      </c>
      <c r="AO11" s="59">
        <v>15432.89449065828</v>
      </c>
      <c r="AP11" s="59">
        <v>21282.746800298672</v>
      </c>
      <c r="AQ11" s="59">
        <v>17989.52292244582</v>
      </c>
      <c r="AR11" s="89">
        <v>9.7425454161699996</v>
      </c>
      <c r="AS11" s="63">
        <v>1752.6374408721772</v>
      </c>
      <c r="AT11" s="59">
        <v>14554.416660379989</v>
      </c>
      <c r="AU11" s="59">
        <v>21424.629184511628</v>
      </c>
      <c r="AV11" s="59">
        <v>0</v>
      </c>
      <c r="AW11" s="59" t="s">
        <v>679</v>
      </c>
      <c r="AX11" s="59" t="s">
        <v>679</v>
      </c>
      <c r="AY11" s="59" t="s">
        <v>679</v>
      </c>
      <c r="AZ11" s="59" t="s">
        <v>679</v>
      </c>
    </row>
    <row r="12" spans="1:52" ht="11.25" customHeight="1" x14ac:dyDescent="0.2">
      <c r="A12" s="140" t="s">
        <v>507</v>
      </c>
      <c r="B12" s="140"/>
      <c r="C12" s="58">
        <v>125357.0998643918</v>
      </c>
      <c r="D12" s="84">
        <v>2.1769288652599998</v>
      </c>
      <c r="E12" s="86">
        <v>2728.9348916048316</v>
      </c>
      <c r="F12" s="58">
        <v>120008.48576069146</v>
      </c>
      <c r="G12" s="58">
        <v>130705.71396809153</v>
      </c>
      <c r="H12" s="57">
        <v>35406.035927502817</v>
      </c>
      <c r="I12" s="85">
        <v>5.74645013576</v>
      </c>
      <c r="J12" s="64">
        <v>2034.5901996249818</v>
      </c>
      <c r="K12" s="57">
        <v>31418.312412939798</v>
      </c>
      <c r="L12" s="57">
        <v>39393.759442065828</v>
      </c>
      <c r="M12" s="57">
        <v>13824.57746522842</v>
      </c>
      <c r="N12" s="85">
        <v>9.9049516395600001</v>
      </c>
      <c r="O12" s="64">
        <v>1369.3177123047983</v>
      </c>
      <c r="P12" s="57">
        <v>11140.7640657183</v>
      </c>
      <c r="Q12" s="57">
        <v>16508.390864738521</v>
      </c>
      <c r="R12" s="57">
        <v>5813.4868634180539</v>
      </c>
      <c r="S12" s="85">
        <v>15.576512460309999</v>
      </c>
      <c r="T12" s="64">
        <v>905.53850565885682</v>
      </c>
      <c r="U12" s="57">
        <v>4038.6640057125201</v>
      </c>
      <c r="V12" s="57">
        <v>7588.3097211235799</v>
      </c>
      <c r="W12" s="57">
        <v>7724.4570866885078</v>
      </c>
      <c r="X12" s="85">
        <v>13.96869490656</v>
      </c>
      <c r="Y12" s="64">
        <v>1079.0058436276138</v>
      </c>
      <c r="Z12" s="57">
        <v>5609.6444940701904</v>
      </c>
      <c r="AA12" s="57">
        <v>9839.2696793068299</v>
      </c>
      <c r="AB12" s="57">
        <v>33854.344855004572</v>
      </c>
      <c r="AC12" s="85">
        <v>5.8501913111099997</v>
      </c>
      <c r="AD12" s="64">
        <v>1980.543941140226</v>
      </c>
      <c r="AE12" s="57">
        <v>29972.550060570778</v>
      </c>
      <c r="AF12" s="57">
        <v>37736.139649438279</v>
      </c>
      <c r="AG12" s="57">
        <v>12323.694203181991</v>
      </c>
      <c r="AH12" s="85">
        <v>11.024653660149999</v>
      </c>
      <c r="AI12" s="64">
        <v>1358.6446040369185</v>
      </c>
      <c r="AJ12" s="57">
        <v>9660.7997114800201</v>
      </c>
      <c r="AK12" s="57">
        <v>14986.58869488396</v>
      </c>
      <c r="AL12" s="57">
        <v>10010.46629888278</v>
      </c>
      <c r="AM12" s="85">
        <v>10.287637489710001</v>
      </c>
      <c r="AN12" s="64">
        <v>1029.8404838590561</v>
      </c>
      <c r="AO12" s="57">
        <v>7992.0160406977702</v>
      </c>
      <c r="AP12" s="57">
        <v>12028.916557067771</v>
      </c>
      <c r="AQ12" s="57">
        <v>6400.0371644845354</v>
      </c>
      <c r="AR12" s="85">
        <v>15.266050653220001</v>
      </c>
      <c r="AS12" s="64">
        <v>977.03291535522101</v>
      </c>
      <c r="AT12" s="57">
        <v>4485.0878386781797</v>
      </c>
      <c r="AU12" s="57">
        <v>8314.9864902908903</v>
      </c>
      <c r="AV12" s="57">
        <v>0</v>
      </c>
      <c r="AW12" s="57" t="s">
        <v>679</v>
      </c>
      <c r="AX12" s="57" t="s">
        <v>679</v>
      </c>
      <c r="AY12" s="57" t="s">
        <v>679</v>
      </c>
      <c r="AZ12" s="57" t="s">
        <v>679</v>
      </c>
    </row>
    <row r="13" spans="1:52" ht="11.25" customHeight="1" x14ac:dyDescent="0.2">
      <c r="A13" s="142" t="s">
        <v>508</v>
      </c>
      <c r="B13" s="142"/>
      <c r="C13" s="79">
        <v>105730.2632510046</v>
      </c>
      <c r="D13" s="90">
        <v>2.6345648971400002</v>
      </c>
      <c r="E13" s="91">
        <v>2785.5324012602196</v>
      </c>
      <c r="F13" s="79">
        <v>100270.72006676528</v>
      </c>
      <c r="G13" s="79">
        <v>111189.80643524379</v>
      </c>
      <c r="H13" s="78">
        <v>30079.23121374481</v>
      </c>
      <c r="I13" s="87">
        <v>7.2626815227700003</v>
      </c>
      <c r="J13" s="83">
        <v>2184.5587675512443</v>
      </c>
      <c r="K13" s="78">
        <v>25797.57470723326</v>
      </c>
      <c r="L13" s="78">
        <v>34360.887720256324</v>
      </c>
      <c r="M13" s="78">
        <v>7732.7169092031863</v>
      </c>
      <c r="N13" s="87">
        <v>14.279961107569999</v>
      </c>
      <c r="O13" s="83">
        <v>1104.2289671928941</v>
      </c>
      <c r="P13" s="78">
        <v>5568.4679028193204</v>
      </c>
      <c r="Q13" s="78">
        <v>9896.9659155870704</v>
      </c>
      <c r="R13" s="78">
        <v>5937.0569811037203</v>
      </c>
      <c r="S13" s="87">
        <v>17.16511498409</v>
      </c>
      <c r="T13" s="83">
        <v>1019.1026574772197</v>
      </c>
      <c r="U13" s="78">
        <v>3939.6524758993701</v>
      </c>
      <c r="V13" s="78">
        <v>7934.4614863080797</v>
      </c>
      <c r="W13" s="78">
        <v>5290.960682230585</v>
      </c>
      <c r="X13" s="87">
        <v>18.453239083660002</v>
      </c>
      <c r="Y13" s="83">
        <v>976.35362451451783</v>
      </c>
      <c r="Z13" s="78">
        <v>3377.3427420070402</v>
      </c>
      <c r="AA13" s="78">
        <v>7204.5786224541298</v>
      </c>
      <c r="AB13" s="78">
        <v>25059.55224600291</v>
      </c>
      <c r="AC13" s="87">
        <v>7.2996829237199998</v>
      </c>
      <c r="AD13" s="83">
        <v>1829.2678560632419</v>
      </c>
      <c r="AE13" s="78">
        <v>21474.253130042209</v>
      </c>
      <c r="AF13" s="78">
        <v>28644.85136196352</v>
      </c>
      <c r="AG13" s="78">
        <v>11693.905114162289</v>
      </c>
      <c r="AH13" s="87">
        <v>12.58244001572</v>
      </c>
      <c r="AI13" s="83">
        <v>1471.3785964842743</v>
      </c>
      <c r="AJ13" s="78">
        <v>8810.0560574300998</v>
      </c>
      <c r="AK13" s="78">
        <v>14577.754170894479</v>
      </c>
      <c r="AL13" s="78">
        <v>8347.3543465957009</v>
      </c>
      <c r="AM13" s="87">
        <v>12.94758954742</v>
      </c>
      <c r="AN13" s="83">
        <v>1080.7811788662411</v>
      </c>
      <c r="AO13" s="78">
        <v>6229.0621608491801</v>
      </c>
      <c r="AP13" s="78">
        <v>10465.64653234222</v>
      </c>
      <c r="AQ13" s="78">
        <v>11589.48575796128</v>
      </c>
      <c r="AR13" s="87">
        <v>12.44958358499</v>
      </c>
      <c r="AS13" s="83">
        <v>1442.8427165083876</v>
      </c>
      <c r="AT13" s="78">
        <v>8761.5659982489797</v>
      </c>
      <c r="AU13" s="78">
        <v>14417.40551767358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</row>
    <row r="14" spans="1:52" s="22" customFormat="1" ht="11.25" customHeight="1" x14ac:dyDescent="0.2"/>
    <row r="15" spans="1:5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8" s="22" customFormat="1" ht="11.25" customHeight="1" thickTop="1" x14ac:dyDescent="0.2"/>
    <row r="23" spans="1:98" s="22" customFormat="1" ht="11.25" customHeight="1" x14ac:dyDescent="0.2">
      <c r="A23" s="54" t="s">
        <v>614</v>
      </c>
    </row>
    <row r="24" spans="1:98" s="22" customFormat="1" ht="11.25" customHeight="1" x14ac:dyDescent="0.2">
      <c r="A24" s="32"/>
    </row>
    <row r="25" spans="1:98" s="22" customFormat="1" ht="11.25" customHeight="1" x14ac:dyDescent="0.2">
      <c r="A25" s="36"/>
    </row>
    <row r="26" spans="1:98" s="22" customFormat="1" ht="11.25" customHeight="1" x14ac:dyDescent="0.2">
      <c r="A26" s="32"/>
    </row>
    <row r="27" spans="1:98" s="22" customFormat="1" ht="11.25" customHeight="1" x14ac:dyDescent="0.2">
      <c r="A27" s="32"/>
    </row>
    <row r="28" spans="1:98" s="22" customFormat="1" ht="11.25" customHeight="1" x14ac:dyDescent="0.2">
      <c r="A28" s="32"/>
    </row>
    <row r="29" spans="1:98" s="22" customFormat="1" ht="11.25" customHeight="1" x14ac:dyDescent="0.2">
      <c r="A29" s="32"/>
    </row>
    <row r="30" spans="1:98" s="22" customFormat="1" ht="11.25" customHeight="1" x14ac:dyDescent="0.2">
      <c r="A30" s="32"/>
    </row>
    <row r="31" spans="1:9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</row>
    <row r="33" spans="3:9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</row>
    <row r="34" spans="3:9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</row>
    <row r="35" spans="3:9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</row>
    <row r="36" spans="3:9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3:9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3:9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</row>
    <row r="59" spans="1:1" ht="11.25" customHeight="1" x14ac:dyDescent="0.2">
      <c r="A59" s="55"/>
    </row>
  </sheetData>
  <mergeCells count="6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V6:AZ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BJ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775</v>
      </c>
      <c r="B1" s="8"/>
      <c r="C1" s="3"/>
      <c r="D1" s="3"/>
      <c r="E1" s="3"/>
      <c r="F1" s="3"/>
      <c r="G1" s="3" t="s">
        <v>540</v>
      </c>
    </row>
    <row r="2" spans="1:7" ht="11.25" customHeight="1" x14ac:dyDescent="0.2">
      <c r="A2" s="1" t="s">
        <v>637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55639.122821718069</v>
      </c>
      <c r="D11" s="89">
        <v>4.8604967119099998</v>
      </c>
      <c r="E11" s="63">
        <v>2704.3377352876828</v>
      </c>
      <c r="F11" s="59">
        <v>50338.718258521709</v>
      </c>
      <c r="G11" s="59">
        <v>60939.527384914363</v>
      </c>
    </row>
    <row r="12" spans="1:7" ht="11.25" customHeight="1" x14ac:dyDescent="0.2">
      <c r="A12" s="140" t="s">
        <v>507</v>
      </c>
      <c r="B12" s="140"/>
      <c r="C12" s="57">
        <v>27018.345417586879</v>
      </c>
      <c r="D12" s="85">
        <v>6.6483358746099999</v>
      </c>
      <c r="E12" s="64">
        <v>1796.2703511233428</v>
      </c>
      <c r="F12" s="57">
        <v>23497.720222888049</v>
      </c>
      <c r="G12" s="57">
        <v>30538.970612285601</v>
      </c>
    </row>
    <row r="13" spans="1:7" ht="11.25" customHeight="1" x14ac:dyDescent="0.2">
      <c r="A13" s="141" t="s">
        <v>508</v>
      </c>
      <c r="B13" s="142"/>
      <c r="C13" s="78">
        <v>28620.77740413123</v>
      </c>
      <c r="D13" s="87">
        <v>7.0196019979599997</v>
      </c>
      <c r="E13" s="83">
        <v>2009.0646624932342</v>
      </c>
      <c r="F13" s="78">
        <v>24683.08302303245</v>
      </c>
      <c r="G13" s="78">
        <v>32558.471785229951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BJ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776</v>
      </c>
      <c r="B1" s="8"/>
      <c r="C1" s="3"/>
      <c r="D1" s="3"/>
      <c r="E1" s="3"/>
      <c r="F1" s="3"/>
      <c r="G1" s="3" t="s">
        <v>541</v>
      </c>
    </row>
    <row r="2" spans="1:7" ht="11.25" customHeight="1" x14ac:dyDescent="0.2">
      <c r="A2" s="1" t="s">
        <v>638</v>
      </c>
    </row>
    <row r="3" spans="1:7" ht="11.25" customHeight="1" x14ac:dyDescent="0.2">
      <c r="A3" s="1" t="s">
        <v>531</v>
      </c>
    </row>
    <row r="4" spans="1:7" ht="11.25" customHeight="1" x14ac:dyDescent="0.2">
      <c r="A4" s="2" t="s">
        <v>505</v>
      </c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12519.564678852499</v>
      </c>
      <c r="D11" s="89">
        <v>10.09243604608</v>
      </c>
      <c r="E11" s="63">
        <v>1263.5290584609584</v>
      </c>
      <c r="F11" s="59">
        <v>10043.093230849279</v>
      </c>
      <c r="G11" s="59">
        <v>14996.03612685571</v>
      </c>
    </row>
    <row r="12" spans="1:7" ht="11.25" customHeight="1" x14ac:dyDescent="0.2">
      <c r="A12" s="140" t="s">
        <v>507</v>
      </c>
      <c r="B12" s="140"/>
      <c r="C12" s="57">
        <v>6683.9596145429587</v>
      </c>
      <c r="D12" s="85">
        <v>13.7139580419</v>
      </c>
      <c r="E12" s="64">
        <v>916.63541707594652</v>
      </c>
      <c r="F12" s="57">
        <v>4887.3872101202896</v>
      </c>
      <c r="G12" s="57">
        <v>8480.5320189656104</v>
      </c>
    </row>
    <row r="13" spans="1:7" ht="11.25" customHeight="1" x14ac:dyDescent="0.2">
      <c r="A13" s="141" t="s">
        <v>508</v>
      </c>
      <c r="B13" s="142"/>
      <c r="C13" s="78">
        <v>5835.6050643095477</v>
      </c>
      <c r="D13" s="87">
        <v>14.91258783948</v>
      </c>
      <c r="E13" s="83">
        <v>870.23973118009872</v>
      </c>
      <c r="F13" s="78">
        <v>4129.9665332807799</v>
      </c>
      <c r="G13" s="78">
        <v>7541.2435953383101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BZ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8"/>
  </cols>
  <sheetData>
    <row r="1" spans="1:27" ht="11.25" customHeight="1" x14ac:dyDescent="0.2">
      <c r="A1" s="1" t="s">
        <v>777</v>
      </c>
      <c r="B1" s="8"/>
      <c r="W1" s="3"/>
      <c r="X1" s="3"/>
      <c r="Y1" s="3"/>
      <c r="Z1" s="3"/>
      <c r="AA1" s="3" t="s">
        <v>354</v>
      </c>
    </row>
    <row r="2" spans="1:27" ht="11.25" customHeight="1" x14ac:dyDescent="0.2">
      <c r="A2" s="1" t="s">
        <v>542</v>
      </c>
    </row>
    <row r="3" spans="1:27" ht="11.25" customHeight="1" x14ac:dyDescent="0.2">
      <c r="A3" s="2" t="s">
        <v>505</v>
      </c>
    </row>
    <row r="4" spans="1:27" ht="11.25" customHeight="1" x14ac:dyDescent="0.2">
      <c r="A4" s="2"/>
    </row>
    <row r="5" spans="1:27" ht="11.25" customHeight="1" x14ac:dyDescent="0.2">
      <c r="A5" s="2"/>
    </row>
    <row r="6" spans="1:2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355</v>
      </c>
      <c r="I6" s="184"/>
      <c r="J6" s="184"/>
      <c r="K6" s="184"/>
      <c r="L6" s="184"/>
      <c r="M6" s="184" t="s">
        <v>356</v>
      </c>
      <c r="N6" s="184"/>
      <c r="O6" s="184"/>
      <c r="P6" s="184"/>
      <c r="Q6" s="184"/>
      <c r="R6" s="184" t="s">
        <v>357</v>
      </c>
      <c r="S6" s="184"/>
      <c r="T6" s="184"/>
      <c r="U6" s="184"/>
      <c r="V6" s="184"/>
      <c r="W6" s="184" t="s">
        <v>39</v>
      </c>
      <c r="X6" s="184"/>
      <c r="Y6" s="184"/>
      <c r="Z6" s="184"/>
      <c r="AA6" s="184"/>
    </row>
    <row r="7" spans="1:2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s="7" customFormat="1" ht="11.25" customHeight="1" x14ac:dyDescent="0.2">
      <c r="A11" s="139" t="s">
        <v>1</v>
      </c>
      <c r="B11" s="139"/>
      <c r="C11" s="59">
        <v>12519.564678852499</v>
      </c>
      <c r="D11" s="89">
        <v>10.09243604608</v>
      </c>
      <c r="E11" s="63">
        <v>1263.5290584609584</v>
      </c>
      <c r="F11" s="59">
        <v>10043.093230849279</v>
      </c>
      <c r="G11" s="59">
        <v>14996.03612685571</v>
      </c>
      <c r="H11" s="59">
        <v>12319.791312185829</v>
      </c>
      <c r="I11" s="89">
        <v>10.19109817248</v>
      </c>
      <c r="J11" s="63">
        <v>1255.5220272701235</v>
      </c>
      <c r="K11" s="59">
        <v>9859.0133569397403</v>
      </c>
      <c r="L11" s="59">
        <v>14780.56926743192</v>
      </c>
      <c r="M11" s="94">
        <v>1386.670186713681</v>
      </c>
      <c r="N11" s="101">
        <v>31.720012417220001</v>
      </c>
      <c r="O11" s="102">
        <v>439.85195541141303</v>
      </c>
      <c r="P11" s="94">
        <v>524.57619557782004</v>
      </c>
      <c r="Q11" s="94">
        <v>2248.7641778495399</v>
      </c>
      <c r="R11" s="103">
        <v>991.3909083991108</v>
      </c>
      <c r="S11" s="107">
        <v>29.085946159500001</v>
      </c>
      <c r="T11" s="108">
        <v>288.35542584714705</v>
      </c>
      <c r="U11" s="103">
        <v>426.22465899201001</v>
      </c>
      <c r="V11" s="103">
        <v>1556.5571578062099</v>
      </c>
      <c r="W11" s="94">
        <v>41.529809836065603</v>
      </c>
      <c r="X11" s="101">
        <v>70.857466848130002</v>
      </c>
      <c r="Y11" s="102">
        <v>29.426971236683158</v>
      </c>
      <c r="Z11" s="94">
        <v>0</v>
      </c>
      <c r="AA11" s="94">
        <v>99.205613634060001</v>
      </c>
    </row>
    <row r="12" spans="1:27" ht="11.25" customHeight="1" x14ac:dyDescent="0.2">
      <c r="A12" s="140" t="s">
        <v>507</v>
      </c>
      <c r="B12" s="140"/>
      <c r="C12" s="58">
        <v>6683.9596145429587</v>
      </c>
      <c r="D12" s="84">
        <v>13.7139580419</v>
      </c>
      <c r="E12" s="86">
        <v>916.63541707594652</v>
      </c>
      <c r="F12" s="58">
        <v>4887.3872101202896</v>
      </c>
      <c r="G12" s="58">
        <v>8480.5320189656104</v>
      </c>
      <c r="H12" s="57">
        <v>6498.7222145429587</v>
      </c>
      <c r="I12" s="85">
        <v>13.93497442326</v>
      </c>
      <c r="J12" s="64">
        <v>905.59527843496107</v>
      </c>
      <c r="K12" s="57">
        <v>4723.7880842409504</v>
      </c>
      <c r="L12" s="57">
        <v>8273.6563448449506</v>
      </c>
      <c r="M12" s="109">
        <v>519.92811226774188</v>
      </c>
      <c r="N12" s="110">
        <v>43.603256394239999</v>
      </c>
      <c r="O12" s="111">
        <v>226.70558785786019</v>
      </c>
      <c r="P12" s="109">
        <v>75.593324972369999</v>
      </c>
      <c r="Q12" s="109">
        <v>964.26289956311996</v>
      </c>
      <c r="R12" s="109">
        <v>741.86369466318104</v>
      </c>
      <c r="S12" s="110">
        <v>33.780332479510001</v>
      </c>
      <c r="T12" s="111">
        <v>250.60402260201664</v>
      </c>
      <c r="U12" s="109">
        <v>250.68883598238</v>
      </c>
      <c r="V12" s="109">
        <v>1233.0385533439801</v>
      </c>
      <c r="W12" s="109">
        <v>25.126009836065599</v>
      </c>
      <c r="X12" s="110">
        <v>98.445169794890006</v>
      </c>
      <c r="Y12" s="111">
        <v>24.73534304579502</v>
      </c>
      <c r="Z12" s="109">
        <v>0</v>
      </c>
      <c r="AA12" s="109">
        <v>73.606391351070002</v>
      </c>
    </row>
    <row r="13" spans="1:27" ht="11.25" customHeight="1" x14ac:dyDescent="0.2">
      <c r="A13" s="142" t="s">
        <v>508</v>
      </c>
      <c r="B13" s="142"/>
      <c r="C13" s="79">
        <v>5835.6050643095477</v>
      </c>
      <c r="D13" s="90">
        <v>14.91258783948</v>
      </c>
      <c r="E13" s="91">
        <v>870.23973118009872</v>
      </c>
      <c r="F13" s="79">
        <v>4129.9665332807799</v>
      </c>
      <c r="G13" s="79">
        <v>7541.2435953383101</v>
      </c>
      <c r="H13" s="78">
        <v>5821.0690976428814</v>
      </c>
      <c r="I13" s="87">
        <v>14.94834471725</v>
      </c>
      <c r="J13" s="83">
        <v>870.1534749447585</v>
      </c>
      <c r="K13" s="78">
        <v>4115.5996257288298</v>
      </c>
      <c r="L13" s="78">
        <v>7526.5385695569403</v>
      </c>
      <c r="M13" s="98">
        <v>866.74207444593901</v>
      </c>
      <c r="N13" s="99">
        <v>43.490428215009999</v>
      </c>
      <c r="O13" s="100">
        <v>376.94983969619994</v>
      </c>
      <c r="P13" s="98">
        <v>127.93396466326</v>
      </c>
      <c r="Q13" s="98">
        <v>1605.5501842286201</v>
      </c>
      <c r="R13" s="98">
        <v>249.52721373592971</v>
      </c>
      <c r="S13" s="99">
        <v>57.155713795159997</v>
      </c>
      <c r="T13" s="100">
        <v>142.61906012393692</v>
      </c>
      <c r="U13" s="98">
        <v>0</v>
      </c>
      <c r="V13" s="98">
        <v>529.05543508778999</v>
      </c>
      <c r="W13" s="98">
        <v>16.4038</v>
      </c>
      <c r="X13" s="99">
        <v>96.996289782190004</v>
      </c>
      <c r="Y13" s="100">
        <v>15.911077383290603</v>
      </c>
      <c r="Z13" s="98">
        <v>0</v>
      </c>
      <c r="AA13" s="98">
        <v>47.588938626480001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43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</row>
    <row r="50" spans="3:78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</row>
    <row r="51" spans="3:78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CL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778</v>
      </c>
      <c r="B1" s="8"/>
      <c r="AL1" s="3"/>
      <c r="AM1" s="3"/>
      <c r="AN1" s="3"/>
      <c r="AO1" s="3"/>
      <c r="AP1" s="3" t="s">
        <v>358</v>
      </c>
    </row>
    <row r="2" spans="1:42" ht="11.25" customHeight="1" x14ac:dyDescent="0.2">
      <c r="A2" s="2" t="s">
        <v>505</v>
      </c>
    </row>
    <row r="3" spans="1:42" ht="11.25" customHeight="1" x14ac:dyDescent="0.2">
      <c r="A3" s="2"/>
    </row>
    <row r="4" spans="1:42" ht="11.25" customHeight="1" x14ac:dyDescent="0.2">
      <c r="A4" s="2"/>
    </row>
    <row r="5" spans="1:42" ht="11.25" customHeight="1" x14ac:dyDescent="0.2">
      <c r="A5" s="2"/>
    </row>
    <row r="6" spans="1:4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359</v>
      </c>
      <c r="I6" s="184"/>
      <c r="J6" s="184"/>
      <c r="K6" s="184"/>
      <c r="L6" s="184"/>
      <c r="M6" s="184" t="s">
        <v>360</v>
      </c>
      <c r="N6" s="184"/>
      <c r="O6" s="184"/>
      <c r="P6" s="184"/>
      <c r="Q6" s="184"/>
      <c r="R6" s="184" t="s">
        <v>361</v>
      </c>
      <c r="S6" s="184"/>
      <c r="T6" s="184"/>
      <c r="U6" s="184"/>
      <c r="V6" s="184"/>
      <c r="W6" s="184" t="s">
        <v>362</v>
      </c>
      <c r="X6" s="184"/>
      <c r="Y6" s="184"/>
      <c r="Z6" s="184"/>
      <c r="AA6" s="184"/>
      <c r="AB6" s="184" t="s">
        <v>363</v>
      </c>
      <c r="AC6" s="184"/>
      <c r="AD6" s="184"/>
      <c r="AE6" s="184"/>
      <c r="AF6" s="184"/>
      <c r="AG6" s="184" t="s">
        <v>169</v>
      </c>
      <c r="AH6" s="184"/>
      <c r="AI6" s="184"/>
      <c r="AJ6" s="184"/>
      <c r="AK6" s="184"/>
      <c r="AL6" s="184" t="s">
        <v>39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59">
        <v>43119.558142865557</v>
      </c>
      <c r="D11" s="89">
        <v>5.7229979912699998</v>
      </c>
      <c r="E11" s="63">
        <v>2467.7314463601251</v>
      </c>
      <c r="F11" s="59">
        <v>38282.893384482893</v>
      </c>
      <c r="G11" s="59">
        <v>47956.222901248191</v>
      </c>
      <c r="H11" s="59">
        <v>10151.457632999131</v>
      </c>
      <c r="I11" s="89">
        <v>11.8565059165</v>
      </c>
      <c r="J11" s="63">
        <v>1203.6081748678112</v>
      </c>
      <c r="K11" s="59">
        <v>7792.4289587602898</v>
      </c>
      <c r="L11" s="59">
        <v>12510.486307237959</v>
      </c>
      <c r="M11" s="59">
        <v>7901.9879542599574</v>
      </c>
      <c r="N11" s="89">
        <v>13.50166329442</v>
      </c>
      <c r="O11" s="63">
        <v>1066.8998071498399</v>
      </c>
      <c r="P11" s="59">
        <v>5810.9027571336001</v>
      </c>
      <c r="Q11" s="59">
        <v>9993.0731513863193</v>
      </c>
      <c r="R11" s="103">
        <v>4670.2875861926213</v>
      </c>
      <c r="S11" s="107">
        <v>21.694780187919999</v>
      </c>
      <c r="T11" s="108">
        <v>1013.2086259684082</v>
      </c>
      <c r="U11" s="103">
        <v>2684.4351704692799</v>
      </c>
      <c r="V11" s="103">
        <v>6656.1400019159601</v>
      </c>
      <c r="W11" s="94">
        <v>1221.663401764361</v>
      </c>
      <c r="X11" s="101">
        <v>33.440733462970002</v>
      </c>
      <c r="Y11" s="102">
        <v>408.53320199863134</v>
      </c>
      <c r="Z11" s="94">
        <v>420.95303935824001</v>
      </c>
      <c r="AA11" s="94">
        <v>2022.3737641704799</v>
      </c>
      <c r="AB11" s="59">
        <v>11203.140267979939</v>
      </c>
      <c r="AC11" s="89">
        <v>11.25024295999</v>
      </c>
      <c r="AD11" s="63">
        <v>1260.3804992966411</v>
      </c>
      <c r="AE11" s="59">
        <v>8732.8398825419808</v>
      </c>
      <c r="AF11" s="59">
        <v>13673.4406534179</v>
      </c>
      <c r="AG11" s="59">
        <v>7911.4703996694898</v>
      </c>
      <c r="AH11" s="89">
        <v>14.286179372579999</v>
      </c>
      <c r="AI11" s="63">
        <v>1130.2468523056762</v>
      </c>
      <c r="AJ11" s="59">
        <v>5696.2272755106596</v>
      </c>
      <c r="AK11" s="59">
        <v>10126.71352382831</v>
      </c>
      <c r="AL11" s="94">
        <v>59.550899999999999</v>
      </c>
      <c r="AM11" s="101">
        <v>76.950166814319999</v>
      </c>
      <c r="AN11" s="102">
        <v>45.824516889431592</v>
      </c>
      <c r="AO11" s="94">
        <v>0</v>
      </c>
      <c r="AP11" s="94">
        <v>149.36530271223</v>
      </c>
    </row>
    <row r="12" spans="1:42" ht="11.25" customHeight="1" x14ac:dyDescent="0.2">
      <c r="A12" s="140" t="s">
        <v>507</v>
      </c>
      <c r="B12" s="140"/>
      <c r="C12" s="58">
        <v>20334.385803043879</v>
      </c>
      <c r="D12" s="84">
        <v>7.8459569271599996</v>
      </c>
      <c r="E12" s="86">
        <v>1595.4271515097012</v>
      </c>
      <c r="F12" s="58">
        <v>17207.406046127609</v>
      </c>
      <c r="G12" s="58">
        <v>23461.365559960119</v>
      </c>
      <c r="H12" s="57">
        <v>5863.6062565961483</v>
      </c>
      <c r="I12" s="85">
        <v>15.528383069649999</v>
      </c>
      <c r="J12" s="64">
        <v>910.52324121996128</v>
      </c>
      <c r="K12" s="57">
        <v>4079.0134967183899</v>
      </c>
      <c r="L12" s="57">
        <v>7648.1990164739</v>
      </c>
      <c r="M12" s="57">
        <v>3318.3451130248968</v>
      </c>
      <c r="N12" s="85">
        <v>19.845823894759999</v>
      </c>
      <c r="O12" s="64">
        <v>658.55292735122782</v>
      </c>
      <c r="P12" s="57">
        <v>2027.6050935031001</v>
      </c>
      <c r="Q12" s="57">
        <v>4609.0851325466901</v>
      </c>
      <c r="R12" s="109">
        <v>1314.7954532899009</v>
      </c>
      <c r="S12" s="110">
        <v>36.874579974349999</v>
      </c>
      <c r="T12" s="111">
        <v>484.82530092250101</v>
      </c>
      <c r="U12" s="109">
        <v>364.55532468803</v>
      </c>
      <c r="V12" s="109">
        <v>2265.0355818917701</v>
      </c>
      <c r="W12" s="109">
        <v>471.91261903338989</v>
      </c>
      <c r="X12" s="110">
        <v>51.922540778559998</v>
      </c>
      <c r="Y12" s="111">
        <v>245.0290220567706</v>
      </c>
      <c r="Z12" s="109">
        <v>0</v>
      </c>
      <c r="AA12" s="109">
        <v>952.16067743172005</v>
      </c>
      <c r="AB12" s="57">
        <v>5415.3073833386916</v>
      </c>
      <c r="AC12" s="85">
        <v>15.39040702973</v>
      </c>
      <c r="AD12" s="64">
        <v>833.43784820684562</v>
      </c>
      <c r="AE12" s="57">
        <v>3781.7992175007598</v>
      </c>
      <c r="AF12" s="57">
        <v>7048.8155491766202</v>
      </c>
      <c r="AG12" s="57">
        <v>3907.271877760837</v>
      </c>
      <c r="AH12" s="85">
        <v>17.901588457399999</v>
      </c>
      <c r="AI12" s="64">
        <v>699.46373146829183</v>
      </c>
      <c r="AJ12" s="57">
        <v>2536.3481555910298</v>
      </c>
      <c r="AK12" s="57">
        <v>5278.1955999306501</v>
      </c>
      <c r="AL12" s="109">
        <v>43.147100000000002</v>
      </c>
      <c r="AM12" s="110">
        <v>99.565946904520004</v>
      </c>
      <c r="AN12" s="111">
        <v>42.959818676841088</v>
      </c>
      <c r="AO12" s="109">
        <v>0</v>
      </c>
      <c r="AP12" s="109">
        <v>127.34679738897999</v>
      </c>
    </row>
    <row r="13" spans="1:42" ht="11.25" customHeight="1" x14ac:dyDescent="0.2">
      <c r="A13" s="142" t="s">
        <v>508</v>
      </c>
      <c r="B13" s="142"/>
      <c r="C13" s="79">
        <v>22785.172339821671</v>
      </c>
      <c r="D13" s="90">
        <v>8.2139585210299995</v>
      </c>
      <c r="E13" s="91">
        <v>1871.5646049387728</v>
      </c>
      <c r="F13" s="79">
        <v>19116.97311940181</v>
      </c>
      <c r="G13" s="79">
        <v>26453.37156024147</v>
      </c>
      <c r="H13" s="78">
        <v>4287.8513764029794</v>
      </c>
      <c r="I13" s="87">
        <v>18.36751773404</v>
      </c>
      <c r="J13" s="83">
        <v>787.57186197011947</v>
      </c>
      <c r="K13" s="78">
        <v>2744.23889170444</v>
      </c>
      <c r="L13" s="78">
        <v>5831.4638611015198</v>
      </c>
      <c r="M13" s="78">
        <v>4583.6428412350606</v>
      </c>
      <c r="N13" s="87">
        <v>18.282469321019999</v>
      </c>
      <c r="O13" s="83">
        <v>838.00309623386045</v>
      </c>
      <c r="P13" s="78">
        <v>2941.1869536836898</v>
      </c>
      <c r="Q13" s="78">
        <v>6226.09872878644</v>
      </c>
      <c r="R13" s="115">
        <v>3355.4921329027202</v>
      </c>
      <c r="S13" s="116">
        <v>26.435841686</v>
      </c>
      <c r="T13" s="117">
        <v>887.05258804019002</v>
      </c>
      <c r="U13" s="115">
        <v>1616.9010079509501</v>
      </c>
      <c r="V13" s="115">
        <v>5094.0832578544896</v>
      </c>
      <c r="W13" s="98">
        <v>749.75078273097142</v>
      </c>
      <c r="X13" s="99">
        <v>43.622893081439997</v>
      </c>
      <c r="Y13" s="100">
        <v>327.06298232799452</v>
      </c>
      <c r="Z13" s="98">
        <v>108.71911669185999</v>
      </c>
      <c r="AA13" s="98">
        <v>1390.78244877008</v>
      </c>
      <c r="AB13" s="78">
        <v>5787.8328846412496</v>
      </c>
      <c r="AC13" s="87">
        <v>16.332786221599999</v>
      </c>
      <c r="AD13" s="83">
        <v>945.31437191196267</v>
      </c>
      <c r="AE13" s="78">
        <v>3935.0507616257501</v>
      </c>
      <c r="AF13" s="78">
        <v>7640.6150076567501</v>
      </c>
      <c r="AG13" s="115">
        <v>4004.1985219086519</v>
      </c>
      <c r="AH13" s="116">
        <v>22.170663591490001</v>
      </c>
      <c r="AI13" s="117">
        <v>887.75738382794282</v>
      </c>
      <c r="AJ13" s="115">
        <v>2264.2260225964301</v>
      </c>
      <c r="AK13" s="115">
        <v>5744.17102122087</v>
      </c>
      <c r="AL13" s="98">
        <v>16.4038</v>
      </c>
      <c r="AM13" s="99">
        <v>96.996289782190004</v>
      </c>
      <c r="AN13" s="100">
        <v>15.911077383290689</v>
      </c>
      <c r="AO13" s="98">
        <v>0</v>
      </c>
      <c r="AP13" s="98">
        <v>47.588938626480001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CP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1" t="s">
        <v>779</v>
      </c>
      <c r="B1" s="8"/>
      <c r="AQ1" s="3"/>
      <c r="AR1" s="3"/>
      <c r="AS1" s="3"/>
      <c r="AT1" s="3"/>
      <c r="AU1" s="3" t="s">
        <v>370</v>
      </c>
    </row>
    <row r="2" spans="1:47" ht="11.25" customHeight="1" x14ac:dyDescent="0.2">
      <c r="A2" s="2" t="s">
        <v>505</v>
      </c>
    </row>
    <row r="3" spans="1:47" ht="11.25" customHeight="1" x14ac:dyDescent="0.2">
      <c r="A3" s="46"/>
    </row>
    <row r="4" spans="1:47" ht="11.25" customHeight="1" x14ac:dyDescent="0.2">
      <c r="A4" s="46"/>
    </row>
    <row r="5" spans="1:47" ht="11.25" customHeight="1" x14ac:dyDescent="0.2">
      <c r="A5" s="46"/>
    </row>
    <row r="6" spans="1:4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416</v>
      </c>
      <c r="I6" s="184"/>
      <c r="J6" s="184"/>
      <c r="K6" s="184"/>
      <c r="L6" s="184"/>
      <c r="M6" s="184" t="s">
        <v>364</v>
      </c>
      <c r="N6" s="184"/>
      <c r="O6" s="184"/>
      <c r="P6" s="184"/>
      <c r="Q6" s="184"/>
      <c r="R6" s="184" t="s">
        <v>365</v>
      </c>
      <c r="S6" s="184"/>
      <c r="T6" s="184"/>
      <c r="U6" s="184"/>
      <c r="V6" s="184"/>
      <c r="W6" s="184" t="s">
        <v>366</v>
      </c>
      <c r="X6" s="184"/>
      <c r="Y6" s="184"/>
      <c r="Z6" s="184"/>
      <c r="AA6" s="184"/>
      <c r="AB6" s="184" t="s">
        <v>367</v>
      </c>
      <c r="AC6" s="184"/>
      <c r="AD6" s="184"/>
      <c r="AE6" s="184"/>
      <c r="AF6" s="184"/>
      <c r="AG6" s="184" t="s">
        <v>368</v>
      </c>
      <c r="AH6" s="184"/>
      <c r="AI6" s="184"/>
      <c r="AJ6" s="184"/>
      <c r="AK6" s="184"/>
      <c r="AL6" s="184" t="s">
        <v>369</v>
      </c>
      <c r="AM6" s="184"/>
      <c r="AN6" s="184"/>
      <c r="AO6" s="184"/>
      <c r="AP6" s="184"/>
      <c r="AQ6" s="184" t="s">
        <v>39</v>
      </c>
      <c r="AR6" s="184"/>
      <c r="AS6" s="184"/>
      <c r="AT6" s="184"/>
      <c r="AU6" s="184"/>
    </row>
    <row r="7" spans="1:4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145717.61324804471</v>
      </c>
      <c r="D11" s="89">
        <v>2.5757592444199999</v>
      </c>
      <c r="E11" s="63">
        <v>3753.3348939855077</v>
      </c>
      <c r="F11" s="59">
        <v>138361.21203391653</v>
      </c>
      <c r="G11" s="59">
        <v>153074.01446217424</v>
      </c>
      <c r="H11" s="59">
        <v>117112.9116569614</v>
      </c>
      <c r="I11" s="89">
        <v>3.0786884649899999</v>
      </c>
      <c r="J11" s="63">
        <v>3605.5417021937947</v>
      </c>
      <c r="K11" s="59">
        <v>110046.17977590456</v>
      </c>
      <c r="L11" s="59">
        <v>124179.64353801832</v>
      </c>
      <c r="M11" s="59">
        <v>42003.17605356135</v>
      </c>
      <c r="N11" s="89">
        <v>5.4993421501100004</v>
      </c>
      <c r="O11" s="63">
        <v>2309.8983650967548</v>
      </c>
      <c r="P11" s="59">
        <v>37475.858450023879</v>
      </c>
      <c r="Q11" s="59">
        <v>46530.493657098807</v>
      </c>
      <c r="R11" s="59">
        <v>49617.235283501213</v>
      </c>
      <c r="S11" s="89">
        <v>5.1199130841400002</v>
      </c>
      <c r="T11" s="63">
        <v>2540.3593212684118</v>
      </c>
      <c r="U11" s="59">
        <v>44638.222506024613</v>
      </c>
      <c r="V11" s="59">
        <v>54596.248060977741</v>
      </c>
      <c r="W11" s="59">
        <v>45639.924934528048</v>
      </c>
      <c r="X11" s="89">
        <v>5.3904945165699996</v>
      </c>
      <c r="Y11" s="63">
        <v>2460.2176509630895</v>
      </c>
      <c r="Z11" s="59">
        <v>40817.986944510798</v>
      </c>
      <c r="AA11" s="59">
        <v>50461.862924545312</v>
      </c>
      <c r="AB11" s="59">
        <v>39004.954686206293</v>
      </c>
      <c r="AC11" s="89">
        <v>5.7798063928500003</v>
      </c>
      <c r="AD11" s="63">
        <v>2254.4108644807025</v>
      </c>
      <c r="AE11" s="59">
        <v>34586.390585468384</v>
      </c>
      <c r="AF11" s="59">
        <v>43423.518786944107</v>
      </c>
      <c r="AG11" s="59">
        <v>32851.836114183963</v>
      </c>
      <c r="AH11" s="89">
        <v>6.3899966030900002</v>
      </c>
      <c r="AI11" s="63">
        <v>2099.2312117501147</v>
      </c>
      <c r="AJ11" s="59">
        <v>28737.418543931421</v>
      </c>
      <c r="AK11" s="59">
        <v>36966.2536844364</v>
      </c>
      <c r="AL11" s="59">
        <v>38651.448949084966</v>
      </c>
      <c r="AM11" s="89">
        <v>5.8730752037</v>
      </c>
      <c r="AN11" s="63">
        <v>2270.0286640997015</v>
      </c>
      <c r="AO11" s="59">
        <v>34202.274523576059</v>
      </c>
      <c r="AP11" s="59">
        <v>43100.623374593793</v>
      </c>
      <c r="AQ11" s="94">
        <v>137.67189999999999</v>
      </c>
      <c r="AR11" s="101">
        <v>78.243277335689996</v>
      </c>
      <c r="AS11" s="102">
        <v>107.71900653030831</v>
      </c>
      <c r="AT11" s="94">
        <v>0</v>
      </c>
      <c r="AU11" s="94">
        <v>348.79727324983003</v>
      </c>
    </row>
    <row r="12" spans="1:47" ht="11.25" customHeight="1" x14ac:dyDescent="0.2">
      <c r="A12" s="140" t="s">
        <v>507</v>
      </c>
      <c r="B12" s="140"/>
      <c r="C12" s="58">
        <v>76692.918527366695</v>
      </c>
      <c r="D12" s="84">
        <v>3.3709466802699999</v>
      </c>
      <c r="E12" s="86">
        <v>2585.2773911030822</v>
      </c>
      <c r="F12" s="58">
        <v>71625.867950759275</v>
      </c>
      <c r="G12" s="58">
        <v>81759.969103974436</v>
      </c>
      <c r="H12" s="57">
        <v>62417.091250078061</v>
      </c>
      <c r="I12" s="85">
        <v>4.0159775414199999</v>
      </c>
      <c r="J12" s="64">
        <v>2506.6563666079805</v>
      </c>
      <c r="K12" s="57">
        <v>57504.13504990856</v>
      </c>
      <c r="L12" s="57">
        <v>67330.047450247628</v>
      </c>
      <c r="M12" s="57">
        <v>24891.440389023559</v>
      </c>
      <c r="N12" s="85">
        <v>6.86454418831</v>
      </c>
      <c r="O12" s="64">
        <v>1708.6839246109525</v>
      </c>
      <c r="P12" s="57">
        <v>21542.481435823622</v>
      </c>
      <c r="Q12" s="57">
        <v>28240.399342223471</v>
      </c>
      <c r="R12" s="57">
        <v>25630.29724277688</v>
      </c>
      <c r="S12" s="85">
        <v>6.7785020225999997</v>
      </c>
      <c r="T12" s="64">
        <v>1737.3502169996489</v>
      </c>
      <c r="U12" s="57">
        <v>22225.15338892478</v>
      </c>
      <c r="V12" s="57">
        <v>29035.441096628911</v>
      </c>
      <c r="W12" s="57">
        <v>24577.90586535128</v>
      </c>
      <c r="X12" s="85">
        <v>7.0139015133599996</v>
      </c>
      <c r="Y12" s="64">
        <v>1723.8701114412972</v>
      </c>
      <c r="Z12" s="57">
        <v>21199.18253290137</v>
      </c>
      <c r="AA12" s="57">
        <v>27956.629197801169</v>
      </c>
      <c r="AB12" s="57">
        <v>21067.204208242321</v>
      </c>
      <c r="AC12" s="85">
        <v>7.4879923641200001</v>
      </c>
      <c r="AD12" s="64">
        <v>1577.5106424475644</v>
      </c>
      <c r="AE12" s="57">
        <v>17975.34016381652</v>
      </c>
      <c r="AF12" s="57">
        <v>24159.06825266809</v>
      </c>
      <c r="AG12" s="57">
        <v>18635.039637780232</v>
      </c>
      <c r="AH12" s="85">
        <v>8.0667854030899999</v>
      </c>
      <c r="AI12" s="64">
        <v>1503.2486573603069</v>
      </c>
      <c r="AJ12" s="57">
        <v>15688.72640954591</v>
      </c>
      <c r="AK12" s="57">
        <v>21581.352866014531</v>
      </c>
      <c r="AL12" s="57">
        <v>20507.148633400218</v>
      </c>
      <c r="AM12" s="85">
        <v>7.6735028355399999</v>
      </c>
      <c r="AN12" s="64">
        <v>1573.6166318716871</v>
      </c>
      <c r="AO12" s="57">
        <v>17422.916709458561</v>
      </c>
      <c r="AP12" s="57">
        <v>23591.380557341861</v>
      </c>
      <c r="AQ12" s="109">
        <v>137.67189999999999</v>
      </c>
      <c r="AR12" s="110">
        <v>78.228625246679997</v>
      </c>
      <c r="AS12" s="111">
        <v>107.69883472098297</v>
      </c>
      <c r="AT12" s="109">
        <v>0</v>
      </c>
      <c r="AU12" s="109">
        <v>348.75773723005</v>
      </c>
    </row>
    <row r="13" spans="1:47" ht="11.25" customHeight="1" x14ac:dyDescent="0.2">
      <c r="A13" s="142" t="s">
        <v>508</v>
      </c>
      <c r="B13" s="142"/>
      <c r="C13" s="79">
        <v>69024.694720678555</v>
      </c>
      <c r="D13" s="90">
        <v>3.89485756879</v>
      </c>
      <c r="E13" s="91">
        <v>2688.4135466655121</v>
      </c>
      <c r="F13" s="79">
        <v>63755.500993664682</v>
      </c>
      <c r="G13" s="79">
        <v>74293.88844769237</v>
      </c>
      <c r="H13" s="78">
        <v>54695.820406883387</v>
      </c>
      <c r="I13" s="87">
        <v>4.7097058594499996</v>
      </c>
      <c r="J13" s="83">
        <v>2576.0122585759595</v>
      </c>
      <c r="K13" s="78">
        <v>49646.929156340913</v>
      </c>
      <c r="L13" s="78">
        <v>59744.71165742576</v>
      </c>
      <c r="M13" s="78">
        <v>17111.73566453778</v>
      </c>
      <c r="N13" s="87">
        <v>9.0928118212799998</v>
      </c>
      <c r="O13" s="83">
        <v>1555.9379233320224</v>
      </c>
      <c r="P13" s="78">
        <v>14062.153372627041</v>
      </c>
      <c r="Q13" s="78">
        <v>20161.317956448489</v>
      </c>
      <c r="R13" s="78">
        <v>23986.938040724352</v>
      </c>
      <c r="S13" s="87">
        <v>7.70776803512</v>
      </c>
      <c r="T13" s="83">
        <v>1848.8575429067571</v>
      </c>
      <c r="U13" s="78">
        <v>20363.243844081939</v>
      </c>
      <c r="V13" s="78">
        <v>27610.63223736667</v>
      </c>
      <c r="W13" s="78">
        <v>21062.019069176778</v>
      </c>
      <c r="X13" s="87">
        <v>8.3263208103800004</v>
      </c>
      <c r="Y13" s="83">
        <v>1753.6912768436077</v>
      </c>
      <c r="Z13" s="78">
        <v>17624.84732656131</v>
      </c>
      <c r="AA13" s="78">
        <v>24499.190811792188</v>
      </c>
      <c r="AB13" s="78">
        <v>17937.750477963938</v>
      </c>
      <c r="AC13" s="87">
        <v>8.9737982407699999</v>
      </c>
      <c r="AD13" s="83">
        <v>1609.6975368248632</v>
      </c>
      <c r="AE13" s="78">
        <v>14782.801279784429</v>
      </c>
      <c r="AF13" s="78">
        <v>21092.699676143391</v>
      </c>
      <c r="AG13" s="78">
        <v>14216.79647640369</v>
      </c>
      <c r="AH13" s="87">
        <v>10.31087476904</v>
      </c>
      <c r="AI13" s="83">
        <v>1465.8760808516033</v>
      </c>
      <c r="AJ13" s="78">
        <v>11343.73215213589</v>
      </c>
      <c r="AK13" s="78">
        <v>17089.860800671471</v>
      </c>
      <c r="AL13" s="78">
        <v>18144.300315684719</v>
      </c>
      <c r="AM13" s="87">
        <v>9.0062186102399995</v>
      </c>
      <c r="AN13" s="83">
        <v>1634.1153517287626</v>
      </c>
      <c r="AO13" s="78">
        <v>14941.4930797124</v>
      </c>
      <c r="AP13" s="78">
        <v>21347.10755165698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43" t="s">
        <v>616</v>
      </c>
    </row>
    <row r="24" spans="1:94" s="22" customFormat="1" ht="11.25" customHeight="1" x14ac:dyDescent="0.2">
      <c r="A24" s="54" t="s">
        <v>614</v>
      </c>
    </row>
    <row r="25" spans="1:94" s="22" customFormat="1" ht="11.25" customHeight="1" x14ac:dyDescent="0.2">
      <c r="A25" s="32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32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</sheetData>
  <mergeCells count="5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BJ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780</v>
      </c>
      <c r="B1" s="8"/>
      <c r="C1" s="3"/>
      <c r="D1" s="3"/>
      <c r="E1" s="3"/>
      <c r="F1" s="3"/>
      <c r="G1" s="3" t="s">
        <v>371</v>
      </c>
    </row>
    <row r="2" spans="1:7" ht="11.25" customHeight="1" x14ac:dyDescent="0.2">
      <c r="A2" s="1" t="s">
        <v>639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7687.4594552772796</v>
      </c>
      <c r="D11" s="89">
        <v>13.01386717582</v>
      </c>
      <c r="E11" s="63">
        <v>1000.4357627046048</v>
      </c>
      <c r="F11" s="59">
        <v>5726.6413915304502</v>
      </c>
      <c r="G11" s="59">
        <v>9648.27751902411</v>
      </c>
    </row>
    <row r="12" spans="1:7" ht="11.25" customHeight="1" x14ac:dyDescent="0.2">
      <c r="A12" s="140" t="s">
        <v>507</v>
      </c>
      <c r="B12" s="140"/>
      <c r="C12" s="57">
        <v>3360.52667664717</v>
      </c>
      <c r="D12" s="85">
        <v>17.737326687189999</v>
      </c>
      <c r="E12" s="64">
        <v>596.06759504717002</v>
      </c>
      <c r="F12" s="57">
        <v>2192.2556580033402</v>
      </c>
      <c r="G12" s="57">
        <v>4528.7976952910003</v>
      </c>
    </row>
    <row r="13" spans="1:7" ht="11.25" customHeight="1" x14ac:dyDescent="0.2">
      <c r="A13" s="141" t="s">
        <v>508</v>
      </c>
      <c r="B13" s="142"/>
      <c r="C13" s="78">
        <v>4326.9327786301064</v>
      </c>
      <c r="D13" s="87">
        <v>18.554774624669999</v>
      </c>
      <c r="E13" s="83">
        <v>802.85262523596759</v>
      </c>
      <c r="F13" s="78">
        <v>2753.3705482742198</v>
      </c>
      <c r="G13" s="78">
        <v>5900.4950089859904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BJ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781</v>
      </c>
      <c r="B1" s="8"/>
      <c r="C1" s="3"/>
      <c r="D1" s="3"/>
      <c r="E1" s="3"/>
      <c r="F1" s="3"/>
      <c r="G1" s="3" t="s">
        <v>372</v>
      </c>
    </row>
    <row r="2" spans="1:7" ht="11.25" customHeight="1" x14ac:dyDescent="0.2">
      <c r="A2" s="1" t="s">
        <v>543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88697.584596691537</v>
      </c>
      <c r="D11" s="89">
        <v>3.7669948352999998</v>
      </c>
      <c r="E11" s="63">
        <v>3341.2334307955271</v>
      </c>
      <c r="F11" s="59">
        <v>82148.887408391369</v>
      </c>
      <c r="G11" s="59">
        <v>95246.281784991879</v>
      </c>
    </row>
    <row r="12" spans="1:7" ht="11.25" customHeight="1" x14ac:dyDescent="0.2">
      <c r="A12" s="140" t="s">
        <v>507</v>
      </c>
      <c r="B12" s="140"/>
      <c r="C12" s="57">
        <v>45555.202164942471</v>
      </c>
      <c r="D12" s="85">
        <v>4.9571676393899997</v>
      </c>
      <c r="E12" s="64">
        <v>2258.2477397803696</v>
      </c>
      <c r="F12" s="57">
        <v>41129.117926804101</v>
      </c>
      <c r="G12" s="57">
        <v>49981.286403080871</v>
      </c>
    </row>
    <row r="13" spans="1:7" ht="11.25" customHeight="1" x14ac:dyDescent="0.2">
      <c r="A13" s="141" t="s">
        <v>508</v>
      </c>
      <c r="B13" s="142"/>
      <c r="C13" s="78">
        <v>43142.382431749167</v>
      </c>
      <c r="D13" s="87">
        <v>5.6594039654700001</v>
      </c>
      <c r="E13" s="83">
        <v>2441.6017021425987</v>
      </c>
      <c r="F13" s="78">
        <v>38356.93103095812</v>
      </c>
      <c r="G13" s="78">
        <v>47927.833832540229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Z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27" width="8.28515625" style="10" customWidth="1"/>
    <col min="28" max="16384" width="15.7109375" style="10"/>
  </cols>
  <sheetData>
    <row r="1" spans="1:27" s="22" customFormat="1" ht="11.25" customHeight="1" x14ac:dyDescent="0.2">
      <c r="A1" s="1" t="s">
        <v>686</v>
      </c>
      <c r="B1" s="8"/>
      <c r="C1" s="8"/>
      <c r="D1" s="8"/>
      <c r="E1" s="8"/>
      <c r="F1" s="8"/>
      <c r="G1" s="8"/>
      <c r="W1" s="3"/>
      <c r="X1" s="3"/>
      <c r="Y1" s="3"/>
      <c r="Z1" s="3"/>
      <c r="AA1" s="3" t="s">
        <v>3</v>
      </c>
    </row>
    <row r="2" spans="1:27" ht="11.25" customHeight="1" x14ac:dyDescent="0.2">
      <c r="A2" s="1" t="s">
        <v>648</v>
      </c>
    </row>
    <row r="3" spans="1:27" ht="11.25" customHeight="1" x14ac:dyDescent="0.2">
      <c r="A3" s="2" t="s">
        <v>505</v>
      </c>
    </row>
    <row r="4" spans="1:27" ht="11.25" customHeight="1" x14ac:dyDescent="0.2">
      <c r="A4" s="2"/>
    </row>
    <row r="5" spans="1:27" ht="11.25" customHeight="1" x14ac:dyDescent="0.2">
      <c r="A5" s="2"/>
    </row>
    <row r="6" spans="1:2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248</v>
      </c>
      <c r="I6" s="184"/>
      <c r="J6" s="184"/>
      <c r="K6" s="184"/>
      <c r="L6" s="184"/>
      <c r="M6" s="184" t="s">
        <v>660</v>
      </c>
      <c r="N6" s="184"/>
      <c r="O6" s="184"/>
      <c r="P6" s="184"/>
      <c r="Q6" s="184"/>
      <c r="R6" s="184" t="s">
        <v>249</v>
      </c>
      <c r="S6" s="184"/>
      <c r="T6" s="184"/>
      <c r="U6" s="184"/>
      <c r="V6" s="184"/>
      <c r="W6" s="184" t="s">
        <v>39</v>
      </c>
      <c r="X6" s="184"/>
      <c r="Y6" s="184"/>
      <c r="Z6" s="184"/>
      <c r="AA6" s="184"/>
    </row>
    <row r="7" spans="1:2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ht="11.25" customHeight="1" x14ac:dyDescent="0.2">
      <c r="A11" s="139" t="s">
        <v>1</v>
      </c>
      <c r="B11" s="139"/>
      <c r="C11" s="59">
        <v>207664.65785556889</v>
      </c>
      <c r="D11" s="89">
        <v>1.9062538040200001</v>
      </c>
      <c r="E11" s="63">
        <v>3958.6154399690349</v>
      </c>
      <c r="F11" s="59">
        <v>199905.91416458797</v>
      </c>
      <c r="G11" s="59">
        <v>215423.40154655452</v>
      </c>
      <c r="H11" s="58">
        <v>139044.7259960534</v>
      </c>
      <c r="I11" s="84">
        <v>2.7588616844899998</v>
      </c>
      <c r="J11" s="86">
        <v>3836.0516698112187</v>
      </c>
      <c r="K11" s="58">
        <v>131526.20288038926</v>
      </c>
      <c r="L11" s="58">
        <v>146563.24911171829</v>
      </c>
      <c r="M11" s="58">
        <v>123230.076026854</v>
      </c>
      <c r="N11" s="84">
        <v>2.8486402427300002</v>
      </c>
      <c r="O11" s="86">
        <v>3510.3815368452952</v>
      </c>
      <c r="P11" s="58">
        <v>116349.85464264327</v>
      </c>
      <c r="Q11" s="58">
        <v>130110.29741106517</v>
      </c>
      <c r="R11" s="58">
        <v>31338.063256456531</v>
      </c>
      <c r="S11" s="84">
        <v>6.6865046190799999</v>
      </c>
      <c r="T11" s="86">
        <v>2095.4210471738115</v>
      </c>
      <c r="U11" s="58">
        <v>27231.113471548731</v>
      </c>
      <c r="V11" s="58">
        <v>35445.013041364262</v>
      </c>
      <c r="W11" s="58">
        <v>47211.053691356108</v>
      </c>
      <c r="X11" s="84">
        <v>5.2779540120000004</v>
      </c>
      <c r="Y11" s="86">
        <v>2491.7777024092165</v>
      </c>
      <c r="Z11" s="58">
        <v>42327.259137154222</v>
      </c>
      <c r="AA11" s="58">
        <v>52094.848245558002</v>
      </c>
    </row>
    <row r="12" spans="1:27" ht="11.25" customHeight="1" x14ac:dyDescent="0.2">
      <c r="A12" s="140" t="s">
        <v>507</v>
      </c>
      <c r="B12" s="140"/>
      <c r="C12" s="58">
        <v>112075.55771182571</v>
      </c>
      <c r="D12" s="84">
        <v>2.45650019714</v>
      </c>
      <c r="E12" s="86">
        <v>2753.1362961342743</v>
      </c>
      <c r="F12" s="58">
        <v>106679.50972687277</v>
      </c>
      <c r="G12" s="58">
        <v>117471.60569677882</v>
      </c>
      <c r="H12" s="57">
        <v>75194.057058088118</v>
      </c>
      <c r="I12" s="85">
        <v>3.5516231163200001</v>
      </c>
      <c r="J12" s="64">
        <v>2670.6095125717552</v>
      </c>
      <c r="K12" s="57">
        <v>69959.75859667761</v>
      </c>
      <c r="L12" s="57">
        <v>80428.355519498757</v>
      </c>
      <c r="M12" s="57">
        <v>68492.272863354374</v>
      </c>
      <c r="N12" s="85">
        <v>3.5576204642899998</v>
      </c>
      <c r="O12" s="64">
        <v>2436.6951158443949</v>
      </c>
      <c r="P12" s="57">
        <v>63716.438194994909</v>
      </c>
      <c r="Q12" s="57">
        <v>73268.107531714006</v>
      </c>
      <c r="R12" s="57">
        <v>16381.97987139398</v>
      </c>
      <c r="S12" s="85">
        <v>8.8912854768000003</v>
      </c>
      <c r="T12" s="64">
        <v>1456.5685971171677</v>
      </c>
      <c r="U12" s="57">
        <v>13527.15788003239</v>
      </c>
      <c r="V12" s="57">
        <v>19236.801862755601</v>
      </c>
      <c r="W12" s="57">
        <v>25271.77113834862</v>
      </c>
      <c r="X12" s="85">
        <v>7.11222377083</v>
      </c>
      <c r="Y12" s="64">
        <v>1797.3849142103097</v>
      </c>
      <c r="Z12" s="57">
        <v>21748.961440140851</v>
      </c>
      <c r="AA12" s="57">
        <v>28794.580836556299</v>
      </c>
    </row>
    <row r="13" spans="1:27" ht="11.25" customHeight="1" x14ac:dyDescent="0.2">
      <c r="A13" s="142" t="s">
        <v>508</v>
      </c>
      <c r="B13" s="142"/>
      <c r="C13" s="79">
        <v>95589.100143745207</v>
      </c>
      <c r="D13" s="90">
        <v>2.9287136250799999</v>
      </c>
      <c r="E13" s="91">
        <v>2799.5309999974006</v>
      </c>
      <c r="F13" s="79">
        <v>90102.120210147128</v>
      </c>
      <c r="G13" s="79">
        <v>101076.08007734343</v>
      </c>
      <c r="H13" s="78">
        <v>63850.668937965638</v>
      </c>
      <c r="I13" s="87">
        <v>4.27896888142</v>
      </c>
      <c r="J13" s="83">
        <v>2732.1502544332175</v>
      </c>
      <c r="K13" s="78">
        <v>58495.752838924687</v>
      </c>
      <c r="L13" s="78">
        <v>69205.585037006487</v>
      </c>
      <c r="M13" s="78">
        <v>54737.803163499811</v>
      </c>
      <c r="N13" s="87">
        <v>4.5863310003900004</v>
      </c>
      <c r="O13" s="83">
        <v>2510.456835422011</v>
      </c>
      <c r="P13" s="78">
        <v>49817.398181330398</v>
      </c>
      <c r="Q13" s="78">
        <v>59658.20814566921</v>
      </c>
      <c r="R13" s="78">
        <v>14956.083385062509</v>
      </c>
      <c r="S13" s="87">
        <v>10.06549415884</v>
      </c>
      <c r="T13" s="83">
        <v>1505.4036995151043</v>
      </c>
      <c r="U13" s="78">
        <v>12005.54635181961</v>
      </c>
      <c r="V13" s="78">
        <v>17906.620418305381</v>
      </c>
      <c r="W13" s="78">
        <v>21939.282553007532</v>
      </c>
      <c r="X13" s="87">
        <v>7.8559471369400002</v>
      </c>
      <c r="Y13" s="83">
        <v>1723.538439587755</v>
      </c>
      <c r="Z13" s="78">
        <v>18561.209285445238</v>
      </c>
      <c r="AA13" s="78">
        <v>25317.355820569788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32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/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3:78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3:78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3:78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3:78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3:78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3:78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59" spans="1:1" ht="11.25" customHeight="1" x14ac:dyDescent="0.2">
      <c r="A59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4294967293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CX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7" width="8.28515625" style="8" customWidth="1"/>
    <col min="58" max="16384" width="15.7109375" style="8"/>
  </cols>
  <sheetData>
    <row r="1" spans="1:57" ht="11.25" customHeight="1" x14ac:dyDescent="0.2">
      <c r="A1" s="1" t="s">
        <v>782</v>
      </c>
      <c r="B1" s="8"/>
      <c r="BA1" s="3"/>
      <c r="BB1" s="3"/>
      <c r="BC1" s="3"/>
      <c r="BD1" s="3"/>
      <c r="BE1" s="3" t="s">
        <v>373</v>
      </c>
    </row>
    <row r="2" spans="1:57" ht="11.25" customHeight="1" x14ac:dyDescent="0.2">
      <c r="A2" s="1" t="s">
        <v>544</v>
      </c>
    </row>
    <row r="3" spans="1:57" ht="11.25" customHeight="1" x14ac:dyDescent="0.2">
      <c r="A3" s="2" t="s">
        <v>505</v>
      </c>
    </row>
    <row r="4" spans="1:57" ht="11.25" customHeight="1" x14ac:dyDescent="0.2">
      <c r="A4" s="2"/>
    </row>
    <row r="5" spans="1:57" ht="11.25" customHeight="1" x14ac:dyDescent="0.2">
      <c r="A5" s="2"/>
    </row>
    <row r="6" spans="1:5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374</v>
      </c>
      <c r="I6" s="184"/>
      <c r="J6" s="184"/>
      <c r="K6" s="184"/>
      <c r="L6" s="184"/>
      <c r="M6" s="184" t="s">
        <v>375</v>
      </c>
      <c r="N6" s="184"/>
      <c r="O6" s="184"/>
      <c r="P6" s="184"/>
      <c r="Q6" s="184"/>
      <c r="R6" s="184" t="s">
        <v>376</v>
      </c>
      <c r="S6" s="184"/>
      <c r="T6" s="184"/>
      <c r="U6" s="184"/>
      <c r="V6" s="184"/>
      <c r="W6" s="184" t="s">
        <v>377</v>
      </c>
      <c r="X6" s="184"/>
      <c r="Y6" s="184"/>
      <c r="Z6" s="184"/>
      <c r="AA6" s="184"/>
      <c r="AB6" s="184" t="s">
        <v>378</v>
      </c>
      <c r="AC6" s="184"/>
      <c r="AD6" s="184"/>
      <c r="AE6" s="184"/>
      <c r="AF6" s="184"/>
      <c r="AG6" s="184" t="s">
        <v>379</v>
      </c>
      <c r="AH6" s="184"/>
      <c r="AI6" s="184"/>
      <c r="AJ6" s="184"/>
      <c r="AK6" s="184"/>
      <c r="AL6" s="184" t="s">
        <v>380</v>
      </c>
      <c r="AM6" s="184"/>
      <c r="AN6" s="184"/>
      <c r="AO6" s="184"/>
      <c r="AP6" s="184"/>
      <c r="AQ6" s="184" t="s">
        <v>169</v>
      </c>
      <c r="AR6" s="184"/>
      <c r="AS6" s="184"/>
      <c r="AT6" s="184"/>
      <c r="AU6" s="184"/>
      <c r="AV6" s="184" t="s">
        <v>381</v>
      </c>
      <c r="AW6" s="184"/>
      <c r="AX6" s="184"/>
      <c r="AY6" s="184"/>
      <c r="AZ6" s="184"/>
      <c r="BA6" s="184" t="s">
        <v>39</v>
      </c>
      <c r="BB6" s="184"/>
      <c r="BC6" s="184"/>
      <c r="BD6" s="184"/>
      <c r="BE6" s="184"/>
    </row>
    <row r="7" spans="1:5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</row>
    <row r="8" spans="1:5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</row>
    <row r="9" spans="1:5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51" t="s">
        <v>657</v>
      </c>
      <c r="BE9" s="151"/>
    </row>
    <row r="10" spans="1:5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</row>
    <row r="11" spans="1:57" s="7" customFormat="1" ht="11.25" customHeight="1" x14ac:dyDescent="0.2">
      <c r="A11" s="139" t="s">
        <v>1</v>
      </c>
      <c r="B11" s="139"/>
      <c r="C11" s="59">
        <v>185211.8353123852</v>
      </c>
      <c r="D11" s="89">
        <v>2.1397163608300001</v>
      </c>
      <c r="E11" s="63">
        <v>3963.0079423711459</v>
      </c>
      <c r="F11" s="59">
        <v>177444.48247489362</v>
      </c>
      <c r="G11" s="59">
        <v>192979.18814988044</v>
      </c>
      <c r="H11" s="59">
        <v>67336.210861157859</v>
      </c>
      <c r="I11" s="89">
        <v>4.4084105940800002</v>
      </c>
      <c r="J11" s="63">
        <v>2968.4566532562517</v>
      </c>
      <c r="K11" s="59">
        <v>61518.142731107509</v>
      </c>
      <c r="L11" s="59">
        <v>73154.278991208295</v>
      </c>
      <c r="M11" s="59">
        <v>13383.801612817941</v>
      </c>
      <c r="N11" s="89">
        <v>10.580519194540001</v>
      </c>
      <c r="O11" s="63">
        <v>1416.0756986027122</v>
      </c>
      <c r="P11" s="59">
        <v>10608.34424417431</v>
      </c>
      <c r="Q11" s="59">
        <v>16159.25898146158</v>
      </c>
      <c r="R11" s="59">
        <v>9824.4032126234288</v>
      </c>
      <c r="S11" s="89">
        <v>12.689821955099999</v>
      </c>
      <c r="T11" s="63">
        <v>1246.699275833063</v>
      </c>
      <c r="U11" s="59">
        <v>7380.9175324385196</v>
      </c>
      <c r="V11" s="59">
        <v>12267.888892808331</v>
      </c>
      <c r="W11" s="59">
        <v>5160.4214588963396</v>
      </c>
      <c r="X11" s="89">
        <v>17.249751872200001</v>
      </c>
      <c r="Y11" s="63">
        <v>890.15989721958158</v>
      </c>
      <c r="Z11" s="59">
        <v>3415.7401198641301</v>
      </c>
      <c r="AA11" s="59">
        <v>6905.10279792855</v>
      </c>
      <c r="AB11" s="94">
        <v>992.52283881286598</v>
      </c>
      <c r="AC11" s="101">
        <v>32.347770410659997</v>
      </c>
      <c r="AD11" s="102">
        <v>321.05900917258128</v>
      </c>
      <c r="AE11" s="94">
        <v>363.25874392251001</v>
      </c>
      <c r="AF11" s="94">
        <v>1621.78693370322</v>
      </c>
      <c r="AG11" s="94">
        <v>673.67744729426511</v>
      </c>
      <c r="AH11" s="101">
        <v>53.801958810110001</v>
      </c>
      <c r="AI11" s="102">
        <v>362.45166270626919</v>
      </c>
      <c r="AJ11" s="94">
        <v>0</v>
      </c>
      <c r="AK11" s="94">
        <v>1384.0696523351901</v>
      </c>
      <c r="AL11" s="59">
        <v>32354.674546139631</v>
      </c>
      <c r="AM11" s="89">
        <v>6.4765222527999997</v>
      </c>
      <c r="AN11" s="63">
        <v>2095.4576968028914</v>
      </c>
      <c r="AO11" s="59">
        <v>28247.652929278789</v>
      </c>
      <c r="AP11" s="59">
        <v>36461.696163000408</v>
      </c>
      <c r="AQ11" s="59">
        <v>49469.098594948933</v>
      </c>
      <c r="AR11" s="89">
        <v>5.3394249240600002</v>
      </c>
      <c r="AS11" s="63">
        <v>2641.3653800887046</v>
      </c>
      <c r="AT11" s="59">
        <v>44292.117579964208</v>
      </c>
      <c r="AU11" s="59">
        <v>54646.079609933542</v>
      </c>
      <c r="AV11" s="59">
        <v>6010.2469396953729</v>
      </c>
      <c r="AW11" s="89">
        <v>16.91396153314</v>
      </c>
      <c r="AX11" s="63">
        <v>1016.5708554266624</v>
      </c>
      <c r="AY11" s="59">
        <v>4017.8046753260901</v>
      </c>
      <c r="AZ11" s="59">
        <v>8002.6892040646499</v>
      </c>
      <c r="BA11" s="94">
        <v>6.7778</v>
      </c>
      <c r="BB11" s="101">
        <v>96.863442603349995</v>
      </c>
      <c r="BC11" s="102">
        <v>6.5652104127699786</v>
      </c>
      <c r="BD11" s="94">
        <v>0</v>
      </c>
      <c r="BE11" s="94">
        <v>19.645375959959999</v>
      </c>
    </row>
    <row r="12" spans="1:57" ht="11.25" customHeight="1" x14ac:dyDescent="0.2">
      <c r="A12" s="140" t="s">
        <v>507</v>
      </c>
      <c r="B12" s="140"/>
      <c r="C12" s="58">
        <v>104023.7531411247</v>
      </c>
      <c r="D12" s="84">
        <v>2.6920147353399999</v>
      </c>
      <c r="E12" s="86">
        <v>2800.334762809206</v>
      </c>
      <c r="F12" s="58">
        <v>98535.197861363151</v>
      </c>
      <c r="G12" s="58">
        <v>109512.30842088597</v>
      </c>
      <c r="H12" s="57">
        <v>38972.092895660913</v>
      </c>
      <c r="I12" s="85">
        <v>5.5194829279500004</v>
      </c>
      <c r="J12" s="64">
        <v>2151.0580140390061</v>
      </c>
      <c r="K12" s="57">
        <v>34756.096659488278</v>
      </c>
      <c r="L12" s="57">
        <v>43188.089131833469</v>
      </c>
      <c r="M12" s="57">
        <v>8147.5350404914334</v>
      </c>
      <c r="N12" s="85">
        <v>13.173332630080001</v>
      </c>
      <c r="O12" s="64">
        <v>1073.3018920360837</v>
      </c>
      <c r="P12" s="57">
        <v>6043.9019875620697</v>
      </c>
      <c r="Q12" s="57">
        <v>10251.1680934208</v>
      </c>
      <c r="R12" s="57">
        <v>4954.7759145932041</v>
      </c>
      <c r="S12" s="85">
        <v>17.250116992999999</v>
      </c>
      <c r="T12" s="64">
        <v>854.70464200835886</v>
      </c>
      <c r="U12" s="57">
        <v>3279.5855988376702</v>
      </c>
      <c r="V12" s="57">
        <v>6629.9662303487403</v>
      </c>
      <c r="W12" s="112">
        <v>2771.8737166356191</v>
      </c>
      <c r="X12" s="113">
        <v>22.088644213159998</v>
      </c>
      <c r="Y12" s="114">
        <v>612.26932330577154</v>
      </c>
      <c r="Z12" s="112">
        <v>1571.8478941176299</v>
      </c>
      <c r="AA12" s="112">
        <v>3971.89953915361</v>
      </c>
      <c r="AB12" s="109">
        <v>684.73111373294705</v>
      </c>
      <c r="AC12" s="110">
        <v>41.507892219710001</v>
      </c>
      <c r="AD12" s="111">
        <v>284.21745268312122</v>
      </c>
      <c r="AE12" s="109">
        <v>127.67514269633</v>
      </c>
      <c r="AF12" s="109">
        <v>1241.7870847695699</v>
      </c>
      <c r="AG12" s="109">
        <v>185.82303043478299</v>
      </c>
      <c r="AH12" s="110">
        <v>99.509360701369999</v>
      </c>
      <c r="AI12" s="111">
        <v>184.91130962156143</v>
      </c>
      <c r="AJ12" s="109">
        <v>0</v>
      </c>
      <c r="AK12" s="109">
        <v>548.24253762717001</v>
      </c>
      <c r="AL12" s="57">
        <v>16622.755544250831</v>
      </c>
      <c r="AM12" s="85">
        <v>8.4254018180999992</v>
      </c>
      <c r="AN12" s="64">
        <v>1400.5339478438618</v>
      </c>
      <c r="AO12" s="57">
        <v>13877.759447351251</v>
      </c>
      <c r="AP12" s="57">
        <v>19367.751641150429</v>
      </c>
      <c r="AQ12" s="57">
        <v>28722.455180542609</v>
      </c>
      <c r="AR12" s="85">
        <v>6.7266652227900003</v>
      </c>
      <c r="AS12" s="64">
        <v>1932.063403761475</v>
      </c>
      <c r="AT12" s="57">
        <v>24935.680493322339</v>
      </c>
      <c r="AU12" s="57">
        <v>32509.22986776285</v>
      </c>
      <c r="AV12" s="112">
        <v>2954.932904782283</v>
      </c>
      <c r="AW12" s="113">
        <v>23.389957360530001</v>
      </c>
      <c r="AX12" s="114">
        <v>691.15754646087908</v>
      </c>
      <c r="AY12" s="112">
        <v>1600.28900607593</v>
      </c>
      <c r="AZ12" s="112">
        <v>4309.5768034886396</v>
      </c>
      <c r="BA12" s="109">
        <v>6.7778</v>
      </c>
      <c r="BB12" s="110">
        <v>96.761955137620006</v>
      </c>
      <c r="BC12" s="111">
        <v>6.5583317953175619</v>
      </c>
      <c r="BD12" s="109">
        <v>0</v>
      </c>
      <c r="BE12" s="109">
        <v>19.631894117489999</v>
      </c>
    </row>
    <row r="13" spans="1:57" ht="11.25" customHeight="1" x14ac:dyDescent="0.2">
      <c r="A13" s="142" t="s">
        <v>508</v>
      </c>
      <c r="B13" s="142"/>
      <c r="C13" s="79">
        <v>81188.082171262053</v>
      </c>
      <c r="D13" s="90">
        <v>3.4380852263600001</v>
      </c>
      <c r="E13" s="91">
        <v>2791.3154586913097</v>
      </c>
      <c r="F13" s="79">
        <v>75717.20440273729</v>
      </c>
      <c r="G13" s="79">
        <v>86658.959939786728</v>
      </c>
      <c r="H13" s="78">
        <v>28364.117965497029</v>
      </c>
      <c r="I13" s="87">
        <v>7.2130251517100001</v>
      </c>
      <c r="J13" s="83">
        <v>2045.9109629112618</v>
      </c>
      <c r="K13" s="78">
        <v>24354.20616261537</v>
      </c>
      <c r="L13" s="78">
        <v>32374.029768378619</v>
      </c>
      <c r="M13" s="78">
        <v>5236.2665723265081</v>
      </c>
      <c r="N13" s="87">
        <v>17.656804150759999</v>
      </c>
      <c r="O13" s="83">
        <v>924.55733348766171</v>
      </c>
      <c r="P13" s="78">
        <v>3424.16749704835</v>
      </c>
      <c r="Q13" s="78">
        <v>7048.3656476046699</v>
      </c>
      <c r="R13" s="78">
        <v>4869.6272980302219</v>
      </c>
      <c r="S13" s="87">
        <v>18.646076668749998</v>
      </c>
      <c r="T13" s="83">
        <v>907.99443947306486</v>
      </c>
      <c r="U13" s="78">
        <v>3089.9908985004299</v>
      </c>
      <c r="V13" s="78">
        <v>6649.2636975600199</v>
      </c>
      <c r="W13" s="115">
        <v>2388.5477422607232</v>
      </c>
      <c r="X13" s="116">
        <v>27.071749094609999</v>
      </c>
      <c r="Y13" s="117">
        <v>646.62165178977205</v>
      </c>
      <c r="Z13" s="115">
        <v>1121.19259312901</v>
      </c>
      <c r="AA13" s="115">
        <v>3655.9028913924399</v>
      </c>
      <c r="AB13" s="98">
        <v>307.79172507991882</v>
      </c>
      <c r="AC13" s="99">
        <v>48.524195146129998</v>
      </c>
      <c r="AD13" s="100">
        <v>149.35345732141357</v>
      </c>
      <c r="AE13" s="98">
        <v>15.06432776342</v>
      </c>
      <c r="AF13" s="98">
        <v>600.51912239642002</v>
      </c>
      <c r="AG13" s="98">
        <v>487.85441685948211</v>
      </c>
      <c r="AH13" s="99">
        <v>63.935314891879997</v>
      </c>
      <c r="AI13" s="100">
        <v>311.91125763304717</v>
      </c>
      <c r="AJ13" s="98">
        <v>0</v>
      </c>
      <c r="AK13" s="98">
        <v>1099.1892481928301</v>
      </c>
      <c r="AL13" s="78">
        <v>15731.919001888749</v>
      </c>
      <c r="AM13" s="87">
        <v>9.8940373297599997</v>
      </c>
      <c r="AN13" s="83">
        <v>1556.5219387350771</v>
      </c>
      <c r="AO13" s="78">
        <v>12681.192060821601</v>
      </c>
      <c r="AP13" s="78">
        <v>18782.64594295586</v>
      </c>
      <c r="AQ13" s="78">
        <v>20746.643414406299</v>
      </c>
      <c r="AR13" s="87">
        <v>8.6894670990300007</v>
      </c>
      <c r="AS13" s="83">
        <v>1802.7727536480195</v>
      </c>
      <c r="AT13" s="78">
        <v>17213.273744946131</v>
      </c>
      <c r="AU13" s="78">
        <v>24280.013083866379</v>
      </c>
      <c r="AV13" s="115">
        <v>3055.314034913089</v>
      </c>
      <c r="AW13" s="116">
        <v>24.4082503512</v>
      </c>
      <c r="AX13" s="117">
        <v>745.74869865682433</v>
      </c>
      <c r="AY13" s="115">
        <v>1593.67344402814</v>
      </c>
      <c r="AZ13" s="115">
        <v>4516.9546257980401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</row>
    <row r="14" spans="1:57" s="22" customFormat="1" ht="11.25" customHeight="1" x14ac:dyDescent="0.2"/>
    <row r="15" spans="1:5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0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0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0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0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0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02" s="22" customFormat="1" ht="11.25" customHeight="1" thickTop="1" x14ac:dyDescent="0.2"/>
    <row r="23" spans="1:102" s="22" customFormat="1" ht="11.25" customHeight="1" x14ac:dyDescent="0.2">
      <c r="A23" s="54" t="s">
        <v>614</v>
      </c>
    </row>
    <row r="24" spans="1:102" s="22" customFormat="1" ht="11.25" customHeight="1" x14ac:dyDescent="0.2">
      <c r="A24" s="32"/>
    </row>
    <row r="25" spans="1:102" s="22" customFormat="1" ht="11.25" customHeight="1" x14ac:dyDescent="0.2">
      <c r="A25" s="32"/>
    </row>
    <row r="26" spans="1:102" s="22" customFormat="1" ht="11.25" customHeight="1" x14ac:dyDescent="0.2">
      <c r="A26" s="32"/>
    </row>
    <row r="27" spans="1:102" s="22" customFormat="1" ht="11.25" customHeight="1" x14ac:dyDescent="0.2">
      <c r="A27" s="32"/>
    </row>
    <row r="28" spans="1:102" s="22" customFormat="1" ht="11.25" customHeight="1" x14ac:dyDescent="0.2">
      <c r="A28" s="32"/>
    </row>
    <row r="29" spans="1:102" s="22" customFormat="1" ht="11.25" customHeight="1" x14ac:dyDescent="0.2">
      <c r="A29" s="32"/>
    </row>
    <row r="30" spans="1:102" s="22" customFormat="1" ht="11.25" customHeight="1" x14ac:dyDescent="0.2">
      <c r="A30" s="32"/>
    </row>
    <row r="31" spans="1:10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  <row r="34" spans="3:10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</row>
    <row r="35" spans="3:10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</row>
    <row r="36" spans="3:10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</row>
    <row r="37" spans="3:10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</row>
    <row r="38" spans="3:10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</row>
    <row r="50" spans="3:10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</row>
    <row r="51" spans="3:10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</row>
    <row r="52" spans="3:102" ht="11.25" customHeight="1" x14ac:dyDescent="0.2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</row>
  </sheetData>
  <mergeCells count="69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BA6:BE8"/>
    <mergeCell ref="B15:G15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BR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783</v>
      </c>
      <c r="B1" s="8"/>
      <c r="M1" s="3"/>
      <c r="N1" s="3"/>
      <c r="O1" s="3"/>
      <c r="P1" s="3"/>
      <c r="Q1" s="3" t="s">
        <v>8</v>
      </c>
    </row>
    <row r="2" spans="1:17" ht="11.25" customHeight="1" x14ac:dyDescent="0.2">
      <c r="A2" s="1" t="s">
        <v>574</v>
      </c>
    </row>
    <row r="3" spans="1:17" ht="11.25" customHeight="1" x14ac:dyDescent="0.2">
      <c r="A3" s="1" t="s">
        <v>505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161</v>
      </c>
      <c r="I6" s="184"/>
      <c r="J6" s="184"/>
      <c r="K6" s="184"/>
      <c r="L6" s="184"/>
      <c r="M6" s="184" t="s">
        <v>162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6246.2525203607984</v>
      </c>
      <c r="D11" s="89">
        <v>14.471499698120001</v>
      </c>
      <c r="E11" s="63">
        <v>903.92641462753056</v>
      </c>
      <c r="F11" s="59">
        <v>4474.5893030164698</v>
      </c>
      <c r="G11" s="59">
        <v>8017.9157377051297</v>
      </c>
      <c r="H11" s="103">
        <v>2307.0135254274392</v>
      </c>
      <c r="I11" s="107">
        <v>23.4352401911</v>
      </c>
      <c r="J11" s="108">
        <v>540.65416092501084</v>
      </c>
      <c r="K11" s="103">
        <v>1247.3508419227201</v>
      </c>
      <c r="L11" s="103">
        <v>3366.6762089321501</v>
      </c>
      <c r="M11" s="59">
        <v>3939.2389949333592</v>
      </c>
      <c r="N11" s="89">
        <v>18.497069197249999</v>
      </c>
      <c r="O11" s="63">
        <v>728.64376273786399</v>
      </c>
      <c r="P11" s="59">
        <v>2511.12346240744</v>
      </c>
      <c r="Q11" s="59">
        <v>5367.3545274592798</v>
      </c>
    </row>
    <row r="12" spans="1:17" ht="11.25" customHeight="1" x14ac:dyDescent="0.2">
      <c r="A12" s="140" t="s">
        <v>507</v>
      </c>
      <c r="B12" s="140"/>
      <c r="C12" s="58">
        <v>3681.8523912103028</v>
      </c>
      <c r="D12" s="84">
        <v>17.957911404339999</v>
      </c>
      <c r="E12" s="86">
        <v>661.18379045195229</v>
      </c>
      <c r="F12" s="58">
        <v>2385.95597476283</v>
      </c>
      <c r="G12" s="58">
        <v>4977.7488076577702</v>
      </c>
      <c r="H12" s="109">
        <v>1256.852766528071</v>
      </c>
      <c r="I12" s="110">
        <v>30.35196596938</v>
      </c>
      <c r="J12" s="111">
        <v>381.47952398184975</v>
      </c>
      <c r="K12" s="109">
        <v>509.16663868417999</v>
      </c>
      <c r="L12" s="109">
        <v>2004.5388943719599</v>
      </c>
      <c r="M12" s="112">
        <v>2424.999624682232</v>
      </c>
      <c r="N12" s="113">
        <v>22.39357427397</v>
      </c>
      <c r="O12" s="114">
        <v>543.04409209682979</v>
      </c>
      <c r="P12" s="112">
        <v>1360.65276215522</v>
      </c>
      <c r="Q12" s="112">
        <v>3489.34648720924</v>
      </c>
    </row>
    <row r="13" spans="1:17" ht="11.25" customHeight="1" x14ac:dyDescent="0.2">
      <c r="A13" s="142" t="s">
        <v>508</v>
      </c>
      <c r="B13" s="142"/>
      <c r="C13" s="129">
        <v>2564.4001291504942</v>
      </c>
      <c r="D13" s="130">
        <v>24.061905627489999</v>
      </c>
      <c r="E13" s="131">
        <v>617.04353898734564</v>
      </c>
      <c r="F13" s="129">
        <v>1355.0170158421899</v>
      </c>
      <c r="G13" s="129">
        <v>3773.7832424588</v>
      </c>
      <c r="H13" s="98">
        <v>1050.1607588993679</v>
      </c>
      <c r="I13" s="99">
        <v>36.502185594789999</v>
      </c>
      <c r="J13" s="100">
        <v>383.3316292571389</v>
      </c>
      <c r="K13" s="98">
        <v>298.84457142034</v>
      </c>
      <c r="L13" s="98">
        <v>1801.4769463784</v>
      </c>
      <c r="M13" s="98">
        <v>1514.239370251126</v>
      </c>
      <c r="N13" s="99">
        <v>32.105523868059997</v>
      </c>
      <c r="O13" s="100">
        <v>486.15448243559962</v>
      </c>
      <c r="P13" s="98">
        <v>561.39409375467005</v>
      </c>
      <c r="Q13" s="98">
        <v>2467.0846467475899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50" spans="1:70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</row>
    <row r="62" spans="1:70" ht="11.25" customHeight="1" x14ac:dyDescent="0.2">
      <c r="A62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1:B11"/>
    <mergeCell ref="A13:B13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BJ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10"/>
  </cols>
  <sheetData>
    <row r="1" spans="1:7" s="22" customFormat="1" ht="11.25" customHeight="1" x14ac:dyDescent="0.2">
      <c r="A1" s="1" t="s">
        <v>784</v>
      </c>
      <c r="B1" s="8"/>
      <c r="C1" s="3"/>
      <c r="D1" s="3"/>
      <c r="E1" s="3"/>
      <c r="F1" s="3"/>
      <c r="G1" s="3" t="s">
        <v>309</v>
      </c>
    </row>
    <row r="2" spans="1:7" ht="11.25" customHeight="1" x14ac:dyDescent="0.2">
      <c r="A2" s="1" t="s">
        <v>577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17" customFormat="1" ht="11.25" customHeight="1" x14ac:dyDescent="0.2">
      <c r="A6" s="146" t="s">
        <v>506</v>
      </c>
      <c r="B6" s="146"/>
      <c r="C6" s="184" t="s">
        <v>163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ht="11.25" customHeight="1" x14ac:dyDescent="0.2">
      <c r="A11" s="139" t="s">
        <v>1</v>
      </c>
      <c r="B11" s="139"/>
      <c r="C11" s="59">
        <v>8.5366441514971996</v>
      </c>
      <c r="D11" s="89">
        <v>14.63688071772</v>
      </c>
      <c r="E11" s="63">
        <v>1.2494984217507217</v>
      </c>
      <c r="F11" s="59">
        <v>6.0876722461300004</v>
      </c>
      <c r="G11" s="59">
        <v>10.985616056870001</v>
      </c>
    </row>
    <row r="12" spans="1:7" ht="11.25" customHeight="1" x14ac:dyDescent="0.2">
      <c r="A12" s="140" t="s">
        <v>507</v>
      </c>
      <c r="B12" s="140"/>
      <c r="C12" s="57">
        <v>8.249419411487656</v>
      </c>
      <c r="D12" s="85">
        <v>19.226432710240001</v>
      </c>
      <c r="E12" s="64">
        <v>1.5860690721352984</v>
      </c>
      <c r="F12" s="57">
        <v>5.1407811531099998</v>
      </c>
      <c r="G12" s="57">
        <v>11.35805766987</v>
      </c>
    </row>
    <row r="13" spans="1:7" ht="11.25" customHeight="1" x14ac:dyDescent="0.2">
      <c r="A13" s="141" t="s">
        <v>508</v>
      </c>
      <c r="B13" s="142"/>
      <c r="C13" s="115">
        <v>8.949028741482854</v>
      </c>
      <c r="D13" s="116">
        <v>22.645753732429998</v>
      </c>
      <c r="E13" s="117">
        <v>2.0265750102403759</v>
      </c>
      <c r="F13" s="115">
        <v>4.9770147094399997</v>
      </c>
      <c r="G13" s="115">
        <v>12.92104277352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</row>
    <row r="33" spans="3:62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</row>
    <row r="34" spans="3:62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</row>
    <row r="35" spans="3:62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</row>
    <row r="36" spans="3:62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</row>
    <row r="37" spans="3:62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</row>
    <row r="38" spans="3:62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</row>
    <row r="50" spans="1:62" ht="11.25" customHeight="1" x14ac:dyDescent="0.2">
      <c r="C50" s="3"/>
      <c r="D50" s="3"/>
      <c r="E50" s="3"/>
      <c r="F50" s="3"/>
      <c r="G50" s="3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</row>
    <row r="62" spans="1:62" ht="11.25" customHeight="1" x14ac:dyDescent="0.2">
      <c r="A62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CL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785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5" t="s">
        <v>310</v>
      </c>
    </row>
    <row r="2" spans="1:42" ht="11.25" customHeight="1" x14ac:dyDescent="0.2">
      <c r="A2" s="2" t="s">
        <v>505</v>
      </c>
    </row>
    <row r="3" spans="1:42" ht="11.25" customHeight="1" x14ac:dyDescent="0.2">
      <c r="A3" s="46"/>
    </row>
    <row r="4" spans="1:42" ht="11.25" customHeight="1" x14ac:dyDescent="0.2">
      <c r="A4" s="46"/>
    </row>
    <row r="5" spans="1:42" ht="11.25" customHeight="1" x14ac:dyDescent="0.2">
      <c r="A5" s="46"/>
    </row>
    <row r="6" spans="1:4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164</v>
      </c>
      <c r="I6" s="184"/>
      <c r="J6" s="184"/>
      <c r="K6" s="184"/>
      <c r="L6" s="184"/>
      <c r="M6" s="184" t="s">
        <v>165</v>
      </c>
      <c r="N6" s="184"/>
      <c r="O6" s="184"/>
      <c r="P6" s="184"/>
      <c r="Q6" s="184"/>
      <c r="R6" s="184" t="s">
        <v>166</v>
      </c>
      <c r="S6" s="184"/>
      <c r="T6" s="184"/>
      <c r="U6" s="184"/>
      <c r="V6" s="184"/>
      <c r="W6" s="184" t="s">
        <v>167</v>
      </c>
      <c r="X6" s="184"/>
      <c r="Y6" s="184"/>
      <c r="Z6" s="184"/>
      <c r="AA6" s="184"/>
      <c r="AB6" s="184" t="s">
        <v>168</v>
      </c>
      <c r="AC6" s="184"/>
      <c r="AD6" s="184"/>
      <c r="AE6" s="184"/>
      <c r="AF6" s="184"/>
      <c r="AG6" s="184" t="s">
        <v>55</v>
      </c>
      <c r="AH6" s="184"/>
      <c r="AI6" s="184"/>
      <c r="AJ6" s="184"/>
      <c r="AK6" s="184"/>
      <c r="AL6" s="184" t="s">
        <v>39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59">
        <v>6246.2525203607984</v>
      </c>
      <c r="D11" s="89">
        <v>14.471499698120001</v>
      </c>
      <c r="E11" s="63">
        <v>903.92641462753056</v>
      </c>
      <c r="F11" s="59">
        <v>4474.5893030164698</v>
      </c>
      <c r="G11" s="59">
        <v>8017.9157377051297</v>
      </c>
      <c r="H11" s="59">
        <v>4659.0359416671472</v>
      </c>
      <c r="I11" s="89">
        <v>17.50010040031</v>
      </c>
      <c r="J11" s="63">
        <v>815.33596747809918</v>
      </c>
      <c r="K11" s="59">
        <v>3061.0068101100001</v>
      </c>
      <c r="L11" s="59">
        <v>6257.0650732243002</v>
      </c>
      <c r="M11" s="94">
        <v>188.73585064736869</v>
      </c>
      <c r="N11" s="101">
        <v>55.44327035912</v>
      </c>
      <c r="O11" s="102">
        <v>104.64132793899664</v>
      </c>
      <c r="P11" s="94">
        <v>0</v>
      </c>
      <c r="Q11" s="94">
        <v>393.82908470223998</v>
      </c>
      <c r="R11" s="94">
        <v>756.00236732067867</v>
      </c>
      <c r="S11" s="101">
        <v>41.805671496880002</v>
      </c>
      <c r="T11" s="102">
        <v>316.05186619073771</v>
      </c>
      <c r="U11" s="94">
        <v>136.55209234018</v>
      </c>
      <c r="V11" s="94">
        <v>1375.45264230118</v>
      </c>
      <c r="W11" s="94">
        <v>669.54808036489942</v>
      </c>
      <c r="X11" s="101">
        <v>32.845257607580002</v>
      </c>
      <c r="Y11" s="102">
        <v>219.91479180247541</v>
      </c>
      <c r="Z11" s="94">
        <v>238.52300876443999</v>
      </c>
      <c r="AA11" s="94">
        <v>1100.57315196536</v>
      </c>
      <c r="AB11" s="94">
        <v>1</v>
      </c>
      <c r="AC11" s="101">
        <v>99.616402005569995</v>
      </c>
      <c r="AD11" s="102">
        <v>0.99616402005570281</v>
      </c>
      <c r="AE11" s="94">
        <v>0</v>
      </c>
      <c r="AF11" s="94">
        <v>2.9524456020000001</v>
      </c>
      <c r="AG11" s="94">
        <v>444.3321463569099</v>
      </c>
      <c r="AH11" s="101">
        <v>46.184876468490003</v>
      </c>
      <c r="AI11" s="102">
        <v>205.21425290471066</v>
      </c>
      <c r="AJ11" s="94">
        <v>42.119601549389998</v>
      </c>
      <c r="AK11" s="94">
        <v>846.54469116442999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</row>
    <row r="12" spans="1:42" ht="11.25" customHeight="1" x14ac:dyDescent="0.2">
      <c r="A12" s="140" t="s">
        <v>507</v>
      </c>
      <c r="B12" s="140"/>
      <c r="C12" s="58">
        <v>3681.8523912103028</v>
      </c>
      <c r="D12" s="84">
        <v>17.957911404339999</v>
      </c>
      <c r="E12" s="86">
        <v>661.1837904519532</v>
      </c>
      <c r="F12" s="58">
        <v>2385.95597476283</v>
      </c>
      <c r="G12" s="58">
        <v>4977.7488076577702</v>
      </c>
      <c r="H12" s="112">
        <v>2743.3922537662111</v>
      </c>
      <c r="I12" s="113">
        <v>21.273690817719999</v>
      </c>
      <c r="J12" s="114">
        <v>583.620785983411</v>
      </c>
      <c r="K12" s="112">
        <v>1599.5165326097999</v>
      </c>
      <c r="L12" s="112">
        <v>3887.2679749226199</v>
      </c>
      <c r="M12" s="109">
        <v>125.95254588546391</v>
      </c>
      <c r="N12" s="110">
        <v>74.814721407939999</v>
      </c>
      <c r="O12" s="111">
        <v>94.231046310418719</v>
      </c>
      <c r="P12" s="109">
        <v>0</v>
      </c>
      <c r="Q12" s="109">
        <v>310.64200287940997</v>
      </c>
      <c r="R12" s="109">
        <v>330.63264036043398</v>
      </c>
      <c r="S12" s="110">
        <v>67.965468745940001</v>
      </c>
      <c r="T12" s="111">
        <v>224.71602384804021</v>
      </c>
      <c r="U12" s="109">
        <v>0</v>
      </c>
      <c r="V12" s="109">
        <v>771.06795385162002</v>
      </c>
      <c r="W12" s="109">
        <v>453.1418809404509</v>
      </c>
      <c r="X12" s="110">
        <v>45.40718296963</v>
      </c>
      <c r="Y12" s="111">
        <v>205.7589629906426</v>
      </c>
      <c r="Z12" s="109">
        <v>49.861723982489998</v>
      </c>
      <c r="AA12" s="109">
        <v>856.42203789841005</v>
      </c>
      <c r="AB12" s="109">
        <v>1</v>
      </c>
      <c r="AC12" s="110">
        <v>99.565946904520004</v>
      </c>
      <c r="AD12" s="111">
        <v>0.99565946904523628</v>
      </c>
      <c r="AE12" s="109">
        <v>0</v>
      </c>
      <c r="AF12" s="109">
        <v>2.9514567001900001</v>
      </c>
      <c r="AG12" s="109">
        <v>277.38283149204489</v>
      </c>
      <c r="AH12" s="110">
        <v>56.24534541709</v>
      </c>
      <c r="AI12" s="111">
        <v>156.01493170039333</v>
      </c>
      <c r="AJ12" s="109">
        <v>0</v>
      </c>
      <c r="AK12" s="109">
        <v>583.16647867528002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</row>
    <row r="13" spans="1:42" ht="11.25" customHeight="1" x14ac:dyDescent="0.2">
      <c r="A13" s="142" t="s">
        <v>508</v>
      </c>
      <c r="B13" s="142"/>
      <c r="C13" s="129">
        <v>2564.4001291504942</v>
      </c>
      <c r="D13" s="130">
        <v>24.061905627489999</v>
      </c>
      <c r="E13" s="131">
        <v>617.04353898734576</v>
      </c>
      <c r="F13" s="129">
        <v>1355.0170158421899</v>
      </c>
      <c r="G13" s="129">
        <v>3773.7832424588</v>
      </c>
      <c r="H13" s="115">
        <v>1915.6436879009359</v>
      </c>
      <c r="I13" s="116">
        <v>29.753113251750001</v>
      </c>
      <c r="J13" s="117">
        <v>569.96363596119966</v>
      </c>
      <c r="K13" s="115">
        <v>798.53548891952005</v>
      </c>
      <c r="L13" s="115">
        <v>3032.7518868823599</v>
      </c>
      <c r="M13" s="98">
        <v>62.783304761904802</v>
      </c>
      <c r="N13" s="99">
        <v>72.460539144649999</v>
      </c>
      <c r="O13" s="100">
        <v>45.493121123302913</v>
      </c>
      <c r="P13" s="98">
        <v>0</v>
      </c>
      <c r="Q13" s="98">
        <v>151.94818370789</v>
      </c>
      <c r="R13" s="98">
        <v>425.36972696024458</v>
      </c>
      <c r="S13" s="99">
        <v>52.18656056255</v>
      </c>
      <c r="T13" s="100">
        <v>221.9858301748495</v>
      </c>
      <c r="U13" s="98">
        <v>0</v>
      </c>
      <c r="V13" s="98">
        <v>860.45395918116003</v>
      </c>
      <c r="W13" s="98">
        <v>216.4061994244486</v>
      </c>
      <c r="X13" s="99">
        <v>35.745462190600001</v>
      </c>
      <c r="Y13" s="100">
        <v>77.355396193386667</v>
      </c>
      <c r="Z13" s="98">
        <v>64.792408875589999</v>
      </c>
      <c r="AA13" s="98">
        <v>368.01998997330998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166.94931486486499</v>
      </c>
      <c r="AH13" s="99">
        <v>79.947926628350004</v>
      </c>
      <c r="AI13" s="100">
        <v>133.47251575470071</v>
      </c>
      <c r="AJ13" s="98">
        <v>0</v>
      </c>
      <c r="AK13" s="98">
        <v>428.55063867003003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43" t="s">
        <v>616</v>
      </c>
    </row>
    <row r="24" spans="1:90" s="22" customFormat="1" ht="11.25" customHeight="1" x14ac:dyDescent="0.2">
      <c r="A24" s="54" t="s">
        <v>614</v>
      </c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CH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786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5" t="s">
        <v>17</v>
      </c>
    </row>
    <row r="2" spans="1:37" ht="11.25" customHeight="1" x14ac:dyDescent="0.2">
      <c r="A2" s="2" t="s">
        <v>505</v>
      </c>
    </row>
    <row r="3" spans="1:37" ht="11.25" customHeight="1" x14ac:dyDescent="0.2">
      <c r="A3" s="46"/>
    </row>
    <row r="4" spans="1:37" ht="11.25" customHeight="1" x14ac:dyDescent="0.2">
      <c r="A4" s="46"/>
    </row>
    <row r="5" spans="1:37" ht="11.25" customHeight="1" x14ac:dyDescent="0.2">
      <c r="A5" s="46"/>
    </row>
    <row r="6" spans="1:37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84" t="s">
        <v>403</v>
      </c>
      <c r="I6" s="184"/>
      <c r="J6" s="184"/>
      <c r="K6" s="184"/>
      <c r="L6" s="184"/>
      <c r="M6" s="184" t="s">
        <v>417</v>
      </c>
      <c r="N6" s="184"/>
      <c r="O6" s="184"/>
      <c r="P6" s="184"/>
      <c r="Q6" s="184"/>
      <c r="R6" s="184" t="s">
        <v>418</v>
      </c>
      <c r="S6" s="184"/>
      <c r="T6" s="184"/>
      <c r="U6" s="184"/>
      <c r="V6" s="184"/>
      <c r="W6" s="184" t="s">
        <v>404</v>
      </c>
      <c r="X6" s="184"/>
      <c r="Y6" s="184"/>
      <c r="Z6" s="184"/>
      <c r="AA6" s="184"/>
      <c r="AB6" s="184" t="s">
        <v>419</v>
      </c>
      <c r="AC6" s="184"/>
      <c r="AD6" s="184"/>
      <c r="AE6" s="184"/>
      <c r="AF6" s="184"/>
      <c r="AG6" s="184" t="s">
        <v>39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71"/>
      <c r="D7" s="171"/>
      <c r="E7" s="171"/>
      <c r="F7" s="171"/>
      <c r="G7" s="171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62">
        <v>6246.2525203607984</v>
      </c>
      <c r="D11" s="118">
        <v>14.471499698120001</v>
      </c>
      <c r="E11" s="119">
        <v>903.92641462753056</v>
      </c>
      <c r="F11" s="62">
        <v>4474.5893030164698</v>
      </c>
      <c r="G11" s="62">
        <v>8017.9157377051297</v>
      </c>
      <c r="H11" s="103">
        <v>1877.7779919927291</v>
      </c>
      <c r="I11" s="107">
        <v>29.077562662790001</v>
      </c>
      <c r="J11" s="108">
        <v>546.01207228983958</v>
      </c>
      <c r="K11" s="103">
        <v>807.61399518059</v>
      </c>
      <c r="L11" s="103">
        <v>2947.9419888048701</v>
      </c>
      <c r="M11" s="103">
        <v>2281.030967403784</v>
      </c>
      <c r="N11" s="107">
        <v>22.932159752819999</v>
      </c>
      <c r="O11" s="108">
        <v>523.08966545624992</v>
      </c>
      <c r="P11" s="103">
        <v>1255.79406242446</v>
      </c>
      <c r="Q11" s="103">
        <v>3306.26787238311</v>
      </c>
      <c r="R11" s="94">
        <v>1011.945153772188</v>
      </c>
      <c r="S11" s="101">
        <v>37.744656058339999</v>
      </c>
      <c r="T11" s="102">
        <v>381.95521779038256</v>
      </c>
      <c r="U11" s="94">
        <v>263.32668319590999</v>
      </c>
      <c r="V11" s="94">
        <v>1760.5636243484701</v>
      </c>
      <c r="W11" s="94">
        <v>950.17414001165082</v>
      </c>
      <c r="X11" s="101">
        <v>34.028484091999999</v>
      </c>
      <c r="Y11" s="102">
        <v>323.32985608011637</v>
      </c>
      <c r="Z11" s="94">
        <v>316.45926696812001</v>
      </c>
      <c r="AA11" s="94">
        <v>1583.8890130551799</v>
      </c>
      <c r="AB11" s="94">
        <v>125.3242671804453</v>
      </c>
      <c r="AC11" s="101">
        <v>54.276625465919999</v>
      </c>
      <c r="AD11" s="102">
        <v>68.021783115433877</v>
      </c>
      <c r="AE11" s="94">
        <v>0</v>
      </c>
      <c r="AF11" s="94">
        <v>258.64451225088999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</row>
    <row r="12" spans="1:37" ht="11.25" customHeight="1" x14ac:dyDescent="0.2">
      <c r="A12" s="140" t="s">
        <v>507</v>
      </c>
      <c r="B12" s="140"/>
      <c r="C12" s="58">
        <v>3681.8523912103028</v>
      </c>
      <c r="D12" s="84">
        <v>17.957911404339999</v>
      </c>
      <c r="E12" s="86">
        <v>661.1837904519532</v>
      </c>
      <c r="F12" s="58">
        <v>2385.95597476283</v>
      </c>
      <c r="G12" s="58">
        <v>4977.7488076577702</v>
      </c>
      <c r="H12" s="109">
        <v>922.783218442362</v>
      </c>
      <c r="I12" s="110">
        <v>42.031022620279998</v>
      </c>
      <c r="J12" s="111">
        <v>387.85522327963037</v>
      </c>
      <c r="K12" s="109">
        <v>162.60094959857</v>
      </c>
      <c r="L12" s="109">
        <v>1682.9654872861599</v>
      </c>
      <c r="M12" s="112">
        <v>1562.9252162870309</v>
      </c>
      <c r="N12" s="113">
        <v>26.959622521450001</v>
      </c>
      <c r="O12" s="114">
        <v>421.35873860348426</v>
      </c>
      <c r="P12" s="112">
        <v>737.07726405300002</v>
      </c>
      <c r="Q12" s="112">
        <v>2388.7731685210601</v>
      </c>
      <c r="R12" s="109">
        <v>614.55285557398997</v>
      </c>
      <c r="S12" s="110">
        <v>42.434273657570003</v>
      </c>
      <c r="T12" s="111">
        <v>260.78104050467761</v>
      </c>
      <c r="U12" s="109">
        <v>103.43140833395</v>
      </c>
      <c r="V12" s="109">
        <v>1125.6743028140299</v>
      </c>
      <c r="W12" s="109">
        <v>469.17157456763488</v>
      </c>
      <c r="X12" s="110">
        <v>43.810716355990003</v>
      </c>
      <c r="Y12" s="111">
        <v>205.54742775675388</v>
      </c>
      <c r="Z12" s="109">
        <v>66.306019049560007</v>
      </c>
      <c r="AA12" s="109">
        <v>872.03713008571003</v>
      </c>
      <c r="AB12" s="109">
        <v>112.4195263392857</v>
      </c>
      <c r="AC12" s="110">
        <v>59.433188280709999</v>
      </c>
      <c r="AD12" s="111">
        <v>66.814508753510637</v>
      </c>
      <c r="AE12" s="109">
        <v>0</v>
      </c>
      <c r="AF12" s="109">
        <v>243.3735571409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</row>
    <row r="13" spans="1:37" ht="11.25" customHeight="1" x14ac:dyDescent="0.2">
      <c r="A13" s="142" t="s">
        <v>508</v>
      </c>
      <c r="B13" s="142"/>
      <c r="C13" s="129">
        <v>2564.4001291504942</v>
      </c>
      <c r="D13" s="130">
        <v>24.061905627489999</v>
      </c>
      <c r="E13" s="131">
        <v>617.04353898734576</v>
      </c>
      <c r="F13" s="129">
        <v>1355.0170158421899</v>
      </c>
      <c r="G13" s="129">
        <v>3773.7832424588</v>
      </c>
      <c r="H13" s="98">
        <v>954.9947735503672</v>
      </c>
      <c r="I13" s="99">
        <v>40.253243705990002</v>
      </c>
      <c r="J13" s="100">
        <v>384.41637357670368</v>
      </c>
      <c r="K13" s="98">
        <v>201.55252627255001</v>
      </c>
      <c r="L13" s="98">
        <v>1708.43702082818</v>
      </c>
      <c r="M13" s="98">
        <v>718.10575111675337</v>
      </c>
      <c r="N13" s="99">
        <v>43.168215734329998</v>
      </c>
      <c r="O13" s="100">
        <v>309.99343984267995</v>
      </c>
      <c r="P13" s="98">
        <v>110.52977358143001</v>
      </c>
      <c r="Q13" s="98">
        <v>1325.68172865207</v>
      </c>
      <c r="R13" s="98">
        <v>397.39229819819798</v>
      </c>
      <c r="S13" s="99">
        <v>70.298298866780002</v>
      </c>
      <c r="T13" s="100">
        <v>279.36002546092379</v>
      </c>
      <c r="U13" s="98">
        <v>0</v>
      </c>
      <c r="V13" s="98">
        <v>944.92788682179003</v>
      </c>
      <c r="W13" s="98">
        <v>481.002565444016</v>
      </c>
      <c r="X13" s="99">
        <v>51.943580595690001</v>
      </c>
      <c r="Y13" s="100">
        <v>249.84995524875276</v>
      </c>
      <c r="Z13" s="98">
        <v>0</v>
      </c>
      <c r="AA13" s="98">
        <v>970.69947927049998</v>
      </c>
      <c r="AB13" s="98">
        <v>12.904740841159599</v>
      </c>
      <c r="AC13" s="99">
        <v>96.996289782190004</v>
      </c>
      <c r="AD13" s="100">
        <v>12.51711982193164</v>
      </c>
      <c r="AE13" s="98">
        <v>0</v>
      </c>
      <c r="AF13" s="98">
        <v>37.43784488232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6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6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6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6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6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6" s="22" customFormat="1" ht="11.25" customHeight="1" thickTop="1" x14ac:dyDescent="0.2"/>
    <row r="23" spans="1:86" s="22" customFormat="1" ht="11.25" customHeight="1" x14ac:dyDescent="0.2">
      <c r="A23" s="54" t="s">
        <v>614</v>
      </c>
    </row>
    <row r="24" spans="1:86" s="22" customFormat="1" ht="11.25" customHeight="1" x14ac:dyDescent="0.2">
      <c r="A24" s="32"/>
    </row>
    <row r="25" spans="1:86" s="22" customFormat="1" ht="11.25" customHeight="1" x14ac:dyDescent="0.2">
      <c r="A25" s="30"/>
    </row>
    <row r="26" spans="1:86" s="22" customFormat="1" ht="11.25" customHeight="1" x14ac:dyDescent="0.2">
      <c r="A26" s="32"/>
    </row>
    <row r="27" spans="1:86" s="22" customFormat="1" ht="11.25" customHeight="1" x14ac:dyDescent="0.2">
      <c r="A27" s="32"/>
    </row>
    <row r="28" spans="1:86" s="22" customFormat="1" ht="11.25" customHeight="1" x14ac:dyDescent="0.2">
      <c r="A28" s="32"/>
    </row>
    <row r="29" spans="1:86" s="22" customFormat="1" ht="11.25" customHeight="1" x14ac:dyDescent="0.2">
      <c r="A29" s="32"/>
    </row>
    <row r="30" spans="1:86" s="22" customFormat="1" ht="11.25" customHeight="1" x14ac:dyDescent="0.2">
      <c r="A30" s="32"/>
    </row>
    <row r="31" spans="1:8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</row>
    <row r="33" spans="3:8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</row>
    <row r="34" spans="3:8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</row>
    <row r="35" spans="3:8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</row>
    <row r="36" spans="3:8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</row>
    <row r="37" spans="3:8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</row>
    <row r="38" spans="3:8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</row>
    <row r="50" spans="3:86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</row>
  </sheetData>
  <mergeCells count="4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BR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787</v>
      </c>
      <c r="B1" s="8"/>
      <c r="M1" s="3"/>
      <c r="N1" s="3"/>
      <c r="O1" s="3"/>
      <c r="P1" s="3"/>
      <c r="Q1" s="3" t="s">
        <v>311</v>
      </c>
    </row>
    <row r="2" spans="1:17" ht="11.25" customHeight="1" x14ac:dyDescent="0.2">
      <c r="A2" s="1" t="s">
        <v>603</v>
      </c>
    </row>
    <row r="3" spans="1:17" ht="11.25" customHeight="1" x14ac:dyDescent="0.2">
      <c r="A3" s="1" t="s">
        <v>531</v>
      </c>
    </row>
    <row r="4" spans="1:17" ht="11.25" customHeight="1" x14ac:dyDescent="0.2">
      <c r="A4" s="2" t="s">
        <v>505</v>
      </c>
    </row>
    <row r="5" spans="1:17" ht="11.25" customHeight="1" x14ac:dyDescent="0.2">
      <c r="A5" s="2"/>
    </row>
    <row r="6" spans="1:17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84" t="s">
        <v>161</v>
      </c>
      <c r="I6" s="184"/>
      <c r="J6" s="184"/>
      <c r="K6" s="184"/>
      <c r="L6" s="184"/>
      <c r="M6" s="184" t="s">
        <v>162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71"/>
      <c r="D7" s="171"/>
      <c r="E7" s="171"/>
      <c r="F7" s="171"/>
      <c r="G7" s="171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58537.671020105372</v>
      </c>
      <c r="D11" s="89">
        <v>4.7498572620699999</v>
      </c>
      <c r="E11" s="63">
        <v>2780.4558179951873</v>
      </c>
      <c r="F11" s="59">
        <v>53088.077756230166</v>
      </c>
      <c r="G11" s="59">
        <v>63987.264283980709</v>
      </c>
      <c r="H11" s="59">
        <v>11642.061248755441</v>
      </c>
      <c r="I11" s="89">
        <v>11.476913831759999</v>
      </c>
      <c r="J11" s="63">
        <v>1336.1493377604186</v>
      </c>
      <c r="K11" s="59">
        <v>9023.25666877804</v>
      </c>
      <c r="L11" s="59">
        <v>14260.865828732831</v>
      </c>
      <c r="M11" s="59">
        <v>46895.609771349977</v>
      </c>
      <c r="N11" s="89">
        <v>5.3915740323300003</v>
      </c>
      <c r="O11" s="63">
        <v>2528.4115187371117</v>
      </c>
      <c r="P11" s="59">
        <v>41940.014256529168</v>
      </c>
      <c r="Q11" s="59">
        <v>51851.205286170822</v>
      </c>
    </row>
    <row r="12" spans="1:17" ht="11.25" customHeight="1" x14ac:dyDescent="0.2">
      <c r="A12" s="140" t="s">
        <v>507</v>
      </c>
      <c r="B12" s="140"/>
      <c r="C12" s="58">
        <v>33515.680304987742</v>
      </c>
      <c r="D12" s="84">
        <v>5.9637827905099998</v>
      </c>
      <c r="E12" s="86">
        <v>1998.802374150707</v>
      </c>
      <c r="F12" s="58">
        <v>29598.09963943929</v>
      </c>
      <c r="G12" s="58">
        <v>37433.260970536161</v>
      </c>
      <c r="H12" s="57">
        <v>6143.5794437002314</v>
      </c>
      <c r="I12" s="85">
        <v>14.929786958299999</v>
      </c>
      <c r="J12" s="64">
        <v>917.22332255820231</v>
      </c>
      <c r="K12" s="57">
        <v>4345.8547657060399</v>
      </c>
      <c r="L12" s="57">
        <v>7941.3041216944202</v>
      </c>
      <c r="M12" s="57">
        <v>27372.100861287508</v>
      </c>
      <c r="N12" s="85">
        <v>6.7201654464400002</v>
      </c>
      <c r="O12" s="64">
        <v>1839.4504640455204</v>
      </c>
      <c r="P12" s="57">
        <v>23766.844200412859</v>
      </c>
      <c r="Q12" s="57">
        <v>30977.357522162081</v>
      </c>
    </row>
    <row r="13" spans="1:17" ht="11.25" customHeight="1" x14ac:dyDescent="0.2">
      <c r="A13" s="142" t="s">
        <v>508</v>
      </c>
      <c r="B13" s="142"/>
      <c r="C13" s="79">
        <v>25021.990715117689</v>
      </c>
      <c r="D13" s="90">
        <v>7.7243041316100003</v>
      </c>
      <c r="E13" s="91">
        <v>1932.7746626183205</v>
      </c>
      <c r="F13" s="79">
        <v>21233.821986154329</v>
      </c>
      <c r="G13" s="79">
        <v>28810.159444081051</v>
      </c>
      <c r="H13" s="78">
        <v>5498.4818050552012</v>
      </c>
      <c r="I13" s="87">
        <v>17.670006451740001</v>
      </c>
      <c r="J13" s="83">
        <v>971.58208970118585</v>
      </c>
      <c r="K13" s="78">
        <v>3594.2159012167699</v>
      </c>
      <c r="L13" s="78">
        <v>7402.7477088936403</v>
      </c>
      <c r="M13" s="78">
        <v>19523.50891006249</v>
      </c>
      <c r="N13" s="87">
        <v>8.8879004090099993</v>
      </c>
      <c r="O13" s="83">
        <v>1735.2300282701633</v>
      </c>
      <c r="P13" s="78">
        <v>16122.52054976064</v>
      </c>
      <c r="Q13" s="78">
        <v>22924.497270364329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11"/>
    </row>
    <row r="26" spans="1:70" s="22" customFormat="1" ht="11.25" customHeight="1" x14ac:dyDescent="0.2">
      <c r="A26" s="11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50" spans="1:70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</row>
    <row r="62" spans="1:70" ht="11.25" customHeight="1" x14ac:dyDescent="0.2">
      <c r="A62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1:B11"/>
    <mergeCell ref="A13:B13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CH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788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5" t="s">
        <v>18</v>
      </c>
    </row>
    <row r="2" spans="1:37" ht="11.25" customHeight="1" x14ac:dyDescent="0.2">
      <c r="A2" s="1" t="s">
        <v>584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169</v>
      </c>
      <c r="I6" s="184"/>
      <c r="J6" s="184"/>
      <c r="K6" s="184"/>
      <c r="L6" s="184"/>
      <c r="M6" s="184" t="s">
        <v>170</v>
      </c>
      <c r="N6" s="184"/>
      <c r="O6" s="184"/>
      <c r="P6" s="184"/>
      <c r="Q6" s="184"/>
      <c r="R6" s="184" t="s">
        <v>171</v>
      </c>
      <c r="S6" s="184"/>
      <c r="T6" s="184"/>
      <c r="U6" s="184"/>
      <c r="V6" s="184"/>
      <c r="W6" s="184" t="s">
        <v>312</v>
      </c>
      <c r="X6" s="184"/>
      <c r="Y6" s="184"/>
      <c r="Z6" s="184"/>
      <c r="AA6" s="184"/>
      <c r="AB6" s="184" t="s">
        <v>172</v>
      </c>
      <c r="AC6" s="184"/>
      <c r="AD6" s="184"/>
      <c r="AE6" s="184"/>
      <c r="AF6" s="184"/>
      <c r="AG6" s="184" t="s">
        <v>300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62">
        <v>215371.74888897059</v>
      </c>
      <c r="D11" s="118">
        <v>1.8623711403500001</v>
      </c>
      <c r="E11" s="119">
        <v>4011.0212957693584</v>
      </c>
      <c r="F11" s="62">
        <v>207510.29160804232</v>
      </c>
      <c r="G11" s="62">
        <v>223233.20616990415</v>
      </c>
      <c r="H11" s="59">
        <v>108705.8073116181</v>
      </c>
      <c r="I11" s="89">
        <v>3.2830091607699998</v>
      </c>
      <c r="J11" s="63">
        <v>3568.8216123307975</v>
      </c>
      <c r="K11" s="59">
        <v>101711.04548420178</v>
      </c>
      <c r="L11" s="59">
        <v>115700.56913903446</v>
      </c>
      <c r="M11" s="59">
        <v>17582.865316379321</v>
      </c>
      <c r="N11" s="89">
        <v>9.3677426691699992</v>
      </c>
      <c r="O11" s="63">
        <v>1647.1175767056022</v>
      </c>
      <c r="P11" s="59">
        <v>14354.574187733529</v>
      </c>
      <c r="Q11" s="59">
        <v>20811.156445025092</v>
      </c>
      <c r="R11" s="59">
        <v>13457.36059538136</v>
      </c>
      <c r="S11" s="89">
        <v>9.5326384946600005</v>
      </c>
      <c r="T11" s="63">
        <v>1282.8415364802215</v>
      </c>
      <c r="U11" s="59">
        <v>10943.03738600816</v>
      </c>
      <c r="V11" s="59">
        <v>15971.68380475455</v>
      </c>
      <c r="W11" s="59">
        <v>61647.664477882689</v>
      </c>
      <c r="X11" s="89">
        <v>4.7377079658400003</v>
      </c>
      <c r="Y11" s="63">
        <v>2920.686310723841</v>
      </c>
      <c r="Z11" s="59">
        <v>55923.224498724958</v>
      </c>
      <c r="AA11" s="59">
        <v>67372.104457040419</v>
      </c>
      <c r="AB11" s="59">
        <v>13799.85858771136</v>
      </c>
      <c r="AC11" s="89">
        <v>10.57906602447</v>
      </c>
      <c r="AD11" s="63">
        <v>1459.8961512770425</v>
      </c>
      <c r="AE11" s="59">
        <v>10938.514710039801</v>
      </c>
      <c r="AF11" s="59">
        <v>16661.202465382928</v>
      </c>
      <c r="AG11" s="94">
        <v>178.1926</v>
      </c>
      <c r="AH11" s="101">
        <v>80.183920456150005</v>
      </c>
      <c r="AI11" s="102">
        <v>142.88181264274388</v>
      </c>
      <c r="AJ11" s="94">
        <v>0</v>
      </c>
      <c r="AK11" s="94">
        <v>458.23580682557002</v>
      </c>
    </row>
    <row r="12" spans="1:37" ht="11.25" customHeight="1" x14ac:dyDescent="0.2">
      <c r="A12" s="140" t="s">
        <v>507</v>
      </c>
      <c r="B12" s="140"/>
      <c r="C12" s="58">
        <v>116063.2750010795</v>
      </c>
      <c r="D12" s="84">
        <v>2.41391704237</v>
      </c>
      <c r="E12" s="86">
        <v>2801.6711751843627</v>
      </c>
      <c r="F12" s="58">
        <v>110572.10040119404</v>
      </c>
      <c r="G12" s="58">
        <v>121554.44960096446</v>
      </c>
      <c r="H12" s="57">
        <v>60873.396957462282</v>
      </c>
      <c r="I12" s="85">
        <v>4.1702383268399998</v>
      </c>
      <c r="J12" s="64">
        <v>2538.5657307717552</v>
      </c>
      <c r="K12" s="57">
        <v>55897.899552762203</v>
      </c>
      <c r="L12" s="57">
        <v>65848.894362162406</v>
      </c>
      <c r="M12" s="57">
        <v>10186.73347846186</v>
      </c>
      <c r="N12" s="85">
        <v>11.115203070870001</v>
      </c>
      <c r="O12" s="64">
        <v>1132.2761124195968</v>
      </c>
      <c r="P12" s="57">
        <v>7967.5130775644802</v>
      </c>
      <c r="Q12" s="57">
        <v>12405.95387935922</v>
      </c>
      <c r="R12" s="57">
        <v>7200.903862693146</v>
      </c>
      <c r="S12" s="85">
        <v>12.15507522367</v>
      </c>
      <c r="T12" s="64">
        <v>875.27528129430004</v>
      </c>
      <c r="U12" s="57">
        <v>5485.3958347981998</v>
      </c>
      <c r="V12" s="57">
        <v>8916.4118905880896</v>
      </c>
      <c r="W12" s="57">
        <v>31982.52026396263</v>
      </c>
      <c r="X12" s="85">
        <v>6.2508420010699997</v>
      </c>
      <c r="Y12" s="64">
        <v>1999.1768096599758</v>
      </c>
      <c r="Z12" s="57">
        <v>28064.205718301451</v>
      </c>
      <c r="AA12" s="57">
        <v>35900.83480962371</v>
      </c>
      <c r="AB12" s="57">
        <v>5819.720438499482</v>
      </c>
      <c r="AC12" s="85">
        <v>16.109454101080001</v>
      </c>
      <c r="AD12" s="64">
        <v>937.52519285139579</v>
      </c>
      <c r="AE12" s="57">
        <v>3982.2048259118301</v>
      </c>
      <c r="AF12" s="57">
        <v>7657.2360510871404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</row>
    <row r="13" spans="1:37" ht="11.25" customHeight="1" x14ac:dyDescent="0.2">
      <c r="A13" s="142" t="s">
        <v>508</v>
      </c>
      <c r="B13" s="142"/>
      <c r="C13" s="79">
        <v>99308.473887893517</v>
      </c>
      <c r="D13" s="90">
        <v>2.83943779129</v>
      </c>
      <c r="E13" s="91">
        <v>2819.8023375213584</v>
      </c>
      <c r="F13" s="79">
        <v>93781.762862829943</v>
      </c>
      <c r="G13" s="79">
        <v>104835.18491295709</v>
      </c>
      <c r="H13" s="78">
        <v>47832.410354155872</v>
      </c>
      <c r="I13" s="87">
        <v>5.2363429378999999</v>
      </c>
      <c r="J13" s="83">
        <v>2504.6690416063007</v>
      </c>
      <c r="K13" s="78">
        <v>42923.349239415147</v>
      </c>
      <c r="L13" s="78">
        <v>52741.471468896481</v>
      </c>
      <c r="M13" s="78">
        <v>7396.1318379174581</v>
      </c>
      <c r="N13" s="87">
        <v>16.11182471767</v>
      </c>
      <c r="O13" s="83">
        <v>1191.6517976127734</v>
      </c>
      <c r="P13" s="78">
        <v>5060.5372324840801</v>
      </c>
      <c r="Q13" s="78">
        <v>9731.7264433508499</v>
      </c>
      <c r="R13" s="78">
        <v>6256.4567326882116</v>
      </c>
      <c r="S13" s="87">
        <v>14.993312229800001</v>
      </c>
      <c r="T13" s="83">
        <v>938.05009245432962</v>
      </c>
      <c r="U13" s="78">
        <v>4417.9123357833096</v>
      </c>
      <c r="V13" s="78">
        <v>8095.0011295931099</v>
      </c>
      <c r="W13" s="78">
        <v>29665.144213920139</v>
      </c>
      <c r="X13" s="87">
        <v>7.1559444836599999</v>
      </c>
      <c r="Y13" s="83">
        <v>2122.821250945794</v>
      </c>
      <c r="Z13" s="78">
        <v>25504.49101645016</v>
      </c>
      <c r="AA13" s="78">
        <v>33825.797411389969</v>
      </c>
      <c r="AB13" s="78">
        <v>7980.1381492118762</v>
      </c>
      <c r="AC13" s="87">
        <v>13.988514695679999</v>
      </c>
      <c r="AD13" s="83">
        <v>1116.3027977383995</v>
      </c>
      <c r="AE13" s="78">
        <v>5792.22486980338</v>
      </c>
      <c r="AF13" s="78">
        <v>10168.05142862038</v>
      </c>
      <c r="AG13" s="98">
        <v>178.1926</v>
      </c>
      <c r="AH13" s="99">
        <v>80.161814437519993</v>
      </c>
      <c r="AI13" s="100">
        <v>142.84242135339468</v>
      </c>
      <c r="AJ13" s="98">
        <v>0</v>
      </c>
      <c r="AK13" s="98">
        <v>458.15860131713998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6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6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6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6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6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6" s="22" customFormat="1" ht="11.25" customHeight="1" thickTop="1" x14ac:dyDescent="0.2"/>
    <row r="23" spans="1:86" s="22" customFormat="1" ht="11.25" customHeight="1" x14ac:dyDescent="0.2">
      <c r="A23" s="54" t="s">
        <v>614</v>
      </c>
    </row>
    <row r="24" spans="1:86" s="22" customFormat="1" ht="11.25" customHeight="1" x14ac:dyDescent="0.2">
      <c r="A24" s="32"/>
    </row>
    <row r="25" spans="1:86" s="22" customFormat="1" ht="11.25" customHeight="1" x14ac:dyDescent="0.2">
      <c r="A25" s="30"/>
    </row>
    <row r="26" spans="1:86" s="22" customFormat="1" ht="11.25" customHeight="1" x14ac:dyDescent="0.2">
      <c r="A26" s="30"/>
    </row>
    <row r="27" spans="1:86" s="22" customFormat="1" ht="11.25" customHeight="1" x14ac:dyDescent="0.2">
      <c r="A27" s="32"/>
    </row>
    <row r="28" spans="1:86" s="22" customFormat="1" ht="11.25" customHeight="1" x14ac:dyDescent="0.2">
      <c r="A28" s="32"/>
    </row>
    <row r="29" spans="1:86" s="22" customFormat="1" ht="11.25" customHeight="1" x14ac:dyDescent="0.2">
      <c r="A29" s="32"/>
    </row>
    <row r="30" spans="1:86" s="22" customFormat="1" ht="11.25" customHeight="1" x14ac:dyDescent="0.2">
      <c r="A30" s="32"/>
    </row>
    <row r="31" spans="1:8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</row>
    <row r="33" spans="3:8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</row>
    <row r="34" spans="3:8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</row>
    <row r="35" spans="3:8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</row>
    <row r="36" spans="3:8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</row>
    <row r="37" spans="3:8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</row>
    <row r="38" spans="3:8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</row>
    <row r="50" spans="3:86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</row>
  </sheetData>
  <mergeCells count="4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CD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789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313</v>
      </c>
    </row>
    <row r="2" spans="1:32" ht="11.25" customHeight="1" x14ac:dyDescent="0.2">
      <c r="A2" s="1" t="s">
        <v>575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173</v>
      </c>
      <c r="I6" s="184"/>
      <c r="J6" s="184"/>
      <c r="K6" s="184"/>
      <c r="L6" s="184"/>
      <c r="M6" s="184" t="s">
        <v>174</v>
      </c>
      <c r="N6" s="184"/>
      <c r="O6" s="184"/>
      <c r="P6" s="184"/>
      <c r="Q6" s="184"/>
      <c r="R6" s="184" t="s">
        <v>175</v>
      </c>
      <c r="S6" s="184"/>
      <c r="T6" s="184"/>
      <c r="U6" s="184"/>
      <c r="V6" s="184"/>
      <c r="W6" s="184" t="s">
        <v>176</v>
      </c>
      <c r="X6" s="184"/>
      <c r="Y6" s="184"/>
      <c r="Z6" s="184"/>
      <c r="AA6" s="184"/>
      <c r="AB6" s="184" t="s">
        <v>39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96354.782673836176</v>
      </c>
      <c r="I11" s="89">
        <v>3.6410193239200002</v>
      </c>
      <c r="J11" s="63">
        <v>3508.2962566749998</v>
      </c>
      <c r="K11" s="59">
        <v>89478.648363656568</v>
      </c>
      <c r="L11" s="59">
        <v>103230.91698401558</v>
      </c>
      <c r="M11" s="59">
        <v>59271.212984000449</v>
      </c>
      <c r="N11" s="89">
        <v>4.4919798207900001</v>
      </c>
      <c r="O11" s="63">
        <v>2662.4509267763474</v>
      </c>
      <c r="P11" s="59">
        <v>54052.905056913653</v>
      </c>
      <c r="Q11" s="59">
        <v>64489.520911087209</v>
      </c>
      <c r="R11" s="59">
        <v>78595.426904691078</v>
      </c>
      <c r="S11" s="89">
        <v>3.70549334224</v>
      </c>
      <c r="T11" s="63">
        <v>2912.3483112604295</v>
      </c>
      <c r="U11" s="59">
        <v>72887.329104184857</v>
      </c>
      <c r="V11" s="59">
        <v>84303.524705197517</v>
      </c>
      <c r="W11" s="59">
        <v>79266.079532496267</v>
      </c>
      <c r="X11" s="89">
        <v>4.0780035162099999</v>
      </c>
      <c r="Y11" s="63">
        <v>3232.4735104979031</v>
      </c>
      <c r="Z11" s="59">
        <v>72930.547870940805</v>
      </c>
      <c r="AA11" s="59">
        <v>85601.611194051759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</row>
    <row r="12" spans="1:3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57">
        <v>51466.680982571117</v>
      </c>
      <c r="I12" s="85">
        <v>4.6900253043199998</v>
      </c>
      <c r="J12" s="64">
        <v>2413.8003613758096</v>
      </c>
      <c r="K12" s="57">
        <v>46735.719208404902</v>
      </c>
      <c r="L12" s="57">
        <v>56197.642756737347</v>
      </c>
      <c r="M12" s="57">
        <v>32270.867826518101</v>
      </c>
      <c r="N12" s="85">
        <v>5.9050325614799997</v>
      </c>
      <c r="O12" s="64">
        <v>1905.6052530279048</v>
      </c>
      <c r="P12" s="57">
        <v>28535.950161833141</v>
      </c>
      <c r="Q12" s="57">
        <v>36005.785491202987</v>
      </c>
      <c r="R12" s="57">
        <v>42227.109889404121</v>
      </c>
      <c r="S12" s="85">
        <v>4.8651889472600001</v>
      </c>
      <c r="T12" s="64">
        <v>2054.4286830879109</v>
      </c>
      <c r="U12" s="57">
        <v>38200.503661745854</v>
      </c>
      <c r="V12" s="57">
        <v>46253.716117062337</v>
      </c>
      <c r="W12" s="57">
        <v>45622.982431567441</v>
      </c>
      <c r="X12" s="85">
        <v>5.1106987117099996</v>
      </c>
      <c r="Y12" s="64">
        <v>2331.6531753750405</v>
      </c>
      <c r="Z12" s="57">
        <v>41053.026183394068</v>
      </c>
      <c r="AA12" s="57">
        <v>50192.938679740888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</row>
    <row r="13" spans="1:3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78">
        <v>44888.101691264987</v>
      </c>
      <c r="I13" s="87">
        <v>5.6314166715700003</v>
      </c>
      <c r="J13" s="83">
        <v>2527.8360421914595</v>
      </c>
      <c r="K13" s="78">
        <v>39933.634089747567</v>
      </c>
      <c r="L13" s="78">
        <v>49842.569292782369</v>
      </c>
      <c r="M13" s="78">
        <v>27000.345157482388</v>
      </c>
      <c r="N13" s="87">
        <v>6.8841741185199998</v>
      </c>
      <c r="O13" s="83">
        <v>1858.7507732435417</v>
      </c>
      <c r="P13" s="78">
        <v>23357.26058568915</v>
      </c>
      <c r="Q13" s="78">
        <v>30643.42972927558</v>
      </c>
      <c r="R13" s="78">
        <v>36368.317015287161</v>
      </c>
      <c r="S13" s="87">
        <v>5.6668384509300003</v>
      </c>
      <c r="T13" s="83">
        <v>2060.9337725801247</v>
      </c>
      <c r="U13" s="78">
        <v>32328.96104650792</v>
      </c>
      <c r="V13" s="78">
        <v>40407.672984066317</v>
      </c>
      <c r="W13" s="78">
        <v>33643.097100928862</v>
      </c>
      <c r="X13" s="87">
        <v>6.6495249765500004</v>
      </c>
      <c r="Y13" s="83">
        <v>2237.1061446128679</v>
      </c>
      <c r="Z13" s="78">
        <v>29258.449627894501</v>
      </c>
      <c r="AA13" s="78">
        <v>38027.744573963209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43" t="s">
        <v>616</v>
      </c>
    </row>
    <row r="24" spans="1:82" s="22" customFormat="1" ht="11.25" customHeight="1" x14ac:dyDescent="0.2">
      <c r="A24" s="54" t="s">
        <v>614</v>
      </c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61" spans="1:1" ht="11.25" customHeight="1" x14ac:dyDescent="0.2">
      <c r="A61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CD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790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314</v>
      </c>
    </row>
    <row r="2" spans="1:32" ht="11.25" customHeight="1" x14ac:dyDescent="0.2">
      <c r="A2" s="1" t="s">
        <v>545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177</v>
      </c>
      <c r="I6" s="184"/>
      <c r="J6" s="184"/>
      <c r="K6" s="184"/>
      <c r="L6" s="184"/>
      <c r="M6" s="184" t="s">
        <v>178</v>
      </c>
      <c r="N6" s="184"/>
      <c r="O6" s="184"/>
      <c r="P6" s="184"/>
      <c r="Q6" s="184"/>
      <c r="R6" s="184" t="s">
        <v>663</v>
      </c>
      <c r="S6" s="184"/>
      <c r="T6" s="184"/>
      <c r="U6" s="184"/>
      <c r="V6" s="184"/>
      <c r="W6" s="184" t="s">
        <v>612</v>
      </c>
      <c r="X6" s="184"/>
      <c r="Y6" s="184"/>
      <c r="Z6" s="184"/>
      <c r="AA6" s="184"/>
      <c r="AB6" s="184" t="s">
        <v>420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214609.23599433521</v>
      </c>
      <c r="I11" s="89">
        <v>1.8377975253700001</v>
      </c>
      <c r="J11" s="63">
        <v>3944.0832283150057</v>
      </c>
      <c r="K11" s="59">
        <v>206878.9749148124</v>
      </c>
      <c r="L11" s="59">
        <v>222339.49707386372</v>
      </c>
      <c r="M11" s="59">
        <v>49285.346221442647</v>
      </c>
      <c r="N11" s="89">
        <v>5.4827974629699998</v>
      </c>
      <c r="O11" s="63">
        <v>2702.2157122463254</v>
      </c>
      <c r="P11" s="59">
        <v>43989.100746981778</v>
      </c>
      <c r="Q11" s="59">
        <v>54581.591695903568</v>
      </c>
      <c r="R11" s="59">
        <v>24430.71870193537</v>
      </c>
      <c r="S11" s="89">
        <v>8.2221673731599996</v>
      </c>
      <c r="T11" s="63">
        <v>2008.7345821381862</v>
      </c>
      <c r="U11" s="59">
        <v>20493.671266444489</v>
      </c>
      <c r="V11" s="59">
        <v>28367.766137426199</v>
      </c>
      <c r="W11" s="59">
        <v>189272.68763343591</v>
      </c>
      <c r="X11" s="89">
        <v>2.0377003114300001</v>
      </c>
      <c r="Y11" s="63">
        <v>3856.8101453657173</v>
      </c>
      <c r="Z11" s="59">
        <v>181713.47865331225</v>
      </c>
      <c r="AA11" s="59">
        <v>196831.89661356283</v>
      </c>
      <c r="AB11" s="59">
        <v>13550.993776836431</v>
      </c>
      <c r="AC11" s="89">
        <v>12.27166651888</v>
      </c>
      <c r="AD11" s="63">
        <v>1662.9327662880396</v>
      </c>
      <c r="AE11" s="59">
        <v>10291.7054462004</v>
      </c>
      <c r="AF11" s="59">
        <v>16810.282107472471</v>
      </c>
    </row>
    <row r="12" spans="1:3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57">
        <v>119297.9570155121</v>
      </c>
      <c r="I12" s="85">
        <v>2.3198157572999998</v>
      </c>
      <c r="J12" s="64">
        <v>2767.4928049774276</v>
      </c>
      <c r="K12" s="57">
        <v>113873.77079028259</v>
      </c>
      <c r="L12" s="57">
        <v>124722.14324074126</v>
      </c>
      <c r="M12" s="57">
        <v>28027.92503653235</v>
      </c>
      <c r="N12" s="85">
        <v>6.8604507024499997</v>
      </c>
      <c r="O12" s="64">
        <v>1922.8419800510374</v>
      </c>
      <c r="P12" s="57">
        <v>24259.224007670709</v>
      </c>
      <c r="Q12" s="57">
        <v>31796.626065393939</v>
      </c>
      <c r="R12" s="57">
        <v>16019.705488719421</v>
      </c>
      <c r="S12" s="85">
        <v>9.7349647890500002</v>
      </c>
      <c r="T12" s="64">
        <v>1559.5126886367193</v>
      </c>
      <c r="U12" s="57">
        <v>12963.11678555831</v>
      </c>
      <c r="V12" s="57">
        <v>19076.294191880541</v>
      </c>
      <c r="W12" s="57">
        <v>103175.0035116139</v>
      </c>
      <c r="X12" s="85">
        <v>2.59469772385</v>
      </c>
      <c r="Y12" s="64">
        <v>2677.0794676989244</v>
      </c>
      <c r="Z12" s="57">
        <v>97928.024171172539</v>
      </c>
      <c r="AA12" s="57">
        <v>108421.98285205536</v>
      </c>
      <c r="AB12" s="57">
        <v>6744.4009097407043</v>
      </c>
      <c r="AC12" s="85">
        <v>16.60612226273</v>
      </c>
      <c r="AD12" s="64">
        <v>1119.9834609599443</v>
      </c>
      <c r="AE12" s="57">
        <v>4549.2736629787496</v>
      </c>
      <c r="AF12" s="57">
        <v>8939.5281565026598</v>
      </c>
    </row>
    <row r="13" spans="1:3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78">
        <v>95311.278978825605</v>
      </c>
      <c r="I13" s="87">
        <v>2.92463763099</v>
      </c>
      <c r="J13" s="83">
        <v>2787.5095315889716</v>
      </c>
      <c r="K13" s="78">
        <v>89847.860690349335</v>
      </c>
      <c r="L13" s="78">
        <v>100774.69726730205</v>
      </c>
      <c r="M13" s="78">
        <v>21257.42118491033</v>
      </c>
      <c r="N13" s="87">
        <v>8.9330623024900007</v>
      </c>
      <c r="O13" s="83">
        <v>1898.938678351112</v>
      </c>
      <c r="P13" s="78">
        <v>17535.56976649215</v>
      </c>
      <c r="Q13" s="78">
        <v>24979.272603328489</v>
      </c>
      <c r="R13" s="78">
        <v>8411.0132132159215</v>
      </c>
      <c r="S13" s="87">
        <v>15.044137590209999</v>
      </c>
      <c r="T13" s="83">
        <v>1265.3644005266033</v>
      </c>
      <c r="U13" s="78">
        <v>5930.9445608647302</v>
      </c>
      <c r="V13" s="78">
        <v>10891.08186556711</v>
      </c>
      <c r="W13" s="78">
        <v>86097.68412182352</v>
      </c>
      <c r="X13" s="87">
        <v>3.1938337560200001</v>
      </c>
      <c r="Y13" s="83">
        <v>2749.8168986316987</v>
      </c>
      <c r="Z13" s="78">
        <v>80708.142036425939</v>
      </c>
      <c r="AA13" s="78">
        <v>91487.22620722116</v>
      </c>
      <c r="AB13" s="78">
        <v>6806.5928670957346</v>
      </c>
      <c r="AC13" s="87">
        <v>18.035757708529999</v>
      </c>
      <c r="AD13" s="83">
        <v>1227.6205977153002</v>
      </c>
      <c r="AE13" s="78">
        <v>4400.5007088942803</v>
      </c>
      <c r="AF13" s="78">
        <v>9212.6850252971908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" s="22" customFormat="1" ht="11.25" customHeight="1" thickTop="1" x14ac:dyDescent="0.2"/>
    <row r="23" spans="1:7" s="22" customFormat="1" ht="11.25" customHeight="1" x14ac:dyDescent="0.2">
      <c r="A23" s="43" t="s">
        <v>616</v>
      </c>
    </row>
    <row r="24" spans="1:7" s="22" customFormat="1" ht="11.25" customHeight="1" x14ac:dyDescent="0.2">
      <c r="A24" s="54" t="s">
        <v>614</v>
      </c>
    </row>
    <row r="25" spans="1:7" s="22" customFormat="1" ht="11.25" customHeight="1" x14ac:dyDescent="0.2">
      <c r="A25" s="43"/>
    </row>
    <row r="26" spans="1:7" s="22" customFormat="1" ht="11.25" customHeight="1" x14ac:dyDescent="0.2">
      <c r="A26" s="32"/>
    </row>
    <row r="27" spans="1:7" s="22" customFormat="1" ht="11.25" customHeight="1" x14ac:dyDescent="0.2">
      <c r="A27" s="32"/>
    </row>
    <row r="28" spans="1:7" s="22" customFormat="1" ht="11.25" customHeight="1" x14ac:dyDescent="0.2"/>
    <row r="29" spans="1:7" s="22" customFormat="1" ht="11.25" customHeight="1" x14ac:dyDescent="0.2"/>
    <row r="30" spans="1:7" s="22" customFormat="1" ht="11.25" customHeight="1" x14ac:dyDescent="0.2">
      <c r="A30" s="32"/>
    </row>
    <row r="31" spans="1:7" s="22" customFormat="1" ht="11.25" customHeight="1" x14ac:dyDescent="0.2">
      <c r="A31" s="32"/>
    </row>
    <row r="32" spans="1:7" s="22" customFormat="1" ht="11.25" customHeight="1" x14ac:dyDescent="0.2">
      <c r="A32" s="32"/>
    </row>
    <row r="33" spans="3:82" s="16" customFormat="1" ht="11.25" customHeight="1" x14ac:dyDescent="0.25">
      <c r="H33" s="29" t="s">
        <v>597</v>
      </c>
      <c r="I33" s="29"/>
      <c r="J33" s="29"/>
      <c r="K33" s="29"/>
      <c r="L33" s="29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39" spans="3:8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</row>
    <row r="40" spans="3:8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</row>
    <row r="60" spans="1:1" ht="11.25" customHeight="1" x14ac:dyDescent="0.2">
      <c r="A60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3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BZ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10"/>
  </cols>
  <sheetData>
    <row r="1" spans="1:27" s="22" customFormat="1" ht="11.25" customHeight="1" x14ac:dyDescent="0.2">
      <c r="A1" s="1" t="s">
        <v>791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" t="s">
        <v>24</v>
      </c>
    </row>
    <row r="2" spans="1:27" ht="11.25" customHeight="1" x14ac:dyDescent="0.2">
      <c r="A2" s="1" t="s">
        <v>576</v>
      </c>
    </row>
    <row r="3" spans="1:27" ht="11.25" customHeight="1" x14ac:dyDescent="0.2">
      <c r="A3" s="2" t="s">
        <v>505</v>
      </c>
    </row>
    <row r="4" spans="1:27" ht="11.25" customHeight="1" x14ac:dyDescent="0.2">
      <c r="A4" s="2"/>
    </row>
    <row r="5" spans="1:27" ht="11.25" customHeight="1" x14ac:dyDescent="0.2">
      <c r="A5" s="2"/>
    </row>
    <row r="6" spans="1:2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179</v>
      </c>
      <c r="I6" s="184"/>
      <c r="J6" s="184"/>
      <c r="K6" s="184"/>
      <c r="L6" s="184"/>
      <c r="M6" s="184" t="s">
        <v>180</v>
      </c>
      <c r="N6" s="184"/>
      <c r="O6" s="184"/>
      <c r="P6" s="184"/>
      <c r="Q6" s="184"/>
      <c r="R6" s="184" t="s">
        <v>181</v>
      </c>
      <c r="S6" s="184"/>
      <c r="T6" s="184"/>
      <c r="U6" s="184"/>
      <c r="V6" s="184"/>
      <c r="W6" s="184" t="s">
        <v>180</v>
      </c>
      <c r="X6" s="184"/>
      <c r="Y6" s="184"/>
      <c r="Z6" s="184"/>
      <c r="AA6" s="184"/>
    </row>
    <row r="7" spans="1:2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ht="11.25" customHeight="1" x14ac:dyDescent="0.2">
      <c r="A11" s="139" t="s">
        <v>1</v>
      </c>
      <c r="B11" s="139"/>
      <c r="C11" s="59">
        <v>96398.015981549295</v>
      </c>
      <c r="D11" s="89">
        <v>3.5572356475900002</v>
      </c>
      <c r="E11" s="63">
        <v>3429.1045880679699</v>
      </c>
      <c r="F11" s="59">
        <v>89677.094489715368</v>
      </c>
      <c r="G11" s="59">
        <v>103118.93747338354</v>
      </c>
      <c r="H11" s="59">
        <v>94401.007006512897</v>
      </c>
      <c r="I11" s="89">
        <v>3.5926301354199999</v>
      </c>
      <c r="J11" s="63">
        <v>3391.4790258605494</v>
      </c>
      <c r="K11" s="59">
        <v>87753.830261503535</v>
      </c>
      <c r="L11" s="59">
        <v>101048.18375152249</v>
      </c>
      <c r="M11" s="63">
        <v>29.45137022831862</v>
      </c>
      <c r="N11" s="89">
        <v>3.1281758812999998</v>
      </c>
      <c r="O11" s="63">
        <v>0.9212906601959151</v>
      </c>
      <c r="P11" s="63">
        <v>27.645673715040001</v>
      </c>
      <c r="Q11" s="63">
        <v>31.257066741599999</v>
      </c>
      <c r="R11" s="59">
        <v>93536.712193025887</v>
      </c>
      <c r="S11" s="89">
        <v>3.6251439316999998</v>
      </c>
      <c r="T11" s="63">
        <v>3390.8404459756566</v>
      </c>
      <c r="U11" s="59">
        <v>86890.787041592164</v>
      </c>
      <c r="V11" s="59">
        <v>100182.63734445984</v>
      </c>
      <c r="W11" s="63">
        <v>28.088180166142038</v>
      </c>
      <c r="X11" s="89">
        <v>3.41863730738</v>
      </c>
      <c r="Y11" s="63">
        <v>0.96023300612326534</v>
      </c>
      <c r="Z11" s="63">
        <v>26.206158057370001</v>
      </c>
      <c r="AA11" s="63">
        <v>29.970202274910001</v>
      </c>
    </row>
    <row r="12" spans="1:27" ht="11.25" customHeight="1" x14ac:dyDescent="0.2">
      <c r="A12" s="140" t="s">
        <v>507</v>
      </c>
      <c r="B12" s="140"/>
      <c r="C12" s="58">
        <v>51302.694971221608</v>
      </c>
      <c r="D12" s="84">
        <v>4.6361973153599996</v>
      </c>
      <c r="E12" s="86">
        <v>2378.4941669630152</v>
      </c>
      <c r="F12" s="58">
        <v>46640.932066535577</v>
      </c>
      <c r="G12" s="58">
        <v>55964.457875907538</v>
      </c>
      <c r="H12" s="57">
        <v>51151.869714535562</v>
      </c>
      <c r="I12" s="85">
        <v>4.6491710904900003</v>
      </c>
      <c r="J12" s="64">
        <v>2378.1379390155039</v>
      </c>
      <c r="K12" s="57">
        <v>46490.805003796937</v>
      </c>
      <c r="L12" s="57">
        <v>55812.934425274092</v>
      </c>
      <c r="M12" s="64">
        <v>26.87382010489857</v>
      </c>
      <c r="N12" s="85">
        <v>3.8883200280599999</v>
      </c>
      <c r="O12" s="64">
        <v>1.0449401294435308</v>
      </c>
      <c r="P12" s="64">
        <v>24.825775085189999</v>
      </c>
      <c r="Q12" s="64">
        <v>28.921865124610001</v>
      </c>
      <c r="R12" s="57">
        <v>49492.622895486922</v>
      </c>
      <c r="S12" s="85">
        <v>4.7399475395900001</v>
      </c>
      <c r="T12" s="64">
        <v>2345.9243612131386</v>
      </c>
      <c r="U12" s="57">
        <v>44894.695637054137</v>
      </c>
      <c r="V12" s="57">
        <v>54090.550153919641</v>
      </c>
      <c r="W12" s="64">
        <v>27.52176045969567</v>
      </c>
      <c r="X12" s="85">
        <v>4.2403525791999996</v>
      </c>
      <c r="Y12" s="64">
        <v>1.1670196794945025</v>
      </c>
      <c r="Z12" s="64">
        <v>25.23444391864</v>
      </c>
      <c r="AA12" s="64">
        <v>29.809077000750001</v>
      </c>
    </row>
    <row r="13" spans="1:27" ht="11.25" customHeight="1" x14ac:dyDescent="0.2">
      <c r="A13" s="142" t="s">
        <v>508</v>
      </c>
      <c r="B13" s="142"/>
      <c r="C13" s="79">
        <v>45095.321010327832</v>
      </c>
      <c r="D13" s="90">
        <v>5.4452147062699998</v>
      </c>
      <c r="E13" s="91">
        <v>2455.5370514958358</v>
      </c>
      <c r="F13" s="79">
        <v>40282.556826692409</v>
      </c>
      <c r="G13" s="79">
        <v>49908.085193963168</v>
      </c>
      <c r="H13" s="78">
        <v>43249.137291977437</v>
      </c>
      <c r="I13" s="87">
        <v>5.5668075853400003</v>
      </c>
      <c r="J13" s="83">
        <v>2407.5962553633299</v>
      </c>
      <c r="K13" s="78">
        <v>38530.335342151913</v>
      </c>
      <c r="L13" s="78">
        <v>47967.939241802902</v>
      </c>
      <c r="M13" s="83">
        <v>32.499905213092028</v>
      </c>
      <c r="N13" s="87">
        <v>4.8210062243199996</v>
      </c>
      <c r="O13" s="83">
        <v>1.5668224532212405</v>
      </c>
      <c r="P13" s="83">
        <v>29.428989634610002</v>
      </c>
      <c r="Q13" s="83">
        <v>35.57082079157</v>
      </c>
      <c r="R13" s="78">
        <v>44044.08929753906</v>
      </c>
      <c r="S13" s="87">
        <v>5.5234031579299998</v>
      </c>
      <c r="T13" s="83">
        <v>2432.7326191413981</v>
      </c>
      <c r="U13" s="78">
        <v>39276.020980006222</v>
      </c>
      <c r="V13" s="78">
        <v>48812.157615071832</v>
      </c>
      <c r="W13" s="83">
        <v>28.724669587965291</v>
      </c>
      <c r="X13" s="87">
        <v>5.4367496211699997</v>
      </c>
      <c r="Y13" s="83">
        <v>1.5616883650068059</v>
      </c>
      <c r="Z13" s="83">
        <v>25.66381663748</v>
      </c>
      <c r="AA13" s="83">
        <v>31.78552253845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43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61" spans="1:1" ht="11.25" customHeight="1" x14ac:dyDescent="0.2">
      <c r="A61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MX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62" width="8.28515625" style="8" customWidth="1"/>
    <col min="363" max="16384" width="15.7109375" style="8"/>
  </cols>
  <sheetData>
    <row r="1" spans="1:362" ht="11.25" customHeight="1" x14ac:dyDescent="0.2">
      <c r="A1" s="1" t="s">
        <v>687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AQ1" s="3"/>
      <c r="AR1" s="3"/>
      <c r="AS1" s="3"/>
      <c r="AT1" s="3"/>
      <c r="AU1" s="3"/>
      <c r="BF1" s="3"/>
      <c r="BG1" s="3"/>
      <c r="BH1" s="3"/>
      <c r="BI1" s="3"/>
      <c r="BJ1" s="3"/>
      <c r="BZ1" s="3"/>
      <c r="CA1" s="3"/>
      <c r="CB1" s="3"/>
      <c r="CC1" s="3"/>
      <c r="CD1" s="3"/>
      <c r="CT1" s="3"/>
      <c r="CU1" s="3"/>
      <c r="CV1" s="3"/>
      <c r="CW1" s="3"/>
      <c r="CX1" s="3"/>
      <c r="DN1" s="3"/>
      <c r="DO1" s="3"/>
      <c r="DP1" s="3"/>
      <c r="DQ1" s="3"/>
      <c r="DR1" s="3"/>
      <c r="EH1" s="3"/>
      <c r="EI1" s="3"/>
      <c r="EJ1" s="3"/>
      <c r="EK1" s="3"/>
      <c r="EL1" s="3"/>
      <c r="FB1" s="3"/>
      <c r="FC1" s="3"/>
      <c r="FD1" s="3"/>
      <c r="FE1" s="3"/>
      <c r="FF1" s="3"/>
      <c r="FV1" s="3"/>
      <c r="FW1" s="3"/>
      <c r="FX1" s="3"/>
      <c r="FY1" s="3"/>
      <c r="FZ1" s="3"/>
      <c r="GP1" s="3"/>
      <c r="GQ1" s="3"/>
      <c r="GR1" s="3"/>
      <c r="GS1" s="3"/>
      <c r="GT1" s="3"/>
      <c r="HJ1" s="3"/>
      <c r="HK1" s="3"/>
      <c r="HL1" s="3"/>
      <c r="HM1" s="3"/>
      <c r="HN1" s="3"/>
      <c r="ID1" s="3"/>
      <c r="IE1" s="3"/>
      <c r="IF1" s="3"/>
      <c r="IG1" s="3"/>
      <c r="IH1" s="3"/>
      <c r="IX1" s="3"/>
      <c r="IY1" s="3"/>
      <c r="IZ1" s="3"/>
      <c r="JA1" s="3"/>
      <c r="JB1" s="3"/>
      <c r="JR1" s="3"/>
      <c r="JS1" s="3"/>
      <c r="JT1" s="3"/>
      <c r="JU1" s="3"/>
      <c r="JV1" s="3"/>
      <c r="KL1" s="3"/>
      <c r="KM1" s="3"/>
      <c r="KN1" s="3"/>
      <c r="KO1" s="3"/>
      <c r="KP1" s="3"/>
      <c r="LF1" s="3"/>
      <c r="LG1" s="3"/>
      <c r="LH1" s="3"/>
      <c r="LI1" s="3"/>
      <c r="LJ1" s="3"/>
      <c r="LZ1" s="3"/>
      <c r="MA1" s="3"/>
      <c r="MB1" s="3"/>
      <c r="MC1" s="3"/>
      <c r="MD1" s="3"/>
      <c r="MT1" s="3"/>
      <c r="MU1" s="3"/>
      <c r="MV1" s="3"/>
      <c r="MW1" s="3"/>
      <c r="MX1" s="3" t="s">
        <v>28</v>
      </c>
    </row>
    <row r="2" spans="1:362" ht="11.25" customHeight="1" x14ac:dyDescent="0.2">
      <c r="A2" s="1" t="s">
        <v>569</v>
      </c>
    </row>
    <row r="3" spans="1:362" ht="11.25" customHeight="1" x14ac:dyDescent="0.2">
      <c r="A3" s="1" t="s">
        <v>505</v>
      </c>
    </row>
    <row r="4" spans="1:362" ht="11.25" customHeight="1" x14ac:dyDescent="0.2">
      <c r="A4" s="1"/>
    </row>
    <row r="5" spans="1:362" ht="11.25" customHeight="1" x14ac:dyDescent="0.2">
      <c r="A5" s="1"/>
    </row>
    <row r="6" spans="1:362" s="7" customFormat="1" ht="11.25" customHeight="1" x14ac:dyDescent="0.2">
      <c r="A6" s="146" t="s">
        <v>506</v>
      </c>
      <c r="B6" s="146"/>
      <c r="C6" s="208" t="s">
        <v>56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 t="s">
        <v>63</v>
      </c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 t="s">
        <v>64</v>
      </c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/>
      <c r="EL6" s="208"/>
      <c r="EM6" s="208"/>
      <c r="EN6" s="208"/>
      <c r="EO6" s="208"/>
      <c r="EP6" s="208"/>
      <c r="EQ6" s="208"/>
      <c r="ER6" s="208"/>
      <c r="ES6" s="208"/>
      <c r="ET6" s="208"/>
      <c r="EU6" s="208"/>
      <c r="EV6" s="208"/>
      <c r="EW6" s="208"/>
      <c r="EX6" s="208"/>
      <c r="EY6" s="208"/>
      <c r="EZ6" s="208"/>
      <c r="FA6" s="208"/>
      <c r="FB6" s="208"/>
      <c r="FC6" s="208"/>
      <c r="FD6" s="208"/>
      <c r="FE6" s="208"/>
      <c r="FF6" s="208"/>
      <c r="FG6" s="208"/>
      <c r="FH6" s="208"/>
      <c r="FI6" s="208"/>
      <c r="FJ6" s="208"/>
      <c r="FK6" s="208"/>
      <c r="FL6" s="208"/>
      <c r="FM6" s="208"/>
      <c r="FN6" s="208"/>
      <c r="FO6" s="208"/>
      <c r="FP6" s="208"/>
      <c r="FQ6" s="208"/>
      <c r="FR6" s="208"/>
      <c r="FS6" s="208"/>
      <c r="FT6" s="208"/>
      <c r="FU6" s="208"/>
      <c r="FV6" s="208"/>
      <c r="FW6" s="208"/>
      <c r="FX6" s="208"/>
      <c r="FY6" s="208"/>
      <c r="FZ6" s="208"/>
      <c r="GA6" s="208" t="s">
        <v>65</v>
      </c>
      <c r="GB6" s="208"/>
      <c r="GC6" s="208"/>
      <c r="GD6" s="208"/>
      <c r="GE6" s="208"/>
      <c r="GF6" s="208"/>
      <c r="GG6" s="208"/>
      <c r="GH6" s="208"/>
      <c r="GI6" s="208"/>
      <c r="GJ6" s="208"/>
      <c r="GK6" s="208"/>
      <c r="GL6" s="208"/>
      <c r="GM6" s="208"/>
      <c r="GN6" s="208"/>
      <c r="GO6" s="208"/>
      <c r="GP6" s="208"/>
      <c r="GQ6" s="208"/>
      <c r="GR6" s="208"/>
      <c r="GS6" s="208"/>
      <c r="GT6" s="208"/>
      <c r="GU6" s="208"/>
      <c r="GV6" s="208"/>
      <c r="GW6" s="208"/>
      <c r="GX6" s="208"/>
      <c r="GY6" s="208"/>
      <c r="GZ6" s="208"/>
      <c r="HA6" s="208"/>
      <c r="HB6" s="208"/>
      <c r="HC6" s="208"/>
      <c r="HD6" s="208"/>
      <c r="HE6" s="208"/>
      <c r="HF6" s="208"/>
      <c r="HG6" s="208"/>
      <c r="HH6" s="208"/>
      <c r="HI6" s="208"/>
      <c r="HJ6" s="208"/>
      <c r="HK6" s="208"/>
      <c r="HL6" s="208"/>
      <c r="HM6" s="208"/>
      <c r="HN6" s="208"/>
      <c r="HO6" s="208"/>
      <c r="HP6" s="208"/>
      <c r="HQ6" s="208"/>
      <c r="HR6" s="208"/>
      <c r="HS6" s="208"/>
      <c r="HT6" s="208"/>
      <c r="HU6" s="208"/>
      <c r="HV6" s="208"/>
      <c r="HW6" s="208"/>
      <c r="HX6" s="208"/>
      <c r="HY6" s="208"/>
      <c r="HZ6" s="208"/>
      <c r="IA6" s="208"/>
      <c r="IB6" s="208"/>
      <c r="IC6" s="208"/>
      <c r="ID6" s="208"/>
      <c r="IE6" s="208"/>
      <c r="IF6" s="208"/>
      <c r="IG6" s="208"/>
      <c r="IH6" s="208"/>
      <c r="II6" s="208" t="s">
        <v>66</v>
      </c>
      <c r="IJ6" s="208"/>
      <c r="IK6" s="208"/>
      <c r="IL6" s="208"/>
      <c r="IM6" s="208"/>
      <c r="IN6" s="208"/>
      <c r="IO6" s="208"/>
      <c r="IP6" s="208"/>
      <c r="IQ6" s="208"/>
      <c r="IR6" s="208"/>
      <c r="IS6" s="208"/>
      <c r="IT6" s="208"/>
      <c r="IU6" s="208"/>
      <c r="IV6" s="208"/>
      <c r="IW6" s="208"/>
      <c r="IX6" s="208"/>
      <c r="IY6" s="208"/>
      <c r="IZ6" s="208"/>
      <c r="JA6" s="208"/>
      <c r="JB6" s="208"/>
      <c r="JC6" s="208"/>
      <c r="JD6" s="208"/>
      <c r="JE6" s="208"/>
      <c r="JF6" s="208"/>
      <c r="JG6" s="208"/>
      <c r="JH6" s="208"/>
      <c r="JI6" s="208"/>
      <c r="JJ6" s="208"/>
      <c r="JK6" s="208"/>
      <c r="JL6" s="208"/>
      <c r="JM6" s="208"/>
      <c r="JN6" s="208"/>
      <c r="JO6" s="208"/>
      <c r="JP6" s="208"/>
      <c r="JQ6" s="208"/>
      <c r="JR6" s="208"/>
      <c r="JS6" s="208"/>
      <c r="JT6" s="208"/>
      <c r="JU6" s="208"/>
      <c r="JV6" s="208"/>
      <c r="JW6" s="208"/>
      <c r="JX6" s="208"/>
      <c r="JY6" s="208"/>
      <c r="JZ6" s="208"/>
      <c r="KA6" s="208"/>
      <c r="KB6" s="208"/>
      <c r="KC6" s="208"/>
      <c r="KD6" s="208"/>
      <c r="KE6" s="208"/>
      <c r="KF6" s="208"/>
      <c r="KG6" s="208"/>
      <c r="KH6" s="208"/>
      <c r="KI6" s="208"/>
      <c r="KJ6" s="208"/>
      <c r="KK6" s="208"/>
      <c r="KL6" s="208"/>
      <c r="KM6" s="208"/>
      <c r="KN6" s="208"/>
      <c r="KO6" s="208"/>
      <c r="KP6" s="208"/>
      <c r="KQ6" s="208" t="s">
        <v>67</v>
      </c>
      <c r="KR6" s="208"/>
      <c r="KS6" s="208"/>
      <c r="KT6" s="208"/>
      <c r="KU6" s="208"/>
      <c r="KV6" s="208"/>
      <c r="KW6" s="208"/>
      <c r="KX6" s="208"/>
      <c r="KY6" s="208"/>
      <c r="KZ6" s="208"/>
      <c r="LA6" s="208"/>
      <c r="LB6" s="208"/>
      <c r="LC6" s="208"/>
      <c r="LD6" s="208"/>
      <c r="LE6" s="208"/>
      <c r="LF6" s="208"/>
      <c r="LG6" s="208"/>
      <c r="LH6" s="208"/>
      <c r="LI6" s="208"/>
      <c r="LJ6" s="208"/>
      <c r="LK6" s="208"/>
      <c r="LL6" s="208"/>
      <c r="LM6" s="208"/>
      <c r="LN6" s="208"/>
      <c r="LO6" s="208"/>
      <c r="LP6" s="208"/>
      <c r="LQ6" s="208"/>
      <c r="LR6" s="208"/>
      <c r="LS6" s="208"/>
      <c r="LT6" s="208"/>
      <c r="LU6" s="208"/>
      <c r="LV6" s="208"/>
      <c r="LW6" s="208"/>
      <c r="LX6" s="208"/>
      <c r="LY6" s="208"/>
      <c r="LZ6" s="208"/>
      <c r="MA6" s="208"/>
      <c r="MB6" s="208"/>
      <c r="MC6" s="208"/>
      <c r="MD6" s="208"/>
      <c r="ME6" s="208"/>
      <c r="MF6" s="208"/>
      <c r="MG6" s="208"/>
      <c r="MH6" s="208"/>
      <c r="MI6" s="208"/>
      <c r="MJ6" s="208"/>
      <c r="MK6" s="208"/>
      <c r="ML6" s="208"/>
      <c r="MM6" s="208"/>
      <c r="MN6" s="208"/>
      <c r="MO6" s="208"/>
      <c r="MP6" s="208"/>
      <c r="MQ6" s="208"/>
      <c r="MR6" s="208"/>
      <c r="MS6" s="208"/>
      <c r="MT6" s="208"/>
      <c r="MU6" s="208"/>
      <c r="MV6" s="208"/>
      <c r="MW6" s="208"/>
      <c r="MX6" s="208"/>
    </row>
    <row r="7" spans="1:362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206" t="s">
        <v>61</v>
      </c>
      <c r="I7" s="206"/>
      <c r="J7" s="206"/>
      <c r="K7" s="206"/>
      <c r="L7" s="206"/>
      <c r="M7" s="206" t="s">
        <v>62</v>
      </c>
      <c r="N7" s="206"/>
      <c r="O7" s="206"/>
      <c r="P7" s="206"/>
      <c r="Q7" s="206"/>
      <c r="R7" s="206" t="s">
        <v>250</v>
      </c>
      <c r="S7" s="206"/>
      <c r="T7" s="206"/>
      <c r="U7" s="206"/>
      <c r="V7" s="206"/>
      <c r="W7" s="206" t="s">
        <v>251</v>
      </c>
      <c r="X7" s="206"/>
      <c r="Y7" s="206"/>
      <c r="Z7" s="206"/>
      <c r="AA7" s="206"/>
      <c r="AB7" s="206" t="s">
        <v>57</v>
      </c>
      <c r="AC7" s="206"/>
      <c r="AD7" s="206"/>
      <c r="AE7" s="206"/>
      <c r="AF7" s="206"/>
      <c r="AG7" s="206" t="s">
        <v>252</v>
      </c>
      <c r="AH7" s="206"/>
      <c r="AI7" s="206"/>
      <c r="AJ7" s="206"/>
      <c r="AK7" s="206"/>
      <c r="AL7" s="206" t="s">
        <v>58</v>
      </c>
      <c r="AM7" s="206"/>
      <c r="AN7" s="206"/>
      <c r="AO7" s="206"/>
      <c r="AP7" s="206"/>
      <c r="AQ7" s="206" t="s">
        <v>59</v>
      </c>
      <c r="AR7" s="206"/>
      <c r="AS7" s="206"/>
      <c r="AT7" s="206"/>
      <c r="AU7" s="206"/>
      <c r="AV7" s="206" t="s">
        <v>60</v>
      </c>
      <c r="AW7" s="206"/>
      <c r="AX7" s="206"/>
      <c r="AY7" s="206"/>
      <c r="AZ7" s="206"/>
      <c r="BA7" s="206" t="s">
        <v>383</v>
      </c>
      <c r="BB7" s="206"/>
      <c r="BC7" s="206"/>
      <c r="BD7" s="206"/>
      <c r="BE7" s="206"/>
      <c r="BF7" s="206" t="s">
        <v>39</v>
      </c>
      <c r="BG7" s="206"/>
      <c r="BH7" s="206"/>
      <c r="BI7" s="206"/>
      <c r="BJ7" s="206"/>
      <c r="BK7" s="177" t="s">
        <v>1</v>
      </c>
      <c r="BL7" s="177"/>
      <c r="BM7" s="177"/>
      <c r="BN7" s="177"/>
      <c r="BO7" s="177"/>
      <c r="BP7" s="206" t="s">
        <v>61</v>
      </c>
      <c r="BQ7" s="206"/>
      <c r="BR7" s="206"/>
      <c r="BS7" s="206"/>
      <c r="BT7" s="206"/>
      <c r="BU7" s="206" t="s">
        <v>62</v>
      </c>
      <c r="BV7" s="206"/>
      <c r="BW7" s="206"/>
      <c r="BX7" s="206"/>
      <c r="BY7" s="206"/>
      <c r="BZ7" s="206" t="s">
        <v>250</v>
      </c>
      <c r="CA7" s="206"/>
      <c r="CB7" s="206"/>
      <c r="CC7" s="206"/>
      <c r="CD7" s="206"/>
      <c r="CE7" s="206" t="s">
        <v>251</v>
      </c>
      <c r="CF7" s="206"/>
      <c r="CG7" s="206"/>
      <c r="CH7" s="206"/>
      <c r="CI7" s="206"/>
      <c r="CJ7" s="206" t="s">
        <v>57</v>
      </c>
      <c r="CK7" s="206"/>
      <c r="CL7" s="206"/>
      <c r="CM7" s="206"/>
      <c r="CN7" s="206"/>
      <c r="CO7" s="206" t="s">
        <v>252</v>
      </c>
      <c r="CP7" s="206"/>
      <c r="CQ7" s="206"/>
      <c r="CR7" s="206"/>
      <c r="CS7" s="206"/>
      <c r="CT7" s="206" t="s">
        <v>58</v>
      </c>
      <c r="CU7" s="206"/>
      <c r="CV7" s="206"/>
      <c r="CW7" s="206"/>
      <c r="CX7" s="206"/>
      <c r="CY7" s="206" t="s">
        <v>59</v>
      </c>
      <c r="CZ7" s="206"/>
      <c r="DA7" s="206"/>
      <c r="DB7" s="206"/>
      <c r="DC7" s="206"/>
      <c r="DD7" s="206" t="s">
        <v>60</v>
      </c>
      <c r="DE7" s="206"/>
      <c r="DF7" s="206"/>
      <c r="DG7" s="206"/>
      <c r="DH7" s="206"/>
      <c r="DI7" s="206" t="s">
        <v>383</v>
      </c>
      <c r="DJ7" s="206"/>
      <c r="DK7" s="206"/>
      <c r="DL7" s="206"/>
      <c r="DM7" s="206"/>
      <c r="DN7" s="206" t="s">
        <v>39</v>
      </c>
      <c r="DO7" s="206"/>
      <c r="DP7" s="206"/>
      <c r="DQ7" s="206"/>
      <c r="DR7" s="206"/>
      <c r="DS7" s="177" t="s">
        <v>1</v>
      </c>
      <c r="DT7" s="177"/>
      <c r="DU7" s="177"/>
      <c r="DV7" s="177"/>
      <c r="DW7" s="177"/>
      <c r="DX7" s="206" t="s">
        <v>61</v>
      </c>
      <c r="DY7" s="206"/>
      <c r="DZ7" s="206"/>
      <c r="EA7" s="206"/>
      <c r="EB7" s="206"/>
      <c r="EC7" s="206" t="s">
        <v>62</v>
      </c>
      <c r="ED7" s="206"/>
      <c r="EE7" s="206"/>
      <c r="EF7" s="206"/>
      <c r="EG7" s="206"/>
      <c r="EH7" s="206" t="s">
        <v>250</v>
      </c>
      <c r="EI7" s="206"/>
      <c r="EJ7" s="206"/>
      <c r="EK7" s="206"/>
      <c r="EL7" s="206"/>
      <c r="EM7" s="206" t="s">
        <v>251</v>
      </c>
      <c r="EN7" s="206"/>
      <c r="EO7" s="206"/>
      <c r="EP7" s="206"/>
      <c r="EQ7" s="206"/>
      <c r="ER7" s="206" t="s">
        <v>57</v>
      </c>
      <c r="ES7" s="206"/>
      <c r="ET7" s="206"/>
      <c r="EU7" s="206"/>
      <c r="EV7" s="206"/>
      <c r="EW7" s="206" t="s">
        <v>252</v>
      </c>
      <c r="EX7" s="206"/>
      <c r="EY7" s="206"/>
      <c r="EZ7" s="206"/>
      <c r="FA7" s="206"/>
      <c r="FB7" s="206" t="s">
        <v>58</v>
      </c>
      <c r="FC7" s="206"/>
      <c r="FD7" s="206"/>
      <c r="FE7" s="206"/>
      <c r="FF7" s="206"/>
      <c r="FG7" s="206" t="s">
        <v>59</v>
      </c>
      <c r="FH7" s="206"/>
      <c r="FI7" s="206"/>
      <c r="FJ7" s="206"/>
      <c r="FK7" s="206"/>
      <c r="FL7" s="206" t="s">
        <v>60</v>
      </c>
      <c r="FM7" s="206"/>
      <c r="FN7" s="206"/>
      <c r="FO7" s="206"/>
      <c r="FP7" s="206"/>
      <c r="FQ7" s="206" t="s">
        <v>383</v>
      </c>
      <c r="FR7" s="206"/>
      <c r="FS7" s="206"/>
      <c r="FT7" s="206"/>
      <c r="FU7" s="206"/>
      <c r="FV7" s="206" t="s">
        <v>39</v>
      </c>
      <c r="FW7" s="206"/>
      <c r="FX7" s="206"/>
      <c r="FY7" s="206"/>
      <c r="FZ7" s="206"/>
      <c r="GA7" s="177" t="s">
        <v>1</v>
      </c>
      <c r="GB7" s="177"/>
      <c r="GC7" s="177"/>
      <c r="GD7" s="177"/>
      <c r="GE7" s="177"/>
      <c r="GF7" s="206" t="s">
        <v>61</v>
      </c>
      <c r="GG7" s="206"/>
      <c r="GH7" s="206"/>
      <c r="GI7" s="206"/>
      <c r="GJ7" s="206"/>
      <c r="GK7" s="206" t="s">
        <v>62</v>
      </c>
      <c r="GL7" s="206"/>
      <c r="GM7" s="206"/>
      <c r="GN7" s="206"/>
      <c r="GO7" s="206"/>
      <c r="GP7" s="206" t="s">
        <v>250</v>
      </c>
      <c r="GQ7" s="206"/>
      <c r="GR7" s="206"/>
      <c r="GS7" s="206"/>
      <c r="GT7" s="206"/>
      <c r="GU7" s="206" t="s">
        <v>251</v>
      </c>
      <c r="GV7" s="206"/>
      <c r="GW7" s="206"/>
      <c r="GX7" s="206"/>
      <c r="GY7" s="206"/>
      <c r="GZ7" s="206" t="s">
        <v>57</v>
      </c>
      <c r="HA7" s="206"/>
      <c r="HB7" s="206"/>
      <c r="HC7" s="206"/>
      <c r="HD7" s="206"/>
      <c r="HE7" s="206" t="s">
        <v>252</v>
      </c>
      <c r="HF7" s="206"/>
      <c r="HG7" s="206"/>
      <c r="HH7" s="206"/>
      <c r="HI7" s="206"/>
      <c r="HJ7" s="206" t="s">
        <v>58</v>
      </c>
      <c r="HK7" s="206"/>
      <c r="HL7" s="206"/>
      <c r="HM7" s="206"/>
      <c r="HN7" s="206"/>
      <c r="HO7" s="206" t="s">
        <v>59</v>
      </c>
      <c r="HP7" s="206"/>
      <c r="HQ7" s="206"/>
      <c r="HR7" s="206"/>
      <c r="HS7" s="206"/>
      <c r="HT7" s="206" t="s">
        <v>60</v>
      </c>
      <c r="HU7" s="206"/>
      <c r="HV7" s="206"/>
      <c r="HW7" s="206"/>
      <c r="HX7" s="206"/>
      <c r="HY7" s="206" t="s">
        <v>383</v>
      </c>
      <c r="HZ7" s="206"/>
      <c r="IA7" s="206"/>
      <c r="IB7" s="206"/>
      <c r="IC7" s="206"/>
      <c r="ID7" s="206" t="s">
        <v>39</v>
      </c>
      <c r="IE7" s="206"/>
      <c r="IF7" s="206"/>
      <c r="IG7" s="206"/>
      <c r="IH7" s="206"/>
      <c r="II7" s="177" t="s">
        <v>1</v>
      </c>
      <c r="IJ7" s="177"/>
      <c r="IK7" s="177"/>
      <c r="IL7" s="177"/>
      <c r="IM7" s="177"/>
      <c r="IN7" s="206" t="s">
        <v>61</v>
      </c>
      <c r="IO7" s="206"/>
      <c r="IP7" s="206"/>
      <c r="IQ7" s="206"/>
      <c r="IR7" s="206"/>
      <c r="IS7" s="206" t="s">
        <v>62</v>
      </c>
      <c r="IT7" s="206"/>
      <c r="IU7" s="206"/>
      <c r="IV7" s="206"/>
      <c r="IW7" s="206"/>
      <c r="IX7" s="206" t="s">
        <v>250</v>
      </c>
      <c r="IY7" s="206"/>
      <c r="IZ7" s="206"/>
      <c r="JA7" s="206"/>
      <c r="JB7" s="206"/>
      <c r="JC7" s="206" t="s">
        <v>251</v>
      </c>
      <c r="JD7" s="206"/>
      <c r="JE7" s="206"/>
      <c r="JF7" s="206"/>
      <c r="JG7" s="206"/>
      <c r="JH7" s="206" t="s">
        <v>57</v>
      </c>
      <c r="JI7" s="206"/>
      <c r="JJ7" s="206"/>
      <c r="JK7" s="206"/>
      <c r="JL7" s="206"/>
      <c r="JM7" s="206" t="s">
        <v>252</v>
      </c>
      <c r="JN7" s="206"/>
      <c r="JO7" s="206"/>
      <c r="JP7" s="206"/>
      <c r="JQ7" s="206"/>
      <c r="JR7" s="206" t="s">
        <v>58</v>
      </c>
      <c r="JS7" s="206"/>
      <c r="JT7" s="206"/>
      <c r="JU7" s="206"/>
      <c r="JV7" s="206"/>
      <c r="JW7" s="206" t="s">
        <v>59</v>
      </c>
      <c r="JX7" s="206"/>
      <c r="JY7" s="206"/>
      <c r="JZ7" s="206"/>
      <c r="KA7" s="206"/>
      <c r="KB7" s="206" t="s">
        <v>60</v>
      </c>
      <c r="KC7" s="206"/>
      <c r="KD7" s="206"/>
      <c r="KE7" s="206"/>
      <c r="KF7" s="206"/>
      <c r="KG7" s="206" t="s">
        <v>383</v>
      </c>
      <c r="KH7" s="206"/>
      <c r="KI7" s="206"/>
      <c r="KJ7" s="206"/>
      <c r="KK7" s="206"/>
      <c r="KL7" s="206" t="s">
        <v>39</v>
      </c>
      <c r="KM7" s="206"/>
      <c r="KN7" s="206"/>
      <c r="KO7" s="206"/>
      <c r="KP7" s="206"/>
      <c r="KQ7" s="177" t="s">
        <v>1</v>
      </c>
      <c r="KR7" s="177"/>
      <c r="KS7" s="177"/>
      <c r="KT7" s="177"/>
      <c r="KU7" s="177"/>
      <c r="KV7" s="206" t="s">
        <v>61</v>
      </c>
      <c r="KW7" s="206"/>
      <c r="KX7" s="206"/>
      <c r="KY7" s="206"/>
      <c r="KZ7" s="206"/>
      <c r="LA7" s="206" t="s">
        <v>62</v>
      </c>
      <c r="LB7" s="206"/>
      <c r="LC7" s="206"/>
      <c r="LD7" s="206"/>
      <c r="LE7" s="206"/>
      <c r="LF7" s="206" t="s">
        <v>250</v>
      </c>
      <c r="LG7" s="206"/>
      <c r="LH7" s="206"/>
      <c r="LI7" s="206"/>
      <c r="LJ7" s="206"/>
      <c r="LK7" s="206" t="s">
        <v>251</v>
      </c>
      <c r="LL7" s="206"/>
      <c r="LM7" s="206"/>
      <c r="LN7" s="206"/>
      <c r="LO7" s="206"/>
      <c r="LP7" s="206" t="s">
        <v>57</v>
      </c>
      <c r="LQ7" s="206"/>
      <c r="LR7" s="206"/>
      <c r="LS7" s="206"/>
      <c r="LT7" s="206"/>
      <c r="LU7" s="206" t="s">
        <v>252</v>
      </c>
      <c r="LV7" s="206"/>
      <c r="LW7" s="206"/>
      <c r="LX7" s="206"/>
      <c r="LY7" s="206"/>
      <c r="LZ7" s="206" t="s">
        <v>58</v>
      </c>
      <c r="MA7" s="206"/>
      <c r="MB7" s="206"/>
      <c r="MC7" s="206"/>
      <c r="MD7" s="206"/>
      <c r="ME7" s="206" t="s">
        <v>59</v>
      </c>
      <c r="MF7" s="206"/>
      <c r="MG7" s="206"/>
      <c r="MH7" s="206"/>
      <c r="MI7" s="206"/>
      <c r="MJ7" s="206" t="s">
        <v>60</v>
      </c>
      <c r="MK7" s="206"/>
      <c r="ML7" s="206"/>
      <c r="MM7" s="206"/>
      <c r="MN7" s="206"/>
      <c r="MO7" s="206" t="s">
        <v>383</v>
      </c>
      <c r="MP7" s="206"/>
      <c r="MQ7" s="206"/>
      <c r="MR7" s="206"/>
      <c r="MS7" s="206"/>
      <c r="MT7" s="206" t="s">
        <v>39</v>
      </c>
      <c r="MU7" s="206"/>
      <c r="MV7" s="206"/>
      <c r="MW7" s="206"/>
      <c r="MX7" s="206"/>
    </row>
    <row r="8" spans="1:362" s="7" customFormat="1" ht="11.25" customHeight="1" x14ac:dyDescent="0.2">
      <c r="A8" s="147"/>
      <c r="B8" s="147"/>
      <c r="C8" s="178"/>
      <c r="D8" s="178"/>
      <c r="E8" s="178"/>
      <c r="F8" s="178"/>
      <c r="G8" s="178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178"/>
      <c r="BL8" s="178"/>
      <c r="BM8" s="178"/>
      <c r="BN8" s="178"/>
      <c r="BO8" s="178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178"/>
      <c r="DT8" s="178"/>
      <c r="DU8" s="178"/>
      <c r="DV8" s="178"/>
      <c r="DW8" s="178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178"/>
      <c r="GB8" s="178"/>
      <c r="GC8" s="178"/>
      <c r="GD8" s="178"/>
      <c r="GE8" s="178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178"/>
      <c r="IJ8" s="178"/>
      <c r="IK8" s="178"/>
      <c r="IL8" s="178"/>
      <c r="IM8" s="178"/>
      <c r="IN8" s="202"/>
      <c r="IO8" s="202"/>
      <c r="IP8" s="202"/>
      <c r="IQ8" s="202"/>
      <c r="IR8" s="202"/>
      <c r="IS8" s="202"/>
      <c r="IT8" s="202"/>
      <c r="IU8" s="202"/>
      <c r="IV8" s="202"/>
      <c r="IW8" s="202"/>
      <c r="IX8" s="202"/>
      <c r="IY8" s="202"/>
      <c r="IZ8" s="202"/>
      <c r="JA8" s="202"/>
      <c r="JB8" s="202"/>
      <c r="JC8" s="202"/>
      <c r="JD8" s="202"/>
      <c r="JE8" s="202"/>
      <c r="JF8" s="202"/>
      <c r="JG8" s="202"/>
      <c r="JH8" s="202"/>
      <c r="JI8" s="202"/>
      <c r="JJ8" s="202"/>
      <c r="JK8" s="202"/>
      <c r="JL8" s="202"/>
      <c r="JM8" s="202"/>
      <c r="JN8" s="202"/>
      <c r="JO8" s="202"/>
      <c r="JP8" s="202"/>
      <c r="JQ8" s="202"/>
      <c r="JR8" s="202"/>
      <c r="JS8" s="202"/>
      <c r="JT8" s="202"/>
      <c r="JU8" s="202"/>
      <c r="JV8" s="202"/>
      <c r="JW8" s="202"/>
      <c r="JX8" s="202"/>
      <c r="JY8" s="202"/>
      <c r="JZ8" s="202"/>
      <c r="KA8" s="202"/>
      <c r="KB8" s="202"/>
      <c r="KC8" s="202"/>
      <c r="KD8" s="202"/>
      <c r="KE8" s="202"/>
      <c r="KF8" s="202"/>
      <c r="KG8" s="202"/>
      <c r="KH8" s="202"/>
      <c r="KI8" s="202"/>
      <c r="KJ8" s="202"/>
      <c r="KK8" s="202"/>
      <c r="KL8" s="202"/>
      <c r="KM8" s="202"/>
      <c r="KN8" s="202"/>
      <c r="KO8" s="202"/>
      <c r="KP8" s="202"/>
      <c r="KQ8" s="178"/>
      <c r="KR8" s="178"/>
      <c r="KS8" s="178"/>
      <c r="KT8" s="178"/>
      <c r="KU8" s="178"/>
      <c r="KV8" s="202"/>
      <c r="KW8" s="202"/>
      <c r="KX8" s="202"/>
      <c r="KY8" s="202"/>
      <c r="KZ8" s="202"/>
      <c r="LA8" s="202"/>
      <c r="LB8" s="202"/>
      <c r="LC8" s="202"/>
      <c r="LD8" s="202"/>
      <c r="LE8" s="202"/>
      <c r="LF8" s="202"/>
      <c r="LG8" s="202"/>
      <c r="LH8" s="202"/>
      <c r="LI8" s="202"/>
      <c r="LJ8" s="202"/>
      <c r="LK8" s="202"/>
      <c r="LL8" s="202"/>
      <c r="LM8" s="202"/>
      <c r="LN8" s="202"/>
      <c r="LO8" s="202"/>
      <c r="LP8" s="202"/>
      <c r="LQ8" s="202"/>
      <c r="LR8" s="202"/>
      <c r="LS8" s="202"/>
      <c r="LT8" s="202"/>
      <c r="LU8" s="202"/>
      <c r="LV8" s="202"/>
      <c r="LW8" s="202"/>
      <c r="LX8" s="202"/>
      <c r="LY8" s="202"/>
      <c r="LZ8" s="202"/>
      <c r="MA8" s="202"/>
      <c r="MB8" s="202"/>
      <c r="MC8" s="202"/>
      <c r="MD8" s="202"/>
      <c r="ME8" s="202"/>
      <c r="MF8" s="202"/>
      <c r="MG8" s="202"/>
      <c r="MH8" s="202"/>
      <c r="MI8" s="202"/>
      <c r="MJ8" s="202"/>
      <c r="MK8" s="202"/>
      <c r="ML8" s="202"/>
      <c r="MM8" s="202"/>
      <c r="MN8" s="202"/>
      <c r="MO8" s="202"/>
      <c r="MP8" s="202"/>
      <c r="MQ8" s="202"/>
      <c r="MR8" s="202"/>
      <c r="MS8" s="202"/>
      <c r="MT8" s="202"/>
      <c r="MU8" s="202"/>
      <c r="MV8" s="202"/>
      <c r="MW8" s="202"/>
      <c r="MX8" s="202"/>
    </row>
    <row r="9" spans="1:36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203" t="s">
        <v>654</v>
      </c>
      <c r="I9" s="203" t="s">
        <v>655</v>
      </c>
      <c r="J9" s="203" t="s">
        <v>656</v>
      </c>
      <c r="K9" s="207" t="s">
        <v>657</v>
      </c>
      <c r="L9" s="207"/>
      <c r="M9" s="203" t="s">
        <v>654</v>
      </c>
      <c r="N9" s="203" t="s">
        <v>655</v>
      </c>
      <c r="O9" s="203" t="s">
        <v>656</v>
      </c>
      <c r="P9" s="207" t="s">
        <v>657</v>
      </c>
      <c r="Q9" s="207"/>
      <c r="R9" s="203" t="s">
        <v>654</v>
      </c>
      <c r="S9" s="203" t="s">
        <v>655</v>
      </c>
      <c r="T9" s="203" t="s">
        <v>656</v>
      </c>
      <c r="U9" s="207" t="s">
        <v>657</v>
      </c>
      <c r="V9" s="207"/>
      <c r="W9" s="203" t="s">
        <v>654</v>
      </c>
      <c r="X9" s="203" t="s">
        <v>655</v>
      </c>
      <c r="Y9" s="203" t="s">
        <v>656</v>
      </c>
      <c r="Z9" s="207" t="s">
        <v>657</v>
      </c>
      <c r="AA9" s="207"/>
      <c r="AB9" s="203" t="s">
        <v>654</v>
      </c>
      <c r="AC9" s="203" t="s">
        <v>655</v>
      </c>
      <c r="AD9" s="203" t="s">
        <v>656</v>
      </c>
      <c r="AE9" s="207" t="s">
        <v>657</v>
      </c>
      <c r="AF9" s="207"/>
      <c r="AG9" s="203" t="s">
        <v>654</v>
      </c>
      <c r="AH9" s="203" t="s">
        <v>655</v>
      </c>
      <c r="AI9" s="203" t="s">
        <v>656</v>
      </c>
      <c r="AJ9" s="207" t="s">
        <v>657</v>
      </c>
      <c r="AK9" s="207"/>
      <c r="AL9" s="203" t="s">
        <v>654</v>
      </c>
      <c r="AM9" s="203" t="s">
        <v>655</v>
      </c>
      <c r="AN9" s="203" t="s">
        <v>656</v>
      </c>
      <c r="AO9" s="207" t="s">
        <v>657</v>
      </c>
      <c r="AP9" s="207"/>
      <c r="AQ9" s="203" t="s">
        <v>654</v>
      </c>
      <c r="AR9" s="203" t="s">
        <v>655</v>
      </c>
      <c r="AS9" s="203" t="s">
        <v>656</v>
      </c>
      <c r="AT9" s="207" t="s">
        <v>657</v>
      </c>
      <c r="AU9" s="207"/>
      <c r="AV9" s="203" t="s">
        <v>654</v>
      </c>
      <c r="AW9" s="203" t="s">
        <v>655</v>
      </c>
      <c r="AX9" s="203" t="s">
        <v>656</v>
      </c>
      <c r="AY9" s="207" t="s">
        <v>657</v>
      </c>
      <c r="AZ9" s="207"/>
      <c r="BA9" s="203" t="s">
        <v>654</v>
      </c>
      <c r="BB9" s="203" t="s">
        <v>655</v>
      </c>
      <c r="BC9" s="203" t="s">
        <v>656</v>
      </c>
      <c r="BD9" s="207" t="s">
        <v>657</v>
      </c>
      <c r="BE9" s="207"/>
      <c r="BF9" s="203" t="s">
        <v>654</v>
      </c>
      <c r="BG9" s="203" t="s">
        <v>655</v>
      </c>
      <c r="BH9" s="203" t="s">
        <v>656</v>
      </c>
      <c r="BI9" s="207" t="s">
        <v>657</v>
      </c>
      <c r="BJ9" s="207"/>
      <c r="BK9" s="173" t="s">
        <v>654</v>
      </c>
      <c r="BL9" s="173" t="s">
        <v>655</v>
      </c>
      <c r="BM9" s="173" t="s">
        <v>656</v>
      </c>
      <c r="BN9" s="175" t="s">
        <v>657</v>
      </c>
      <c r="BO9" s="175"/>
      <c r="BP9" s="203" t="s">
        <v>654</v>
      </c>
      <c r="BQ9" s="203" t="s">
        <v>655</v>
      </c>
      <c r="BR9" s="203" t="s">
        <v>656</v>
      </c>
      <c r="BS9" s="207" t="s">
        <v>657</v>
      </c>
      <c r="BT9" s="207"/>
      <c r="BU9" s="203" t="s">
        <v>654</v>
      </c>
      <c r="BV9" s="203" t="s">
        <v>655</v>
      </c>
      <c r="BW9" s="203" t="s">
        <v>656</v>
      </c>
      <c r="BX9" s="207" t="s">
        <v>657</v>
      </c>
      <c r="BY9" s="207"/>
      <c r="BZ9" s="203" t="s">
        <v>654</v>
      </c>
      <c r="CA9" s="203" t="s">
        <v>655</v>
      </c>
      <c r="CB9" s="203" t="s">
        <v>656</v>
      </c>
      <c r="CC9" s="207" t="s">
        <v>657</v>
      </c>
      <c r="CD9" s="207"/>
      <c r="CE9" s="203" t="s">
        <v>654</v>
      </c>
      <c r="CF9" s="203" t="s">
        <v>655</v>
      </c>
      <c r="CG9" s="203" t="s">
        <v>656</v>
      </c>
      <c r="CH9" s="207" t="s">
        <v>657</v>
      </c>
      <c r="CI9" s="207"/>
      <c r="CJ9" s="203" t="s">
        <v>654</v>
      </c>
      <c r="CK9" s="203" t="s">
        <v>655</v>
      </c>
      <c r="CL9" s="203" t="s">
        <v>656</v>
      </c>
      <c r="CM9" s="207" t="s">
        <v>657</v>
      </c>
      <c r="CN9" s="207"/>
      <c r="CO9" s="203" t="s">
        <v>654</v>
      </c>
      <c r="CP9" s="203" t="s">
        <v>655</v>
      </c>
      <c r="CQ9" s="203" t="s">
        <v>656</v>
      </c>
      <c r="CR9" s="207" t="s">
        <v>657</v>
      </c>
      <c r="CS9" s="207"/>
      <c r="CT9" s="203" t="s">
        <v>654</v>
      </c>
      <c r="CU9" s="203" t="s">
        <v>655</v>
      </c>
      <c r="CV9" s="203" t="s">
        <v>656</v>
      </c>
      <c r="CW9" s="207" t="s">
        <v>657</v>
      </c>
      <c r="CX9" s="207"/>
      <c r="CY9" s="203" t="s">
        <v>654</v>
      </c>
      <c r="CZ9" s="203" t="s">
        <v>655</v>
      </c>
      <c r="DA9" s="203" t="s">
        <v>656</v>
      </c>
      <c r="DB9" s="207" t="s">
        <v>657</v>
      </c>
      <c r="DC9" s="207"/>
      <c r="DD9" s="203" t="s">
        <v>654</v>
      </c>
      <c r="DE9" s="203" t="s">
        <v>655</v>
      </c>
      <c r="DF9" s="203" t="s">
        <v>656</v>
      </c>
      <c r="DG9" s="207" t="s">
        <v>657</v>
      </c>
      <c r="DH9" s="207"/>
      <c r="DI9" s="203" t="s">
        <v>654</v>
      </c>
      <c r="DJ9" s="203" t="s">
        <v>655</v>
      </c>
      <c r="DK9" s="203" t="s">
        <v>656</v>
      </c>
      <c r="DL9" s="207" t="s">
        <v>657</v>
      </c>
      <c r="DM9" s="207"/>
      <c r="DN9" s="203" t="s">
        <v>654</v>
      </c>
      <c r="DO9" s="203" t="s">
        <v>655</v>
      </c>
      <c r="DP9" s="203" t="s">
        <v>656</v>
      </c>
      <c r="DQ9" s="207" t="s">
        <v>657</v>
      </c>
      <c r="DR9" s="207"/>
      <c r="DS9" s="173" t="s">
        <v>654</v>
      </c>
      <c r="DT9" s="173" t="s">
        <v>655</v>
      </c>
      <c r="DU9" s="173" t="s">
        <v>656</v>
      </c>
      <c r="DV9" s="175" t="s">
        <v>657</v>
      </c>
      <c r="DW9" s="175"/>
      <c r="DX9" s="203" t="s">
        <v>654</v>
      </c>
      <c r="DY9" s="203" t="s">
        <v>655</v>
      </c>
      <c r="DZ9" s="203" t="s">
        <v>656</v>
      </c>
      <c r="EA9" s="207" t="s">
        <v>657</v>
      </c>
      <c r="EB9" s="207"/>
      <c r="EC9" s="203" t="s">
        <v>654</v>
      </c>
      <c r="ED9" s="203" t="s">
        <v>655</v>
      </c>
      <c r="EE9" s="203" t="s">
        <v>656</v>
      </c>
      <c r="EF9" s="207" t="s">
        <v>657</v>
      </c>
      <c r="EG9" s="207"/>
      <c r="EH9" s="203" t="s">
        <v>654</v>
      </c>
      <c r="EI9" s="203" t="s">
        <v>655</v>
      </c>
      <c r="EJ9" s="203" t="s">
        <v>656</v>
      </c>
      <c r="EK9" s="207" t="s">
        <v>657</v>
      </c>
      <c r="EL9" s="207"/>
      <c r="EM9" s="203" t="s">
        <v>654</v>
      </c>
      <c r="EN9" s="203" t="s">
        <v>655</v>
      </c>
      <c r="EO9" s="203" t="s">
        <v>656</v>
      </c>
      <c r="EP9" s="207" t="s">
        <v>657</v>
      </c>
      <c r="EQ9" s="207"/>
      <c r="ER9" s="203" t="s">
        <v>654</v>
      </c>
      <c r="ES9" s="203" t="s">
        <v>655</v>
      </c>
      <c r="ET9" s="203" t="s">
        <v>656</v>
      </c>
      <c r="EU9" s="207" t="s">
        <v>657</v>
      </c>
      <c r="EV9" s="207"/>
      <c r="EW9" s="203" t="s">
        <v>654</v>
      </c>
      <c r="EX9" s="203" t="s">
        <v>655</v>
      </c>
      <c r="EY9" s="203" t="s">
        <v>656</v>
      </c>
      <c r="EZ9" s="207" t="s">
        <v>657</v>
      </c>
      <c r="FA9" s="207"/>
      <c r="FB9" s="203" t="s">
        <v>654</v>
      </c>
      <c r="FC9" s="203" t="s">
        <v>655</v>
      </c>
      <c r="FD9" s="203" t="s">
        <v>656</v>
      </c>
      <c r="FE9" s="207" t="s">
        <v>657</v>
      </c>
      <c r="FF9" s="207"/>
      <c r="FG9" s="203" t="s">
        <v>654</v>
      </c>
      <c r="FH9" s="203" t="s">
        <v>655</v>
      </c>
      <c r="FI9" s="203" t="s">
        <v>656</v>
      </c>
      <c r="FJ9" s="207" t="s">
        <v>657</v>
      </c>
      <c r="FK9" s="207"/>
      <c r="FL9" s="203" t="s">
        <v>654</v>
      </c>
      <c r="FM9" s="203" t="s">
        <v>655</v>
      </c>
      <c r="FN9" s="203" t="s">
        <v>656</v>
      </c>
      <c r="FO9" s="207" t="s">
        <v>657</v>
      </c>
      <c r="FP9" s="207"/>
      <c r="FQ9" s="203" t="s">
        <v>654</v>
      </c>
      <c r="FR9" s="203" t="s">
        <v>655</v>
      </c>
      <c r="FS9" s="203" t="s">
        <v>656</v>
      </c>
      <c r="FT9" s="207" t="s">
        <v>657</v>
      </c>
      <c r="FU9" s="207"/>
      <c r="FV9" s="203" t="s">
        <v>654</v>
      </c>
      <c r="FW9" s="203" t="s">
        <v>655</v>
      </c>
      <c r="FX9" s="203" t="s">
        <v>656</v>
      </c>
      <c r="FY9" s="207" t="s">
        <v>657</v>
      </c>
      <c r="FZ9" s="207"/>
      <c r="GA9" s="173" t="s">
        <v>654</v>
      </c>
      <c r="GB9" s="173" t="s">
        <v>655</v>
      </c>
      <c r="GC9" s="173" t="s">
        <v>656</v>
      </c>
      <c r="GD9" s="175" t="s">
        <v>657</v>
      </c>
      <c r="GE9" s="175"/>
      <c r="GF9" s="203" t="s">
        <v>654</v>
      </c>
      <c r="GG9" s="203" t="s">
        <v>655</v>
      </c>
      <c r="GH9" s="203" t="s">
        <v>656</v>
      </c>
      <c r="GI9" s="207" t="s">
        <v>657</v>
      </c>
      <c r="GJ9" s="207"/>
      <c r="GK9" s="203" t="s">
        <v>654</v>
      </c>
      <c r="GL9" s="203" t="s">
        <v>655</v>
      </c>
      <c r="GM9" s="203" t="s">
        <v>656</v>
      </c>
      <c r="GN9" s="207" t="s">
        <v>657</v>
      </c>
      <c r="GO9" s="207"/>
      <c r="GP9" s="203" t="s">
        <v>654</v>
      </c>
      <c r="GQ9" s="203" t="s">
        <v>655</v>
      </c>
      <c r="GR9" s="203" t="s">
        <v>656</v>
      </c>
      <c r="GS9" s="207" t="s">
        <v>657</v>
      </c>
      <c r="GT9" s="207"/>
      <c r="GU9" s="203" t="s">
        <v>654</v>
      </c>
      <c r="GV9" s="203" t="s">
        <v>655</v>
      </c>
      <c r="GW9" s="203" t="s">
        <v>656</v>
      </c>
      <c r="GX9" s="207" t="s">
        <v>657</v>
      </c>
      <c r="GY9" s="207"/>
      <c r="GZ9" s="203" t="s">
        <v>654</v>
      </c>
      <c r="HA9" s="203" t="s">
        <v>655</v>
      </c>
      <c r="HB9" s="203" t="s">
        <v>656</v>
      </c>
      <c r="HC9" s="207" t="s">
        <v>657</v>
      </c>
      <c r="HD9" s="207"/>
      <c r="HE9" s="203" t="s">
        <v>654</v>
      </c>
      <c r="HF9" s="203" t="s">
        <v>655</v>
      </c>
      <c r="HG9" s="203" t="s">
        <v>656</v>
      </c>
      <c r="HH9" s="207" t="s">
        <v>657</v>
      </c>
      <c r="HI9" s="207"/>
      <c r="HJ9" s="203" t="s">
        <v>654</v>
      </c>
      <c r="HK9" s="203" t="s">
        <v>655</v>
      </c>
      <c r="HL9" s="203" t="s">
        <v>656</v>
      </c>
      <c r="HM9" s="207" t="s">
        <v>657</v>
      </c>
      <c r="HN9" s="207"/>
      <c r="HO9" s="203" t="s">
        <v>654</v>
      </c>
      <c r="HP9" s="203" t="s">
        <v>655</v>
      </c>
      <c r="HQ9" s="203" t="s">
        <v>656</v>
      </c>
      <c r="HR9" s="207" t="s">
        <v>657</v>
      </c>
      <c r="HS9" s="207"/>
      <c r="HT9" s="203" t="s">
        <v>654</v>
      </c>
      <c r="HU9" s="203" t="s">
        <v>655</v>
      </c>
      <c r="HV9" s="203" t="s">
        <v>656</v>
      </c>
      <c r="HW9" s="207" t="s">
        <v>657</v>
      </c>
      <c r="HX9" s="207"/>
      <c r="HY9" s="203" t="s">
        <v>654</v>
      </c>
      <c r="HZ9" s="203" t="s">
        <v>655</v>
      </c>
      <c r="IA9" s="203" t="s">
        <v>656</v>
      </c>
      <c r="IB9" s="207" t="s">
        <v>657</v>
      </c>
      <c r="IC9" s="207"/>
      <c r="ID9" s="203" t="s">
        <v>654</v>
      </c>
      <c r="IE9" s="203" t="s">
        <v>655</v>
      </c>
      <c r="IF9" s="203" t="s">
        <v>656</v>
      </c>
      <c r="IG9" s="207" t="s">
        <v>657</v>
      </c>
      <c r="IH9" s="207"/>
      <c r="II9" s="173" t="s">
        <v>654</v>
      </c>
      <c r="IJ9" s="173" t="s">
        <v>655</v>
      </c>
      <c r="IK9" s="173" t="s">
        <v>656</v>
      </c>
      <c r="IL9" s="175" t="s">
        <v>657</v>
      </c>
      <c r="IM9" s="175"/>
      <c r="IN9" s="203" t="s">
        <v>654</v>
      </c>
      <c r="IO9" s="203" t="s">
        <v>655</v>
      </c>
      <c r="IP9" s="203" t="s">
        <v>656</v>
      </c>
      <c r="IQ9" s="207" t="s">
        <v>657</v>
      </c>
      <c r="IR9" s="207"/>
      <c r="IS9" s="203" t="s">
        <v>654</v>
      </c>
      <c r="IT9" s="203" t="s">
        <v>655</v>
      </c>
      <c r="IU9" s="203" t="s">
        <v>656</v>
      </c>
      <c r="IV9" s="207" t="s">
        <v>657</v>
      </c>
      <c r="IW9" s="207"/>
      <c r="IX9" s="203" t="s">
        <v>654</v>
      </c>
      <c r="IY9" s="203" t="s">
        <v>655</v>
      </c>
      <c r="IZ9" s="203" t="s">
        <v>656</v>
      </c>
      <c r="JA9" s="207" t="s">
        <v>657</v>
      </c>
      <c r="JB9" s="207"/>
      <c r="JC9" s="203" t="s">
        <v>654</v>
      </c>
      <c r="JD9" s="203" t="s">
        <v>655</v>
      </c>
      <c r="JE9" s="203" t="s">
        <v>656</v>
      </c>
      <c r="JF9" s="207" t="s">
        <v>657</v>
      </c>
      <c r="JG9" s="207"/>
      <c r="JH9" s="203" t="s">
        <v>654</v>
      </c>
      <c r="JI9" s="203" t="s">
        <v>655</v>
      </c>
      <c r="JJ9" s="203" t="s">
        <v>656</v>
      </c>
      <c r="JK9" s="207" t="s">
        <v>657</v>
      </c>
      <c r="JL9" s="207"/>
      <c r="JM9" s="203" t="s">
        <v>654</v>
      </c>
      <c r="JN9" s="203" t="s">
        <v>655</v>
      </c>
      <c r="JO9" s="203" t="s">
        <v>656</v>
      </c>
      <c r="JP9" s="207" t="s">
        <v>657</v>
      </c>
      <c r="JQ9" s="207"/>
      <c r="JR9" s="203" t="s">
        <v>654</v>
      </c>
      <c r="JS9" s="203" t="s">
        <v>655</v>
      </c>
      <c r="JT9" s="203" t="s">
        <v>656</v>
      </c>
      <c r="JU9" s="207" t="s">
        <v>657</v>
      </c>
      <c r="JV9" s="207"/>
      <c r="JW9" s="203" t="s">
        <v>654</v>
      </c>
      <c r="JX9" s="203" t="s">
        <v>655</v>
      </c>
      <c r="JY9" s="203" t="s">
        <v>656</v>
      </c>
      <c r="JZ9" s="207" t="s">
        <v>657</v>
      </c>
      <c r="KA9" s="207"/>
      <c r="KB9" s="203" t="s">
        <v>654</v>
      </c>
      <c r="KC9" s="203" t="s">
        <v>655</v>
      </c>
      <c r="KD9" s="203" t="s">
        <v>656</v>
      </c>
      <c r="KE9" s="207" t="s">
        <v>657</v>
      </c>
      <c r="KF9" s="207"/>
      <c r="KG9" s="203" t="s">
        <v>654</v>
      </c>
      <c r="KH9" s="203" t="s">
        <v>655</v>
      </c>
      <c r="KI9" s="203" t="s">
        <v>656</v>
      </c>
      <c r="KJ9" s="207" t="s">
        <v>657</v>
      </c>
      <c r="KK9" s="207"/>
      <c r="KL9" s="203" t="s">
        <v>654</v>
      </c>
      <c r="KM9" s="203" t="s">
        <v>655</v>
      </c>
      <c r="KN9" s="203" t="s">
        <v>656</v>
      </c>
      <c r="KO9" s="207" t="s">
        <v>657</v>
      </c>
      <c r="KP9" s="207"/>
      <c r="KQ9" s="173" t="s">
        <v>654</v>
      </c>
      <c r="KR9" s="173" t="s">
        <v>655</v>
      </c>
      <c r="KS9" s="173" t="s">
        <v>656</v>
      </c>
      <c r="KT9" s="175" t="s">
        <v>657</v>
      </c>
      <c r="KU9" s="175"/>
      <c r="KV9" s="203" t="s">
        <v>654</v>
      </c>
      <c r="KW9" s="203" t="s">
        <v>655</v>
      </c>
      <c r="KX9" s="203" t="s">
        <v>656</v>
      </c>
      <c r="KY9" s="207" t="s">
        <v>657</v>
      </c>
      <c r="KZ9" s="207"/>
      <c r="LA9" s="203" t="s">
        <v>654</v>
      </c>
      <c r="LB9" s="203" t="s">
        <v>655</v>
      </c>
      <c r="LC9" s="203" t="s">
        <v>656</v>
      </c>
      <c r="LD9" s="207" t="s">
        <v>657</v>
      </c>
      <c r="LE9" s="207"/>
      <c r="LF9" s="203" t="s">
        <v>654</v>
      </c>
      <c r="LG9" s="203" t="s">
        <v>655</v>
      </c>
      <c r="LH9" s="203" t="s">
        <v>656</v>
      </c>
      <c r="LI9" s="207" t="s">
        <v>657</v>
      </c>
      <c r="LJ9" s="207"/>
      <c r="LK9" s="203" t="s">
        <v>654</v>
      </c>
      <c r="LL9" s="203" t="s">
        <v>655</v>
      </c>
      <c r="LM9" s="203" t="s">
        <v>656</v>
      </c>
      <c r="LN9" s="207" t="s">
        <v>657</v>
      </c>
      <c r="LO9" s="207"/>
      <c r="LP9" s="203" t="s">
        <v>654</v>
      </c>
      <c r="LQ9" s="203" t="s">
        <v>655</v>
      </c>
      <c r="LR9" s="203" t="s">
        <v>656</v>
      </c>
      <c r="LS9" s="207" t="s">
        <v>657</v>
      </c>
      <c r="LT9" s="207"/>
      <c r="LU9" s="203" t="s">
        <v>654</v>
      </c>
      <c r="LV9" s="203" t="s">
        <v>655</v>
      </c>
      <c r="LW9" s="203" t="s">
        <v>656</v>
      </c>
      <c r="LX9" s="207" t="s">
        <v>657</v>
      </c>
      <c r="LY9" s="207"/>
      <c r="LZ9" s="203" t="s">
        <v>654</v>
      </c>
      <c r="MA9" s="203" t="s">
        <v>655</v>
      </c>
      <c r="MB9" s="203" t="s">
        <v>656</v>
      </c>
      <c r="MC9" s="207" t="s">
        <v>657</v>
      </c>
      <c r="MD9" s="207"/>
      <c r="ME9" s="203" t="s">
        <v>654</v>
      </c>
      <c r="MF9" s="203" t="s">
        <v>655</v>
      </c>
      <c r="MG9" s="203" t="s">
        <v>656</v>
      </c>
      <c r="MH9" s="207" t="s">
        <v>657</v>
      </c>
      <c r="MI9" s="207"/>
      <c r="MJ9" s="203" t="s">
        <v>654</v>
      </c>
      <c r="MK9" s="203" t="s">
        <v>655</v>
      </c>
      <c r="ML9" s="203" t="s">
        <v>656</v>
      </c>
      <c r="MM9" s="207" t="s">
        <v>657</v>
      </c>
      <c r="MN9" s="207"/>
      <c r="MO9" s="203" t="s">
        <v>654</v>
      </c>
      <c r="MP9" s="203" t="s">
        <v>655</v>
      </c>
      <c r="MQ9" s="203" t="s">
        <v>656</v>
      </c>
      <c r="MR9" s="207" t="s">
        <v>657</v>
      </c>
      <c r="MS9" s="207"/>
      <c r="MT9" s="203" t="s">
        <v>654</v>
      </c>
      <c r="MU9" s="203" t="s">
        <v>655</v>
      </c>
      <c r="MV9" s="203" t="s">
        <v>656</v>
      </c>
      <c r="MW9" s="205" t="s">
        <v>657</v>
      </c>
      <c r="MX9" s="205"/>
    </row>
    <row r="10" spans="1:36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203"/>
      <c r="I10" s="204"/>
      <c r="J10" s="203"/>
      <c r="K10" s="82" t="s">
        <v>658</v>
      </c>
      <c r="L10" s="82" t="s">
        <v>659</v>
      </c>
      <c r="M10" s="203"/>
      <c r="N10" s="204"/>
      <c r="O10" s="203"/>
      <c r="P10" s="82" t="s">
        <v>658</v>
      </c>
      <c r="Q10" s="82" t="s">
        <v>659</v>
      </c>
      <c r="R10" s="203"/>
      <c r="S10" s="204"/>
      <c r="T10" s="203"/>
      <c r="U10" s="82" t="s">
        <v>658</v>
      </c>
      <c r="V10" s="82" t="s">
        <v>659</v>
      </c>
      <c r="W10" s="203"/>
      <c r="X10" s="204"/>
      <c r="Y10" s="203"/>
      <c r="Z10" s="82" t="s">
        <v>658</v>
      </c>
      <c r="AA10" s="82" t="s">
        <v>659</v>
      </c>
      <c r="AB10" s="203"/>
      <c r="AC10" s="204"/>
      <c r="AD10" s="203"/>
      <c r="AE10" s="82" t="s">
        <v>658</v>
      </c>
      <c r="AF10" s="82" t="s">
        <v>659</v>
      </c>
      <c r="AG10" s="203"/>
      <c r="AH10" s="204"/>
      <c r="AI10" s="203"/>
      <c r="AJ10" s="82" t="s">
        <v>658</v>
      </c>
      <c r="AK10" s="82" t="s">
        <v>659</v>
      </c>
      <c r="AL10" s="203"/>
      <c r="AM10" s="204"/>
      <c r="AN10" s="203"/>
      <c r="AO10" s="82" t="s">
        <v>658</v>
      </c>
      <c r="AP10" s="82" t="s">
        <v>659</v>
      </c>
      <c r="AQ10" s="203"/>
      <c r="AR10" s="204"/>
      <c r="AS10" s="203"/>
      <c r="AT10" s="82" t="s">
        <v>658</v>
      </c>
      <c r="AU10" s="82" t="s">
        <v>659</v>
      </c>
      <c r="AV10" s="203"/>
      <c r="AW10" s="204"/>
      <c r="AX10" s="203"/>
      <c r="AY10" s="82" t="s">
        <v>658</v>
      </c>
      <c r="AZ10" s="82" t="s">
        <v>659</v>
      </c>
      <c r="BA10" s="203"/>
      <c r="BB10" s="204"/>
      <c r="BC10" s="203"/>
      <c r="BD10" s="82" t="s">
        <v>658</v>
      </c>
      <c r="BE10" s="82" t="s">
        <v>659</v>
      </c>
      <c r="BF10" s="203"/>
      <c r="BG10" s="204"/>
      <c r="BH10" s="203"/>
      <c r="BI10" s="82" t="s">
        <v>658</v>
      </c>
      <c r="BJ10" s="82" t="s">
        <v>659</v>
      </c>
      <c r="BK10" s="173"/>
      <c r="BL10" s="174"/>
      <c r="BM10" s="173"/>
      <c r="BN10" s="76" t="s">
        <v>658</v>
      </c>
      <c r="BO10" s="76" t="s">
        <v>659</v>
      </c>
      <c r="BP10" s="203"/>
      <c r="BQ10" s="204"/>
      <c r="BR10" s="203"/>
      <c r="BS10" s="82" t="s">
        <v>658</v>
      </c>
      <c r="BT10" s="82" t="s">
        <v>659</v>
      </c>
      <c r="BU10" s="203"/>
      <c r="BV10" s="204"/>
      <c r="BW10" s="203"/>
      <c r="BX10" s="82" t="s">
        <v>658</v>
      </c>
      <c r="BY10" s="82" t="s">
        <v>659</v>
      </c>
      <c r="BZ10" s="203"/>
      <c r="CA10" s="204"/>
      <c r="CB10" s="203"/>
      <c r="CC10" s="82" t="s">
        <v>658</v>
      </c>
      <c r="CD10" s="82" t="s">
        <v>659</v>
      </c>
      <c r="CE10" s="203"/>
      <c r="CF10" s="204"/>
      <c r="CG10" s="203"/>
      <c r="CH10" s="82" t="s">
        <v>658</v>
      </c>
      <c r="CI10" s="82" t="s">
        <v>659</v>
      </c>
      <c r="CJ10" s="203"/>
      <c r="CK10" s="204"/>
      <c r="CL10" s="203"/>
      <c r="CM10" s="82" t="s">
        <v>658</v>
      </c>
      <c r="CN10" s="82" t="s">
        <v>659</v>
      </c>
      <c r="CO10" s="203"/>
      <c r="CP10" s="204"/>
      <c r="CQ10" s="203"/>
      <c r="CR10" s="82" t="s">
        <v>658</v>
      </c>
      <c r="CS10" s="82" t="s">
        <v>659</v>
      </c>
      <c r="CT10" s="203"/>
      <c r="CU10" s="204"/>
      <c r="CV10" s="203"/>
      <c r="CW10" s="82" t="s">
        <v>658</v>
      </c>
      <c r="CX10" s="82" t="s">
        <v>659</v>
      </c>
      <c r="CY10" s="203"/>
      <c r="CZ10" s="204"/>
      <c r="DA10" s="203"/>
      <c r="DB10" s="82" t="s">
        <v>658</v>
      </c>
      <c r="DC10" s="82" t="s">
        <v>659</v>
      </c>
      <c r="DD10" s="203"/>
      <c r="DE10" s="204"/>
      <c r="DF10" s="203"/>
      <c r="DG10" s="82" t="s">
        <v>658</v>
      </c>
      <c r="DH10" s="82" t="s">
        <v>659</v>
      </c>
      <c r="DI10" s="203"/>
      <c r="DJ10" s="204"/>
      <c r="DK10" s="203"/>
      <c r="DL10" s="82" t="s">
        <v>658</v>
      </c>
      <c r="DM10" s="82" t="s">
        <v>659</v>
      </c>
      <c r="DN10" s="203"/>
      <c r="DO10" s="204"/>
      <c r="DP10" s="203"/>
      <c r="DQ10" s="82" t="s">
        <v>658</v>
      </c>
      <c r="DR10" s="82" t="s">
        <v>659</v>
      </c>
      <c r="DS10" s="173"/>
      <c r="DT10" s="174"/>
      <c r="DU10" s="173"/>
      <c r="DV10" s="76" t="s">
        <v>658</v>
      </c>
      <c r="DW10" s="76" t="s">
        <v>659</v>
      </c>
      <c r="DX10" s="203"/>
      <c r="DY10" s="204"/>
      <c r="DZ10" s="203"/>
      <c r="EA10" s="82" t="s">
        <v>658</v>
      </c>
      <c r="EB10" s="82" t="s">
        <v>659</v>
      </c>
      <c r="EC10" s="203"/>
      <c r="ED10" s="204"/>
      <c r="EE10" s="203"/>
      <c r="EF10" s="82" t="s">
        <v>658</v>
      </c>
      <c r="EG10" s="82" t="s">
        <v>659</v>
      </c>
      <c r="EH10" s="203"/>
      <c r="EI10" s="204"/>
      <c r="EJ10" s="203"/>
      <c r="EK10" s="82" t="s">
        <v>658</v>
      </c>
      <c r="EL10" s="82" t="s">
        <v>659</v>
      </c>
      <c r="EM10" s="203"/>
      <c r="EN10" s="204"/>
      <c r="EO10" s="203"/>
      <c r="EP10" s="82" t="s">
        <v>658</v>
      </c>
      <c r="EQ10" s="82" t="s">
        <v>659</v>
      </c>
      <c r="ER10" s="203"/>
      <c r="ES10" s="204"/>
      <c r="ET10" s="203"/>
      <c r="EU10" s="82" t="s">
        <v>658</v>
      </c>
      <c r="EV10" s="82" t="s">
        <v>659</v>
      </c>
      <c r="EW10" s="203"/>
      <c r="EX10" s="204"/>
      <c r="EY10" s="203"/>
      <c r="EZ10" s="82" t="s">
        <v>658</v>
      </c>
      <c r="FA10" s="82" t="s">
        <v>659</v>
      </c>
      <c r="FB10" s="203"/>
      <c r="FC10" s="204"/>
      <c r="FD10" s="203"/>
      <c r="FE10" s="82" t="s">
        <v>658</v>
      </c>
      <c r="FF10" s="82" t="s">
        <v>659</v>
      </c>
      <c r="FG10" s="203"/>
      <c r="FH10" s="204"/>
      <c r="FI10" s="203"/>
      <c r="FJ10" s="82" t="s">
        <v>658</v>
      </c>
      <c r="FK10" s="82" t="s">
        <v>659</v>
      </c>
      <c r="FL10" s="203"/>
      <c r="FM10" s="204"/>
      <c r="FN10" s="203"/>
      <c r="FO10" s="82" t="s">
        <v>658</v>
      </c>
      <c r="FP10" s="82" t="s">
        <v>659</v>
      </c>
      <c r="FQ10" s="203"/>
      <c r="FR10" s="204"/>
      <c r="FS10" s="203"/>
      <c r="FT10" s="82" t="s">
        <v>658</v>
      </c>
      <c r="FU10" s="82" t="s">
        <v>659</v>
      </c>
      <c r="FV10" s="203"/>
      <c r="FW10" s="204"/>
      <c r="FX10" s="203"/>
      <c r="FY10" s="82" t="s">
        <v>658</v>
      </c>
      <c r="FZ10" s="82" t="s">
        <v>659</v>
      </c>
      <c r="GA10" s="173"/>
      <c r="GB10" s="174"/>
      <c r="GC10" s="173"/>
      <c r="GD10" s="76" t="s">
        <v>658</v>
      </c>
      <c r="GE10" s="76" t="s">
        <v>659</v>
      </c>
      <c r="GF10" s="203"/>
      <c r="GG10" s="204"/>
      <c r="GH10" s="203"/>
      <c r="GI10" s="82" t="s">
        <v>658</v>
      </c>
      <c r="GJ10" s="82" t="s">
        <v>659</v>
      </c>
      <c r="GK10" s="203"/>
      <c r="GL10" s="204"/>
      <c r="GM10" s="203"/>
      <c r="GN10" s="82" t="s">
        <v>658</v>
      </c>
      <c r="GO10" s="82" t="s">
        <v>659</v>
      </c>
      <c r="GP10" s="203"/>
      <c r="GQ10" s="204"/>
      <c r="GR10" s="203"/>
      <c r="GS10" s="82" t="s">
        <v>658</v>
      </c>
      <c r="GT10" s="82" t="s">
        <v>659</v>
      </c>
      <c r="GU10" s="203"/>
      <c r="GV10" s="204"/>
      <c r="GW10" s="203"/>
      <c r="GX10" s="82" t="s">
        <v>658</v>
      </c>
      <c r="GY10" s="82" t="s">
        <v>659</v>
      </c>
      <c r="GZ10" s="203"/>
      <c r="HA10" s="204"/>
      <c r="HB10" s="203"/>
      <c r="HC10" s="82" t="s">
        <v>658</v>
      </c>
      <c r="HD10" s="82" t="s">
        <v>659</v>
      </c>
      <c r="HE10" s="203"/>
      <c r="HF10" s="204"/>
      <c r="HG10" s="203"/>
      <c r="HH10" s="82" t="s">
        <v>658</v>
      </c>
      <c r="HI10" s="82" t="s">
        <v>659</v>
      </c>
      <c r="HJ10" s="203"/>
      <c r="HK10" s="204"/>
      <c r="HL10" s="203"/>
      <c r="HM10" s="82" t="s">
        <v>658</v>
      </c>
      <c r="HN10" s="82" t="s">
        <v>659</v>
      </c>
      <c r="HO10" s="203"/>
      <c r="HP10" s="204"/>
      <c r="HQ10" s="203"/>
      <c r="HR10" s="82" t="s">
        <v>658</v>
      </c>
      <c r="HS10" s="82" t="s">
        <v>659</v>
      </c>
      <c r="HT10" s="203"/>
      <c r="HU10" s="204"/>
      <c r="HV10" s="203"/>
      <c r="HW10" s="82" t="s">
        <v>658</v>
      </c>
      <c r="HX10" s="82" t="s">
        <v>659</v>
      </c>
      <c r="HY10" s="203"/>
      <c r="HZ10" s="204"/>
      <c r="IA10" s="203"/>
      <c r="IB10" s="82" t="s">
        <v>658</v>
      </c>
      <c r="IC10" s="82" t="s">
        <v>659</v>
      </c>
      <c r="ID10" s="203"/>
      <c r="IE10" s="204"/>
      <c r="IF10" s="203"/>
      <c r="IG10" s="82" t="s">
        <v>658</v>
      </c>
      <c r="IH10" s="82" t="s">
        <v>659</v>
      </c>
      <c r="II10" s="173"/>
      <c r="IJ10" s="174"/>
      <c r="IK10" s="173"/>
      <c r="IL10" s="76" t="s">
        <v>658</v>
      </c>
      <c r="IM10" s="76" t="s">
        <v>659</v>
      </c>
      <c r="IN10" s="203"/>
      <c r="IO10" s="204"/>
      <c r="IP10" s="203"/>
      <c r="IQ10" s="82" t="s">
        <v>658</v>
      </c>
      <c r="IR10" s="82" t="s">
        <v>659</v>
      </c>
      <c r="IS10" s="203"/>
      <c r="IT10" s="204"/>
      <c r="IU10" s="203"/>
      <c r="IV10" s="82" t="s">
        <v>658</v>
      </c>
      <c r="IW10" s="82" t="s">
        <v>659</v>
      </c>
      <c r="IX10" s="203"/>
      <c r="IY10" s="204"/>
      <c r="IZ10" s="203"/>
      <c r="JA10" s="82" t="s">
        <v>658</v>
      </c>
      <c r="JB10" s="82" t="s">
        <v>659</v>
      </c>
      <c r="JC10" s="203"/>
      <c r="JD10" s="204"/>
      <c r="JE10" s="203"/>
      <c r="JF10" s="82" t="s">
        <v>658</v>
      </c>
      <c r="JG10" s="82" t="s">
        <v>659</v>
      </c>
      <c r="JH10" s="203"/>
      <c r="JI10" s="204"/>
      <c r="JJ10" s="203"/>
      <c r="JK10" s="82" t="s">
        <v>658</v>
      </c>
      <c r="JL10" s="82" t="s">
        <v>659</v>
      </c>
      <c r="JM10" s="203"/>
      <c r="JN10" s="204"/>
      <c r="JO10" s="203"/>
      <c r="JP10" s="82" t="s">
        <v>658</v>
      </c>
      <c r="JQ10" s="82" t="s">
        <v>659</v>
      </c>
      <c r="JR10" s="203"/>
      <c r="JS10" s="204"/>
      <c r="JT10" s="203"/>
      <c r="JU10" s="82" t="s">
        <v>658</v>
      </c>
      <c r="JV10" s="82" t="s">
        <v>659</v>
      </c>
      <c r="JW10" s="203"/>
      <c r="JX10" s="204"/>
      <c r="JY10" s="203"/>
      <c r="JZ10" s="82" t="s">
        <v>658</v>
      </c>
      <c r="KA10" s="82" t="s">
        <v>659</v>
      </c>
      <c r="KB10" s="203"/>
      <c r="KC10" s="204"/>
      <c r="KD10" s="203"/>
      <c r="KE10" s="82" t="s">
        <v>658</v>
      </c>
      <c r="KF10" s="82" t="s">
        <v>659</v>
      </c>
      <c r="KG10" s="203"/>
      <c r="KH10" s="204"/>
      <c r="KI10" s="203"/>
      <c r="KJ10" s="82" t="s">
        <v>658</v>
      </c>
      <c r="KK10" s="82" t="s">
        <v>659</v>
      </c>
      <c r="KL10" s="203"/>
      <c r="KM10" s="204"/>
      <c r="KN10" s="203"/>
      <c r="KO10" s="82" t="s">
        <v>658</v>
      </c>
      <c r="KP10" s="82" t="s">
        <v>659</v>
      </c>
      <c r="KQ10" s="173"/>
      <c r="KR10" s="174"/>
      <c r="KS10" s="173"/>
      <c r="KT10" s="76" t="s">
        <v>658</v>
      </c>
      <c r="KU10" s="76" t="s">
        <v>659</v>
      </c>
      <c r="KV10" s="203"/>
      <c r="KW10" s="204"/>
      <c r="KX10" s="203"/>
      <c r="KY10" s="82" t="s">
        <v>658</v>
      </c>
      <c r="KZ10" s="82" t="s">
        <v>659</v>
      </c>
      <c r="LA10" s="203"/>
      <c r="LB10" s="204"/>
      <c r="LC10" s="203"/>
      <c r="LD10" s="82" t="s">
        <v>658</v>
      </c>
      <c r="LE10" s="82" t="s">
        <v>659</v>
      </c>
      <c r="LF10" s="203"/>
      <c r="LG10" s="204"/>
      <c r="LH10" s="203"/>
      <c r="LI10" s="82" t="s">
        <v>658</v>
      </c>
      <c r="LJ10" s="82" t="s">
        <v>659</v>
      </c>
      <c r="LK10" s="203"/>
      <c r="LL10" s="204"/>
      <c r="LM10" s="203"/>
      <c r="LN10" s="82" t="s">
        <v>658</v>
      </c>
      <c r="LO10" s="82" t="s">
        <v>659</v>
      </c>
      <c r="LP10" s="203"/>
      <c r="LQ10" s="204"/>
      <c r="LR10" s="203"/>
      <c r="LS10" s="82" t="s">
        <v>658</v>
      </c>
      <c r="LT10" s="82" t="s">
        <v>659</v>
      </c>
      <c r="LU10" s="203"/>
      <c r="LV10" s="204"/>
      <c r="LW10" s="203"/>
      <c r="LX10" s="82" t="s">
        <v>658</v>
      </c>
      <c r="LY10" s="82" t="s">
        <v>659</v>
      </c>
      <c r="LZ10" s="203"/>
      <c r="MA10" s="204"/>
      <c r="MB10" s="203"/>
      <c r="MC10" s="82" t="s">
        <v>658</v>
      </c>
      <c r="MD10" s="82" t="s">
        <v>659</v>
      </c>
      <c r="ME10" s="203"/>
      <c r="MF10" s="204"/>
      <c r="MG10" s="203"/>
      <c r="MH10" s="82" t="s">
        <v>658</v>
      </c>
      <c r="MI10" s="82" t="s">
        <v>659</v>
      </c>
      <c r="MJ10" s="203"/>
      <c r="MK10" s="204"/>
      <c r="ML10" s="203"/>
      <c r="MM10" s="82" t="s">
        <v>658</v>
      </c>
      <c r="MN10" s="82" t="s">
        <v>659</v>
      </c>
      <c r="MO10" s="203"/>
      <c r="MP10" s="204"/>
      <c r="MQ10" s="203"/>
      <c r="MR10" s="82" t="s">
        <v>658</v>
      </c>
      <c r="MS10" s="82" t="s">
        <v>659</v>
      </c>
      <c r="MT10" s="203"/>
      <c r="MU10" s="204"/>
      <c r="MV10" s="203"/>
      <c r="MW10" s="82" t="s">
        <v>658</v>
      </c>
      <c r="MX10" s="82" t="s">
        <v>659</v>
      </c>
    </row>
    <row r="11" spans="1:362" s="7" customFormat="1" ht="11.25" customHeight="1" x14ac:dyDescent="0.2">
      <c r="A11" s="139" t="s">
        <v>1</v>
      </c>
      <c r="B11" s="139"/>
      <c r="C11" s="62">
        <v>135417.58660531361</v>
      </c>
      <c r="D11" s="118">
        <v>2.8246177758100002</v>
      </c>
      <c r="E11" s="119">
        <v>3825.0292228254798</v>
      </c>
      <c r="F11" s="62">
        <v>127920.667088763</v>
      </c>
      <c r="G11" s="62">
        <v>142914.50612186501</v>
      </c>
      <c r="H11" s="59">
        <v>43329.872873824483</v>
      </c>
      <c r="I11" s="89">
        <v>5.9189937864299997</v>
      </c>
      <c r="J11" s="63">
        <v>2564.6924830705402</v>
      </c>
      <c r="K11" s="59">
        <v>38303.167975585697</v>
      </c>
      <c r="L11" s="59">
        <v>48356.577772063203</v>
      </c>
      <c r="M11" s="59">
        <v>44946.323190951887</v>
      </c>
      <c r="N11" s="89">
        <v>5.7848309482699998</v>
      </c>
      <c r="O11" s="63">
        <v>2600.0688140606298</v>
      </c>
      <c r="P11" s="59">
        <v>39850.281958067397</v>
      </c>
      <c r="Q11" s="59">
        <v>50042.3644238364</v>
      </c>
      <c r="R11" s="59">
        <v>16081.36823219659</v>
      </c>
      <c r="S11" s="89">
        <v>10.313171271710001</v>
      </c>
      <c r="T11" s="63">
        <v>1658.49904862065</v>
      </c>
      <c r="U11" s="59">
        <v>12830.7698285063</v>
      </c>
      <c r="V11" s="59">
        <v>19331.9666358869</v>
      </c>
      <c r="W11" s="59">
        <v>61404.062791298631</v>
      </c>
      <c r="X11" s="89">
        <v>4.8671829337599997</v>
      </c>
      <c r="Y11" s="63">
        <v>2988.64806481083</v>
      </c>
      <c r="Z11" s="59">
        <v>55546.420221804299</v>
      </c>
      <c r="AA11" s="59">
        <v>67261.705360792999</v>
      </c>
      <c r="AB11" s="59">
        <v>24266.180722874571</v>
      </c>
      <c r="AC11" s="89">
        <v>7.7406921172900001</v>
      </c>
      <c r="AD11" s="63">
        <v>1878.37033838192</v>
      </c>
      <c r="AE11" s="59">
        <v>20584.642510017798</v>
      </c>
      <c r="AF11" s="59">
        <v>27947.7189357313</v>
      </c>
      <c r="AG11" s="59">
        <v>10201.772439720449</v>
      </c>
      <c r="AH11" s="89">
        <v>12.69217902001</v>
      </c>
      <c r="AI11" s="63">
        <v>1294.8272212635</v>
      </c>
      <c r="AJ11" s="59">
        <v>7663.9577198419902</v>
      </c>
      <c r="AK11" s="59">
        <v>12739.587159598899</v>
      </c>
      <c r="AL11" s="59">
        <v>4914.8991683252443</v>
      </c>
      <c r="AM11" s="89">
        <v>18.60956985072</v>
      </c>
      <c r="AN11" s="63">
        <v>914.64159382207799</v>
      </c>
      <c r="AO11" s="59">
        <v>3122.2345856717102</v>
      </c>
      <c r="AP11" s="59">
        <v>6707.5637509787803</v>
      </c>
      <c r="AQ11" s="59">
        <v>52884.375344224543</v>
      </c>
      <c r="AR11" s="89">
        <v>5.3618670613999999</v>
      </c>
      <c r="AS11" s="63">
        <v>2835.5899022097701</v>
      </c>
      <c r="AT11" s="59">
        <v>47326.721260968101</v>
      </c>
      <c r="AU11" s="59">
        <v>58442.029427481</v>
      </c>
      <c r="AV11" s="59">
        <v>39939.080475425711</v>
      </c>
      <c r="AW11" s="89">
        <v>6.09107435612</v>
      </c>
      <c r="AX11" s="63">
        <v>2432.7190889107501</v>
      </c>
      <c r="AY11" s="59">
        <v>35171.038676657699</v>
      </c>
      <c r="AZ11" s="59">
        <v>44707.122274193804</v>
      </c>
      <c r="BA11" s="59">
        <v>35287.027476367999</v>
      </c>
      <c r="BB11" s="89">
        <v>6.5054526900200003</v>
      </c>
      <c r="BC11" s="63">
        <v>2295.58087819098</v>
      </c>
      <c r="BD11" s="59">
        <v>30787.771631514901</v>
      </c>
      <c r="BE11" s="59">
        <v>39786.283321221003</v>
      </c>
      <c r="BF11" s="103">
        <v>3569.7035368325569</v>
      </c>
      <c r="BG11" s="107">
        <v>21.685172514880001</v>
      </c>
      <c r="BH11" s="108">
        <v>774.09637023181995</v>
      </c>
      <c r="BI11" s="103">
        <v>2052.5025306150501</v>
      </c>
      <c r="BJ11" s="103">
        <v>5086.9045430500701</v>
      </c>
      <c r="BK11" s="59">
        <v>95541.181820494196</v>
      </c>
      <c r="BL11" s="89">
        <v>3.4906470752700001</v>
      </c>
      <c r="BM11" s="63">
        <v>3335.00546889612</v>
      </c>
      <c r="BN11" s="59">
        <v>89004.691213213795</v>
      </c>
      <c r="BO11" s="59">
        <v>102077.672427775</v>
      </c>
      <c r="BP11" s="59">
        <v>15801.35755013641</v>
      </c>
      <c r="BQ11" s="89">
        <v>9.6654618426399992</v>
      </c>
      <c r="BR11" s="63">
        <v>1527.2741846280701</v>
      </c>
      <c r="BS11" s="59">
        <v>12807.9551537477</v>
      </c>
      <c r="BT11" s="59">
        <v>18794.759946525101</v>
      </c>
      <c r="BU11" s="59">
        <v>16462.832945605849</v>
      </c>
      <c r="BV11" s="89">
        <v>9.3213541911399993</v>
      </c>
      <c r="BW11" s="63">
        <v>1534.5589687558499</v>
      </c>
      <c r="BX11" s="59">
        <v>13455.1526346915</v>
      </c>
      <c r="BY11" s="59">
        <v>19470.513256520098</v>
      </c>
      <c r="BZ11" s="59">
        <v>10516.20790614153</v>
      </c>
      <c r="CA11" s="89">
        <v>12.13758069861</v>
      </c>
      <c r="CB11" s="63">
        <v>1276.41322104199</v>
      </c>
      <c r="CC11" s="59">
        <v>8014.48396350854</v>
      </c>
      <c r="CD11" s="59">
        <v>13017.9318487745</v>
      </c>
      <c r="CE11" s="59">
        <v>38555.917687707552</v>
      </c>
      <c r="CF11" s="89">
        <v>5.9827574095999996</v>
      </c>
      <c r="CG11" s="63">
        <v>2306.7070222990801</v>
      </c>
      <c r="CH11" s="59">
        <v>34034.8550011158</v>
      </c>
      <c r="CI11" s="59">
        <v>43076.980374299303</v>
      </c>
      <c r="CJ11" s="59">
        <v>13054.21942347569</v>
      </c>
      <c r="CK11" s="89">
        <v>10.685888632359999</v>
      </c>
      <c r="CL11" s="63">
        <v>1394.9593494159001</v>
      </c>
      <c r="CM11" s="59">
        <v>10320.1493387232</v>
      </c>
      <c r="CN11" s="59">
        <v>15788.289508228199</v>
      </c>
      <c r="CO11" s="59">
        <v>7998.2980261085168</v>
      </c>
      <c r="CP11" s="89">
        <v>14.077548167990001</v>
      </c>
      <c r="CQ11" s="63">
        <v>1125.96425724447</v>
      </c>
      <c r="CR11" s="59">
        <v>5791.44863403002</v>
      </c>
      <c r="CS11" s="59">
        <v>10205.147418187</v>
      </c>
      <c r="CT11" s="103">
        <v>1706.329834786342</v>
      </c>
      <c r="CU11" s="107">
        <v>26.866466633200002</v>
      </c>
      <c r="CV11" s="108">
        <v>458.43053571514099</v>
      </c>
      <c r="CW11" s="103">
        <v>807.82249537128996</v>
      </c>
      <c r="CX11" s="103">
        <v>2604.8371742014001</v>
      </c>
      <c r="CY11" s="59">
        <v>19330.52667012257</v>
      </c>
      <c r="CZ11" s="89">
        <v>8.7797733897000008</v>
      </c>
      <c r="DA11" s="63">
        <v>1697.17643667165</v>
      </c>
      <c r="DB11" s="59">
        <v>16004.1219788362</v>
      </c>
      <c r="DC11" s="59">
        <v>22656.931361408901</v>
      </c>
      <c r="DD11" s="59">
        <v>20962.259774172231</v>
      </c>
      <c r="DE11" s="89">
        <v>8.0699920950399999</v>
      </c>
      <c r="DF11" s="63">
        <v>1691.65270671747</v>
      </c>
      <c r="DG11" s="59">
        <v>17646.6813946564</v>
      </c>
      <c r="DH11" s="59">
        <v>24277.838153688099</v>
      </c>
      <c r="DI11" s="59">
        <v>22309.211191399168</v>
      </c>
      <c r="DJ11" s="89">
        <v>8.0804189267499993</v>
      </c>
      <c r="DK11" s="63">
        <v>1802.6777235176401</v>
      </c>
      <c r="DL11" s="59">
        <v>18776.027777571999</v>
      </c>
      <c r="DM11" s="59">
        <v>25842.394605226302</v>
      </c>
      <c r="DN11" s="94">
        <v>980.44301696593084</v>
      </c>
      <c r="DO11" s="101">
        <v>36.129092644559996</v>
      </c>
      <c r="DP11" s="102">
        <v>354.225165926785</v>
      </c>
      <c r="DQ11" s="94">
        <v>286.17444933172999</v>
      </c>
      <c r="DR11" s="94">
        <v>1674.71158460014</v>
      </c>
      <c r="DS11" s="59">
        <v>149675.6469340146</v>
      </c>
      <c r="DT11" s="89">
        <v>2.5540826109800001</v>
      </c>
      <c r="DU11" s="63">
        <v>3822.8396712175499</v>
      </c>
      <c r="DV11" s="59">
        <v>142183.01885975801</v>
      </c>
      <c r="DW11" s="59">
        <v>157168.275008272</v>
      </c>
      <c r="DX11" s="59">
        <v>36189.756082202817</v>
      </c>
      <c r="DY11" s="89">
        <v>6.2972339486999998</v>
      </c>
      <c r="DZ11" s="63">
        <v>2278.9536059598599</v>
      </c>
      <c r="EA11" s="59">
        <v>31723.089092083901</v>
      </c>
      <c r="EB11" s="59">
        <v>40656.423072321697</v>
      </c>
      <c r="EC11" s="59">
        <v>34788.448895171627</v>
      </c>
      <c r="ED11" s="89">
        <v>6.2249965762099997</v>
      </c>
      <c r="EE11" s="63">
        <v>2165.57975264058</v>
      </c>
      <c r="EF11" s="59">
        <v>30543.990574347099</v>
      </c>
      <c r="EG11" s="59">
        <v>39032.907215996202</v>
      </c>
      <c r="EH11" s="59">
        <v>34600.873979534379</v>
      </c>
      <c r="EI11" s="89">
        <v>6.53488064157</v>
      </c>
      <c r="EJ11" s="63">
        <v>2261.1258155036699</v>
      </c>
      <c r="EK11" s="59">
        <v>30169.1488166335</v>
      </c>
      <c r="EL11" s="59">
        <v>39032.599142435203</v>
      </c>
      <c r="EM11" s="59">
        <v>55795.858057249781</v>
      </c>
      <c r="EN11" s="89">
        <v>4.8252641676300003</v>
      </c>
      <c r="EO11" s="63">
        <v>2692.2975458568098</v>
      </c>
      <c r="EP11" s="59">
        <v>50519.051831705001</v>
      </c>
      <c r="EQ11" s="59">
        <v>61072.664282794598</v>
      </c>
      <c r="ER11" s="59">
        <v>26549.248153612851</v>
      </c>
      <c r="ES11" s="89">
        <v>7.33547747162</v>
      </c>
      <c r="ET11" s="63">
        <v>1947.5141171918201</v>
      </c>
      <c r="EU11" s="59">
        <v>22732.190624533599</v>
      </c>
      <c r="EV11" s="59">
        <v>30366.305682692</v>
      </c>
      <c r="EW11" s="59">
        <v>12256.52828130236</v>
      </c>
      <c r="EX11" s="89">
        <v>10.720431996049999</v>
      </c>
      <c r="EY11" s="63">
        <v>1313.9527794742201</v>
      </c>
      <c r="EZ11" s="59">
        <v>9681.2281561466607</v>
      </c>
      <c r="FA11" s="59">
        <v>14831.8284064581</v>
      </c>
      <c r="FB11" s="59">
        <v>6861.4914524934384</v>
      </c>
      <c r="FC11" s="89">
        <v>15.57284813283</v>
      </c>
      <c r="FD11" s="63">
        <v>1068.5296435438599</v>
      </c>
      <c r="FE11" s="59">
        <v>4767.2118347341102</v>
      </c>
      <c r="FF11" s="59">
        <v>8955.7710702527693</v>
      </c>
      <c r="FG11" s="59">
        <v>31893.290028520059</v>
      </c>
      <c r="FH11" s="89">
        <v>6.6097239020199998</v>
      </c>
      <c r="FI11" s="63">
        <v>2108.0584141562099</v>
      </c>
      <c r="FJ11" s="59">
        <v>27761.571459467399</v>
      </c>
      <c r="FK11" s="59">
        <v>36025.008597572698</v>
      </c>
      <c r="FL11" s="59">
        <v>31897.026453499489</v>
      </c>
      <c r="FM11" s="89">
        <v>6.6816863299699998</v>
      </c>
      <c r="FN11" s="63">
        <v>2131.2592562100799</v>
      </c>
      <c r="FO11" s="59">
        <v>27719.835069610199</v>
      </c>
      <c r="FP11" s="59">
        <v>36074.2178373887</v>
      </c>
      <c r="FQ11" s="59">
        <v>38166.784847464813</v>
      </c>
      <c r="FR11" s="89">
        <v>6.0204382784000003</v>
      </c>
      <c r="FS11" s="63">
        <v>2297.8077245916502</v>
      </c>
      <c r="FT11" s="59">
        <v>33663.164463867302</v>
      </c>
      <c r="FU11" s="59">
        <v>42670.405231062199</v>
      </c>
      <c r="FV11" s="94">
        <v>770.902613269776</v>
      </c>
      <c r="FW11" s="101">
        <v>35.590433737079998</v>
      </c>
      <c r="FX11" s="102">
        <v>274.36758375321898</v>
      </c>
      <c r="FY11" s="94">
        <v>233.15203058820001</v>
      </c>
      <c r="FZ11" s="94">
        <v>1308.65319595135</v>
      </c>
      <c r="GA11" s="59">
        <v>131795.33072117341</v>
      </c>
      <c r="GB11" s="89">
        <v>2.8018020360599998</v>
      </c>
      <c r="GC11" s="63">
        <v>3692.644259577</v>
      </c>
      <c r="GD11" s="59">
        <v>124557.88096468399</v>
      </c>
      <c r="GE11" s="59">
        <v>139032.78047766301</v>
      </c>
      <c r="GF11" s="59">
        <v>20956.677982299079</v>
      </c>
      <c r="GG11" s="89">
        <v>8.50010107588</v>
      </c>
      <c r="GH11" s="63">
        <v>1781.3388106428399</v>
      </c>
      <c r="GI11" s="59">
        <v>17465.318069175799</v>
      </c>
      <c r="GJ11" s="59">
        <v>24448.037895422302</v>
      </c>
      <c r="GK11" s="59">
        <v>20629.94635693097</v>
      </c>
      <c r="GL11" s="89">
        <v>8.3486940008699992</v>
      </c>
      <c r="GM11" s="63">
        <v>1722.3310938833799</v>
      </c>
      <c r="GN11" s="59">
        <v>17254.2394434661</v>
      </c>
      <c r="GO11" s="59">
        <v>24005.6532703958</v>
      </c>
      <c r="GP11" s="59">
        <v>34110.702760057407</v>
      </c>
      <c r="GQ11" s="89">
        <v>6.3611521343600002</v>
      </c>
      <c r="GR11" s="63">
        <v>2169.83369666618</v>
      </c>
      <c r="GS11" s="59">
        <v>29857.906862150401</v>
      </c>
      <c r="GT11" s="59">
        <v>38363.498657964403</v>
      </c>
      <c r="GU11" s="59">
        <v>32734.727532066168</v>
      </c>
      <c r="GV11" s="89">
        <v>6.5650389050999998</v>
      </c>
      <c r="GW11" s="63">
        <v>2149.0475979570801</v>
      </c>
      <c r="GX11" s="59">
        <v>28522.671639008</v>
      </c>
      <c r="GY11" s="59">
        <v>36946.783425124202</v>
      </c>
      <c r="GZ11" s="59">
        <v>30371.94828150397</v>
      </c>
      <c r="HA11" s="89">
        <v>6.8923076031399999</v>
      </c>
      <c r="HB11" s="63">
        <v>2093.3281006277398</v>
      </c>
      <c r="HC11" s="59">
        <v>26269.100596448101</v>
      </c>
      <c r="HD11" s="59">
        <v>34474.795966559803</v>
      </c>
      <c r="HE11" s="59">
        <v>17882.067408467279</v>
      </c>
      <c r="HF11" s="89">
        <v>8.9604933534499995</v>
      </c>
      <c r="HG11" s="63">
        <v>1602.32146159535</v>
      </c>
      <c r="HH11" s="59">
        <v>14741.5750520849</v>
      </c>
      <c r="HI11" s="59">
        <v>21022.5597648496</v>
      </c>
      <c r="HJ11" s="59">
        <v>11748.818553751271</v>
      </c>
      <c r="HK11" s="89">
        <v>11.642744746749999</v>
      </c>
      <c r="HL11" s="63">
        <v>1367.8849549715601</v>
      </c>
      <c r="HM11" s="59">
        <v>9067.8133070128897</v>
      </c>
      <c r="HN11" s="59">
        <v>14429.823800489599</v>
      </c>
      <c r="HO11" s="59">
        <v>32547.114376576261</v>
      </c>
      <c r="HP11" s="89">
        <v>6.5524032610200003</v>
      </c>
      <c r="HQ11" s="63">
        <v>2132.6181837774702</v>
      </c>
      <c r="HR11" s="59">
        <v>28367.259543597302</v>
      </c>
      <c r="HS11" s="59">
        <v>36726.969209555202</v>
      </c>
      <c r="HT11" s="59">
        <v>30805.071966856409</v>
      </c>
      <c r="HU11" s="89">
        <v>6.7582574942500004</v>
      </c>
      <c r="HV11" s="63">
        <v>2081.8860848100298</v>
      </c>
      <c r="HW11" s="59">
        <v>26724.650220713698</v>
      </c>
      <c r="HX11" s="59">
        <v>34885.493712998999</v>
      </c>
      <c r="HY11" s="59">
        <v>35410.251755366873</v>
      </c>
      <c r="HZ11" s="89">
        <v>6.2847499077000002</v>
      </c>
      <c r="IA11" s="63">
        <v>2225.4457645131401</v>
      </c>
      <c r="IB11" s="59">
        <v>31048.458207373998</v>
      </c>
      <c r="IC11" s="59">
        <v>39772.0453033597</v>
      </c>
      <c r="ID11" s="94">
        <v>863.06181201657807</v>
      </c>
      <c r="IE11" s="101">
        <v>33.461356303339997</v>
      </c>
      <c r="IF11" s="102">
        <v>288.79218803696102</v>
      </c>
      <c r="IG11" s="94">
        <v>297.03952444763001</v>
      </c>
      <c r="IH11" s="94">
        <v>1429.0840995855301</v>
      </c>
      <c r="II11" s="59">
        <v>96550.711953080623</v>
      </c>
      <c r="IJ11" s="89">
        <v>3.4855309217200001</v>
      </c>
      <c r="IK11" s="63">
        <v>3365.3049202649399</v>
      </c>
      <c r="IL11" s="59">
        <v>89954.835512366102</v>
      </c>
      <c r="IM11" s="59">
        <v>103146.588393795</v>
      </c>
      <c r="IN11" s="59">
        <v>16220.862108882189</v>
      </c>
      <c r="IO11" s="89">
        <v>9.8523284291700008</v>
      </c>
      <c r="IP11" s="63">
        <v>1598.1326090104601</v>
      </c>
      <c r="IQ11" s="59">
        <v>13088.579752702701</v>
      </c>
      <c r="IR11" s="59">
        <v>19353.144465061599</v>
      </c>
      <c r="IS11" s="59">
        <v>11739.89894880168</v>
      </c>
      <c r="IT11" s="89">
        <v>11.23900062795</v>
      </c>
      <c r="IU11" s="63">
        <v>1319.44731657647</v>
      </c>
      <c r="IV11" s="59">
        <v>9153.8297288138492</v>
      </c>
      <c r="IW11" s="59">
        <v>14325.968168789501</v>
      </c>
      <c r="IX11" s="59">
        <v>27640.741539112591</v>
      </c>
      <c r="IY11" s="89">
        <v>7.0117121703700001</v>
      </c>
      <c r="IZ11" s="63">
        <v>1938.0892384789199</v>
      </c>
      <c r="JA11" s="59">
        <v>23842.156432869298</v>
      </c>
      <c r="JB11" s="59">
        <v>31439.326645355799</v>
      </c>
      <c r="JC11" s="59">
        <v>16295.798825155811</v>
      </c>
      <c r="JD11" s="89">
        <v>9.4729405506299997</v>
      </c>
      <c r="JE11" s="63">
        <v>1543.69133495763</v>
      </c>
      <c r="JF11" s="59">
        <v>13270.219405392399</v>
      </c>
      <c r="JG11" s="59">
        <v>19321.3782449192</v>
      </c>
      <c r="JH11" s="59">
        <v>20570.2025892333</v>
      </c>
      <c r="JI11" s="89">
        <v>8.3789135106000003</v>
      </c>
      <c r="JJ11" s="63">
        <v>1723.5594839073501</v>
      </c>
      <c r="JK11" s="59">
        <v>17192.0880755625</v>
      </c>
      <c r="JL11" s="59">
        <v>23948.3171029041</v>
      </c>
      <c r="JM11" s="59">
        <v>16268.123635270889</v>
      </c>
      <c r="JN11" s="89">
        <v>9.42862686434</v>
      </c>
      <c r="JO11" s="63">
        <v>1533.86067539897</v>
      </c>
      <c r="JP11" s="59">
        <v>13261.8119541867</v>
      </c>
      <c r="JQ11" s="59">
        <v>19274.435316355099</v>
      </c>
      <c r="JR11" s="59">
        <v>10323.72141391806</v>
      </c>
      <c r="JS11" s="89">
        <v>12.35445420039</v>
      </c>
      <c r="JT11" s="63">
        <v>1275.4394338581701</v>
      </c>
      <c r="JU11" s="59">
        <v>7823.9060590939698</v>
      </c>
      <c r="JV11" s="59">
        <v>12823.5367687422</v>
      </c>
      <c r="JW11" s="59">
        <v>20345.673566581681</v>
      </c>
      <c r="JX11" s="89">
        <v>8.1798403494799992</v>
      </c>
      <c r="JY11" s="63">
        <v>1664.24361577183</v>
      </c>
      <c r="JZ11" s="59">
        <v>17083.816018168302</v>
      </c>
      <c r="KA11" s="59">
        <v>23607.531114995101</v>
      </c>
      <c r="KB11" s="59">
        <v>23964.61170545104</v>
      </c>
      <c r="KC11" s="89">
        <v>7.6732235622299996</v>
      </c>
      <c r="KD11" s="63">
        <v>1838.8582319806201</v>
      </c>
      <c r="KE11" s="59">
        <v>20360.5157980941</v>
      </c>
      <c r="KF11" s="59">
        <v>27568.707612807899</v>
      </c>
      <c r="KG11" s="59">
        <v>18773.841563578881</v>
      </c>
      <c r="KH11" s="89">
        <v>8.9005839989099993</v>
      </c>
      <c r="KI11" s="63">
        <v>1670.98153818777</v>
      </c>
      <c r="KJ11" s="59">
        <v>15498.777929899599</v>
      </c>
      <c r="KK11" s="59">
        <v>22048.9051972581</v>
      </c>
      <c r="KL11" s="94">
        <v>1342.029187458694</v>
      </c>
      <c r="KM11" s="101">
        <v>31.74451585009</v>
      </c>
      <c r="KN11" s="102">
        <v>426.02066812567602</v>
      </c>
      <c r="KO11" s="94">
        <v>507.04402126270003</v>
      </c>
      <c r="KP11" s="94">
        <v>2177.0143536546898</v>
      </c>
      <c r="KQ11" s="59">
        <v>256247.00463198041</v>
      </c>
      <c r="KR11" s="89">
        <v>1.49877077053</v>
      </c>
      <c r="KS11" s="63">
        <v>3840.5552057937298</v>
      </c>
      <c r="KT11" s="59">
        <v>248719.65474799101</v>
      </c>
      <c r="KU11" s="59">
        <v>263774.35451597697</v>
      </c>
      <c r="KV11" s="59">
        <v>141410.89331173291</v>
      </c>
      <c r="KW11" s="89">
        <v>2.6760398778400001</v>
      </c>
      <c r="KX11" s="63">
        <v>3784.2118966355802</v>
      </c>
      <c r="KY11" s="59">
        <v>133993.97428446001</v>
      </c>
      <c r="KZ11" s="59">
        <v>148827.81233900701</v>
      </c>
      <c r="LA11" s="59">
        <v>145341.96957161569</v>
      </c>
      <c r="LB11" s="89">
        <v>2.6561392445699998</v>
      </c>
      <c r="LC11" s="63">
        <v>3860.4850926210502</v>
      </c>
      <c r="LD11" s="59">
        <v>137775.557827226</v>
      </c>
      <c r="LE11" s="59">
        <v>152908.381316007</v>
      </c>
      <c r="LF11" s="59">
        <v>150959.52549203529</v>
      </c>
      <c r="LG11" s="89">
        <v>2.5829734168299998</v>
      </c>
      <c r="LH11" s="63">
        <v>3899.24441363908</v>
      </c>
      <c r="LI11" s="59">
        <v>143317.14687438501</v>
      </c>
      <c r="LJ11" s="59">
        <v>158601.90410968699</v>
      </c>
      <c r="LK11" s="59">
        <v>69123.055015600374</v>
      </c>
      <c r="LL11" s="89">
        <v>4.3727677711500004</v>
      </c>
      <c r="LM11" s="63">
        <v>3022.5906721593401</v>
      </c>
      <c r="LN11" s="59">
        <v>63198.886158161498</v>
      </c>
      <c r="LO11" s="59">
        <v>75047.223873039198</v>
      </c>
      <c r="LP11" s="59">
        <v>159097.6207383771</v>
      </c>
      <c r="LQ11" s="89">
        <v>2.4817827407299999</v>
      </c>
      <c r="LR11" s="63">
        <v>3948.4572923954402</v>
      </c>
      <c r="LS11" s="59">
        <v>151358.786650789</v>
      </c>
      <c r="LT11" s="59">
        <v>166836.45482596799</v>
      </c>
      <c r="LU11" s="59">
        <v>209302.63011820649</v>
      </c>
      <c r="LV11" s="89">
        <v>1.91383772166</v>
      </c>
      <c r="LW11" s="63">
        <v>4005.71268762615</v>
      </c>
      <c r="LX11" s="59">
        <v>201451.57751804701</v>
      </c>
      <c r="LY11" s="59">
        <v>217153.68271837101</v>
      </c>
      <c r="LZ11" s="59">
        <v>238354.15948580109</v>
      </c>
      <c r="MA11" s="89">
        <v>1.64936871167</v>
      </c>
      <c r="MB11" s="63">
        <v>3931.3389295277798</v>
      </c>
      <c r="MC11" s="59">
        <v>230648.87677291001</v>
      </c>
      <c r="MD11" s="59">
        <v>246059.44219869899</v>
      </c>
      <c r="ME11" s="59">
        <v>116908.4399230531</v>
      </c>
      <c r="MF11" s="89">
        <v>3.0959012212200001</v>
      </c>
      <c r="MG11" s="63">
        <v>3619.3698192910001</v>
      </c>
      <c r="MH11" s="59">
        <v>109814.60543051201</v>
      </c>
      <c r="MI11" s="59">
        <v>124002.27441559501</v>
      </c>
      <c r="MJ11" s="59">
        <v>126341.36953367339</v>
      </c>
      <c r="MK11" s="89">
        <v>2.9850079319899998</v>
      </c>
      <c r="ML11" s="63">
        <v>3771.29990196057</v>
      </c>
      <c r="MM11" s="59">
        <v>118949.757550932</v>
      </c>
      <c r="MN11" s="59">
        <v>133732.98151641601</v>
      </c>
      <c r="MO11" s="59">
        <v>123962.3030749006</v>
      </c>
      <c r="MP11" s="89">
        <v>3.0031389227099998</v>
      </c>
      <c r="MQ11" s="63">
        <v>3722.76017312669</v>
      </c>
      <c r="MR11" s="59">
        <v>116665.827212492</v>
      </c>
      <c r="MS11" s="59">
        <v>131258.77893730899</v>
      </c>
      <c r="MT11" s="59">
        <v>0</v>
      </c>
      <c r="MU11" s="59" t="s">
        <v>679</v>
      </c>
      <c r="MV11" s="59" t="s">
        <v>679</v>
      </c>
      <c r="MW11" s="59" t="s">
        <v>679</v>
      </c>
      <c r="MX11" s="59" t="s">
        <v>679</v>
      </c>
    </row>
    <row r="12" spans="1:362" s="4" customFormat="1" ht="11.25" customHeight="1" x14ac:dyDescent="0.2">
      <c r="A12" s="140" t="s">
        <v>507</v>
      </c>
      <c r="B12" s="140"/>
      <c r="C12" s="59">
        <v>70799.65166312379</v>
      </c>
      <c r="D12" s="89">
        <v>3.7462424101499998</v>
      </c>
      <c r="E12" s="63">
        <v>2652.32657684174</v>
      </c>
      <c r="F12" s="59">
        <v>65601.187097275804</v>
      </c>
      <c r="G12" s="59">
        <v>75998.116228971994</v>
      </c>
      <c r="H12" s="60">
        <v>21242.88695830958</v>
      </c>
      <c r="I12" s="92">
        <v>7.9307214207000003</v>
      </c>
      <c r="J12" s="93">
        <v>1684.71418637799</v>
      </c>
      <c r="K12" s="60">
        <v>17940.907828765099</v>
      </c>
      <c r="L12" s="60">
        <v>24544.866087853999</v>
      </c>
      <c r="M12" s="60">
        <v>23360.736023419278</v>
      </c>
      <c r="N12" s="92">
        <v>7.4155785107499996</v>
      </c>
      <c r="O12" s="93">
        <v>1732.3337205058499</v>
      </c>
      <c r="P12" s="60">
        <v>19965.424322023599</v>
      </c>
      <c r="Q12" s="60">
        <v>26756.0477248149</v>
      </c>
      <c r="R12" s="60">
        <v>7716.6615513877159</v>
      </c>
      <c r="S12" s="92">
        <v>13.24198148953</v>
      </c>
      <c r="T12" s="93">
        <v>1021.83889424481</v>
      </c>
      <c r="U12" s="60">
        <v>5713.89412066572</v>
      </c>
      <c r="V12" s="60">
        <v>9719.42898210971</v>
      </c>
      <c r="W12" s="60">
        <v>31028.642757455658</v>
      </c>
      <c r="X12" s="92">
        <v>6.3281913556699996</v>
      </c>
      <c r="Y12" s="93">
        <v>1963.5518887588901</v>
      </c>
      <c r="Z12" s="60">
        <v>27180.1517737127</v>
      </c>
      <c r="AA12" s="60">
        <v>34877.133741198501</v>
      </c>
      <c r="AB12" s="60">
        <v>14101.54936751383</v>
      </c>
      <c r="AC12" s="92">
        <v>9.4507865170700001</v>
      </c>
      <c r="AD12" s="93">
        <v>1332.7073263232401</v>
      </c>
      <c r="AE12" s="60">
        <v>11489.4910059877</v>
      </c>
      <c r="AF12" s="60">
        <v>16713.607729039999</v>
      </c>
      <c r="AG12" s="60">
        <v>5447.3021773206592</v>
      </c>
      <c r="AH12" s="92">
        <v>16.202699542129999</v>
      </c>
      <c r="AI12" s="93">
        <v>882.61000494331097</v>
      </c>
      <c r="AJ12" s="60">
        <v>3717.4183552371001</v>
      </c>
      <c r="AK12" s="60">
        <v>7177.1859994042197</v>
      </c>
      <c r="AL12" s="106">
        <v>2447.233283393964</v>
      </c>
      <c r="AM12" s="104">
        <v>26.327791724440001</v>
      </c>
      <c r="AN12" s="105">
        <v>644.302481863043</v>
      </c>
      <c r="AO12" s="106">
        <v>1184.42362379266</v>
      </c>
      <c r="AP12" s="106">
        <v>3710.0429429952701</v>
      </c>
      <c r="AQ12" s="60">
        <v>27619.38505491654</v>
      </c>
      <c r="AR12" s="92">
        <v>7.1190863158899997</v>
      </c>
      <c r="AS12" s="93">
        <v>1966.2478619762801</v>
      </c>
      <c r="AT12" s="60">
        <v>23765.6100607642</v>
      </c>
      <c r="AU12" s="60">
        <v>31473.1600490688</v>
      </c>
      <c r="AV12" s="60">
        <v>21860.685673187611</v>
      </c>
      <c r="AW12" s="92">
        <v>7.8175400112300002</v>
      </c>
      <c r="AX12" s="93">
        <v>1708.96784923061</v>
      </c>
      <c r="AY12" s="60">
        <v>18511.170237958799</v>
      </c>
      <c r="AZ12" s="60">
        <v>25210.201108416401</v>
      </c>
      <c r="BA12" s="60">
        <v>19247.021265528831</v>
      </c>
      <c r="BB12" s="92">
        <v>8.3916133120400005</v>
      </c>
      <c r="BC12" s="93">
        <v>1615.1355986900301</v>
      </c>
      <c r="BD12" s="60">
        <v>16081.4136619479</v>
      </c>
      <c r="BE12" s="60">
        <v>22412.6288691097</v>
      </c>
      <c r="BF12" s="106">
        <v>2010.5157833722269</v>
      </c>
      <c r="BG12" s="104">
        <v>27.844548034799999</v>
      </c>
      <c r="BH12" s="105">
        <v>559.81903304837101</v>
      </c>
      <c r="BI12" s="106">
        <v>913.29064073740994</v>
      </c>
      <c r="BJ12" s="106">
        <v>3107.7409260070399</v>
      </c>
      <c r="BK12" s="59">
        <v>51419.13977393588</v>
      </c>
      <c r="BL12" s="89">
        <v>4.5442859440100003</v>
      </c>
      <c r="BM12" s="63">
        <v>2336.6327412761202</v>
      </c>
      <c r="BN12" s="59">
        <v>46839.4237559377</v>
      </c>
      <c r="BO12" s="59">
        <v>55998.855791934002</v>
      </c>
      <c r="BP12" s="60">
        <v>8244.4385815080095</v>
      </c>
      <c r="BQ12" s="92">
        <v>12.56347250564</v>
      </c>
      <c r="BR12" s="93">
        <v>1035.78777443237</v>
      </c>
      <c r="BS12" s="60">
        <v>6214.3318479937298</v>
      </c>
      <c r="BT12" s="60">
        <v>10274.5453150223</v>
      </c>
      <c r="BU12" s="60">
        <v>8495.2434477381885</v>
      </c>
      <c r="BV12" s="92">
        <v>11.99233482022</v>
      </c>
      <c r="BW12" s="93">
        <v>1018.77803804515</v>
      </c>
      <c r="BX12" s="60">
        <v>6498.4751849293798</v>
      </c>
      <c r="BY12" s="60">
        <v>10492.011710547</v>
      </c>
      <c r="BZ12" s="60">
        <v>5521.6068123574432</v>
      </c>
      <c r="CA12" s="92">
        <v>15.22226339202</v>
      </c>
      <c r="CB12" s="93">
        <v>840.51353244869495</v>
      </c>
      <c r="CC12" s="60">
        <v>3874.2305602395099</v>
      </c>
      <c r="CD12" s="60">
        <v>7168.9830644753802</v>
      </c>
      <c r="CE12" s="60">
        <v>20634.385043430091</v>
      </c>
      <c r="CF12" s="92">
        <v>7.8970982217600003</v>
      </c>
      <c r="CG12" s="93">
        <v>1629.51765433629</v>
      </c>
      <c r="CH12" s="60">
        <v>17440.589128758798</v>
      </c>
      <c r="CI12" s="60">
        <v>23828.1809581013</v>
      </c>
      <c r="CJ12" s="60">
        <v>7740.959166725941</v>
      </c>
      <c r="CK12" s="92">
        <v>12.96070407122</v>
      </c>
      <c r="CL12" s="93">
        <v>1003.28280987356</v>
      </c>
      <c r="CM12" s="60">
        <v>5774.5609930656701</v>
      </c>
      <c r="CN12" s="60">
        <v>9707.3573403862101</v>
      </c>
      <c r="CO12" s="60">
        <v>4116.0436671202378</v>
      </c>
      <c r="CP12" s="92">
        <v>18.005914223750001</v>
      </c>
      <c r="CQ12" s="93">
        <v>741.13129211380704</v>
      </c>
      <c r="CR12" s="60">
        <v>2663.4530267615801</v>
      </c>
      <c r="CS12" s="60">
        <v>5568.6343074788902</v>
      </c>
      <c r="CT12" s="97">
        <v>1422.7325347863421</v>
      </c>
      <c r="CU12" s="95">
        <v>30.031131629970002</v>
      </c>
      <c r="CV12" s="96">
        <v>427.26268026403699</v>
      </c>
      <c r="CW12" s="97">
        <v>585.31306953080002</v>
      </c>
      <c r="CX12" s="97">
        <v>2260.15200004188</v>
      </c>
      <c r="CY12" s="60">
        <v>9434.1931788719648</v>
      </c>
      <c r="CZ12" s="92">
        <v>11.800108763960001</v>
      </c>
      <c r="DA12" s="93">
        <v>1113.24505610868</v>
      </c>
      <c r="DB12" s="60">
        <v>7252.27296293173</v>
      </c>
      <c r="DC12" s="60">
        <v>11616.113394812201</v>
      </c>
      <c r="DD12" s="60">
        <v>11440.885392606629</v>
      </c>
      <c r="DE12" s="92">
        <v>10.538378861849999</v>
      </c>
      <c r="DF12" s="93">
        <v>1205.6838478233301</v>
      </c>
      <c r="DG12" s="60">
        <v>9077.7884741312791</v>
      </c>
      <c r="DH12" s="60">
        <v>13803.982311082</v>
      </c>
      <c r="DI12" s="60">
        <v>11574.96529161989</v>
      </c>
      <c r="DJ12" s="92">
        <v>10.678529131059999</v>
      </c>
      <c r="DK12" s="93">
        <v>1236.0360405752699</v>
      </c>
      <c r="DL12" s="60">
        <v>9152.3791684989501</v>
      </c>
      <c r="DM12" s="60">
        <v>13997.551414740799</v>
      </c>
      <c r="DN12" s="97">
        <v>254.82838363259791</v>
      </c>
      <c r="DO12" s="95">
        <v>51.038032492120003</v>
      </c>
      <c r="DP12" s="96">
        <v>130.05939323754299</v>
      </c>
      <c r="DQ12" s="97">
        <v>0</v>
      </c>
      <c r="DR12" s="97">
        <v>509.74011022931001</v>
      </c>
      <c r="DS12" s="59">
        <v>81817.43978179268</v>
      </c>
      <c r="DT12" s="89">
        <v>3.2681962902600001</v>
      </c>
      <c r="DU12" s="63">
        <v>2673.9545317319498</v>
      </c>
      <c r="DV12" s="59">
        <v>76576.585203300594</v>
      </c>
      <c r="DW12" s="59">
        <v>87058.294360284897</v>
      </c>
      <c r="DX12" s="60">
        <v>20913.226525035188</v>
      </c>
      <c r="DY12" s="92">
        <v>8.1181577946400001</v>
      </c>
      <c r="DZ12" s="93">
        <v>1697.76872925317</v>
      </c>
      <c r="EA12" s="60">
        <v>17585.660961620699</v>
      </c>
      <c r="EB12" s="60">
        <v>24240.792088449602</v>
      </c>
      <c r="EC12" s="60">
        <v>20295.79950818199</v>
      </c>
      <c r="ED12" s="92">
        <v>8.0235939597199994</v>
      </c>
      <c r="EE12" s="93">
        <v>1628.4525434145301</v>
      </c>
      <c r="EF12" s="60">
        <v>17104.091172556899</v>
      </c>
      <c r="EG12" s="60">
        <v>23487.507843807001</v>
      </c>
      <c r="EH12" s="60">
        <v>17882.682606987939</v>
      </c>
      <c r="EI12" s="92">
        <v>8.5968316433700007</v>
      </c>
      <c r="EJ12" s="93">
        <v>1537.34411704033</v>
      </c>
      <c r="EK12" s="60">
        <v>14869.543505744399</v>
      </c>
      <c r="EL12" s="60">
        <v>20895.8217082314</v>
      </c>
      <c r="EM12" s="60">
        <v>31509.955401011179</v>
      </c>
      <c r="EN12" s="92">
        <v>6.2006825773400003</v>
      </c>
      <c r="EO12" s="93">
        <v>1953.8323146774401</v>
      </c>
      <c r="EP12" s="60">
        <v>27680.5144324129</v>
      </c>
      <c r="EQ12" s="60">
        <v>35339.396369609298</v>
      </c>
      <c r="ER12" s="60">
        <v>12846.92742560612</v>
      </c>
      <c r="ES12" s="92">
        <v>9.8039287041499996</v>
      </c>
      <c r="ET12" s="93">
        <v>1259.5036054808299</v>
      </c>
      <c r="EU12" s="60">
        <v>10378.345720465401</v>
      </c>
      <c r="EV12" s="60">
        <v>15315.509130746799</v>
      </c>
      <c r="EW12" s="60">
        <v>6884.8997245960236</v>
      </c>
      <c r="EX12" s="92">
        <v>14.095152387880001</v>
      </c>
      <c r="EY12" s="93">
        <v>970.43710793475498</v>
      </c>
      <c r="EZ12" s="60">
        <v>4982.8779437827498</v>
      </c>
      <c r="FA12" s="60">
        <v>8786.9215054093002</v>
      </c>
      <c r="FB12" s="60">
        <v>3864.9703184968789</v>
      </c>
      <c r="FC12" s="92">
        <v>18.325876801380002</v>
      </c>
      <c r="FD12" s="93">
        <v>708.28969897782804</v>
      </c>
      <c r="FE12" s="60">
        <v>2476.74801787966</v>
      </c>
      <c r="FF12" s="60">
        <v>5253.1926191141001</v>
      </c>
      <c r="FG12" s="60">
        <v>17985.23656633047</v>
      </c>
      <c r="FH12" s="92">
        <v>8.2560525007100001</v>
      </c>
      <c r="FI12" s="93">
        <v>1484.8705732926301</v>
      </c>
      <c r="FJ12" s="60">
        <v>15074.943720973601</v>
      </c>
      <c r="FK12" s="60">
        <v>20895.529411687301</v>
      </c>
      <c r="FL12" s="60">
        <v>19965.460877224181</v>
      </c>
      <c r="FM12" s="92">
        <v>8.2702545424</v>
      </c>
      <c r="FN12" s="93">
        <v>1651.19443511043</v>
      </c>
      <c r="FO12" s="60">
        <v>16729.1792529349</v>
      </c>
      <c r="FP12" s="60">
        <v>23201.742501513501</v>
      </c>
      <c r="FQ12" s="60">
        <v>20368.872701396191</v>
      </c>
      <c r="FR12" s="92">
        <v>7.8577666727800004</v>
      </c>
      <c r="FS12" s="93">
        <v>1600.5384907508201</v>
      </c>
      <c r="FT12" s="60">
        <v>17231.874903654501</v>
      </c>
      <c r="FU12" s="60">
        <v>23505.8704991378</v>
      </c>
      <c r="FV12" s="97">
        <v>353.36050841909912</v>
      </c>
      <c r="FW12" s="95">
        <v>49.950030083199998</v>
      </c>
      <c r="FX12" s="96">
        <v>176.503680257475</v>
      </c>
      <c r="FY12" s="97">
        <v>7.4196519756799999</v>
      </c>
      <c r="FZ12" s="97">
        <v>699.30136486251001</v>
      </c>
      <c r="GA12" s="59">
        <v>72758.981081600781</v>
      </c>
      <c r="GB12" s="89">
        <v>3.6048556758300001</v>
      </c>
      <c r="GC12" s="63">
        <v>2622.8562591938498</v>
      </c>
      <c r="GD12" s="59">
        <v>67618.277276955603</v>
      </c>
      <c r="GE12" s="59">
        <v>77899.684886246105</v>
      </c>
      <c r="GF12" s="60">
        <v>11261.505211818539</v>
      </c>
      <c r="GG12" s="92">
        <v>10.72564455665</v>
      </c>
      <c r="GH12" s="93">
        <v>1207.8690207479599</v>
      </c>
      <c r="GI12" s="60">
        <v>8894.1254331109394</v>
      </c>
      <c r="GJ12" s="60">
        <v>13628.8849905261</v>
      </c>
      <c r="GK12" s="60">
        <v>11326.00127122911</v>
      </c>
      <c r="GL12" s="92">
        <v>10.76790390119</v>
      </c>
      <c r="GM12" s="93">
        <v>1219.5729327331001</v>
      </c>
      <c r="GN12" s="60">
        <v>8935.6822465524001</v>
      </c>
      <c r="GO12" s="60">
        <v>13716.3202959058</v>
      </c>
      <c r="GP12" s="60">
        <v>18669.826408798632</v>
      </c>
      <c r="GQ12" s="92">
        <v>8.2798378608899998</v>
      </c>
      <c r="GR12" s="93">
        <v>1545.83135555793</v>
      </c>
      <c r="GS12" s="60">
        <v>15640.0526257324</v>
      </c>
      <c r="GT12" s="60">
        <v>21699.6001918648</v>
      </c>
      <c r="GU12" s="60">
        <v>19822.392348791898</v>
      </c>
      <c r="GV12" s="92">
        <v>8.3287630758199995</v>
      </c>
      <c r="GW12" s="93">
        <v>1650.9600946902201</v>
      </c>
      <c r="GX12" s="60">
        <v>16586.570023286298</v>
      </c>
      <c r="GY12" s="60">
        <v>23058.214674297498</v>
      </c>
      <c r="GZ12" s="60">
        <v>16096.6756197498</v>
      </c>
      <c r="HA12" s="92">
        <v>9.0842413837600002</v>
      </c>
      <c r="HB12" s="93">
        <v>1462.26086805815</v>
      </c>
      <c r="HC12" s="60">
        <v>13230.6969823536</v>
      </c>
      <c r="HD12" s="60">
        <v>18962.654257146001</v>
      </c>
      <c r="HE12" s="60">
        <v>9461.6594811221403</v>
      </c>
      <c r="HF12" s="92">
        <v>11.636637263560001</v>
      </c>
      <c r="HG12" s="93">
        <v>1101.0189929313899</v>
      </c>
      <c r="HH12" s="60">
        <v>7303.7019086821101</v>
      </c>
      <c r="HI12" s="60">
        <v>11619.6170535622</v>
      </c>
      <c r="HJ12" s="60">
        <v>7475.277785714442</v>
      </c>
      <c r="HK12" s="92">
        <v>14.145937920430001</v>
      </c>
      <c r="HL12" s="93">
        <v>1057.44815494661</v>
      </c>
      <c r="HM12" s="60">
        <v>5402.7174865008201</v>
      </c>
      <c r="HN12" s="60">
        <v>9547.8380849280693</v>
      </c>
      <c r="HO12" s="60">
        <v>18061.324144039991</v>
      </c>
      <c r="HP12" s="92">
        <v>8.3206144754399993</v>
      </c>
      <c r="HQ12" s="93">
        <v>1502.8131511843901</v>
      </c>
      <c r="HR12" s="60">
        <v>15115.864492225501</v>
      </c>
      <c r="HS12" s="60">
        <v>21006.783795854499</v>
      </c>
      <c r="HT12" s="60">
        <v>15745.64322188458</v>
      </c>
      <c r="HU12" s="92">
        <v>8.8278575085900002</v>
      </c>
      <c r="HV12" s="93">
        <v>1390.0029474381899</v>
      </c>
      <c r="HW12" s="60">
        <v>13021.2875065013</v>
      </c>
      <c r="HX12" s="60">
        <v>18469.998937267901</v>
      </c>
      <c r="HY12" s="60">
        <v>19229.582465767129</v>
      </c>
      <c r="HZ12" s="92">
        <v>8.1078690366600004</v>
      </c>
      <c r="IA12" s="93">
        <v>1559.10936262106</v>
      </c>
      <c r="IB12" s="60">
        <v>16173.7842670707</v>
      </c>
      <c r="IC12" s="60">
        <v>22285.380664463501</v>
      </c>
      <c r="ID12" s="97">
        <v>443.40920304255337</v>
      </c>
      <c r="IE12" s="95">
        <v>43.76458156244</v>
      </c>
      <c r="IF12" s="96">
        <v>194.056182320928</v>
      </c>
      <c r="IG12" s="97">
        <v>63.066074716209997</v>
      </c>
      <c r="IH12" s="97">
        <v>823.75233136889995</v>
      </c>
      <c r="II12" s="59">
        <v>51937.048757150158</v>
      </c>
      <c r="IJ12" s="89">
        <v>4.5230765587499997</v>
      </c>
      <c r="IK12" s="63">
        <v>2349.1524776419601</v>
      </c>
      <c r="IL12" s="59">
        <v>47332.794506778999</v>
      </c>
      <c r="IM12" s="59">
        <v>56541.303007521303</v>
      </c>
      <c r="IN12" s="60">
        <v>8582.7077186554179</v>
      </c>
      <c r="IO12" s="92">
        <v>12.80857797897</v>
      </c>
      <c r="IP12" s="93">
        <v>1099.3228108507401</v>
      </c>
      <c r="IQ12" s="60">
        <v>6428.07460200469</v>
      </c>
      <c r="IR12" s="60">
        <v>10737.3408353061</v>
      </c>
      <c r="IS12" s="60">
        <v>6398.6958903531777</v>
      </c>
      <c r="IT12" s="92">
        <v>14.735914982280001</v>
      </c>
      <c r="IU12" s="93">
        <v>942.90638637691302</v>
      </c>
      <c r="IV12" s="60">
        <v>4550.6333322616701</v>
      </c>
      <c r="IW12" s="60">
        <v>8246.7584484446797</v>
      </c>
      <c r="IX12" s="60">
        <v>16307.10379138498</v>
      </c>
      <c r="IY12" s="92">
        <v>8.8837370827300006</v>
      </c>
      <c r="IZ12" s="93">
        <v>1448.6802266340101</v>
      </c>
      <c r="JA12" s="60">
        <v>13467.7427220671</v>
      </c>
      <c r="JB12" s="60">
        <v>19146.464860702901</v>
      </c>
      <c r="JC12" s="60">
        <v>8433.8016679766679</v>
      </c>
      <c r="JD12" s="92">
        <v>12.19107954327</v>
      </c>
      <c r="JE12" s="93">
        <v>1028.17146986437</v>
      </c>
      <c r="JF12" s="60">
        <v>6418.6226171109502</v>
      </c>
      <c r="JG12" s="60">
        <v>10448.9807188424</v>
      </c>
      <c r="JH12" s="60">
        <v>10777.239338009171</v>
      </c>
      <c r="JI12" s="92">
        <v>11.29719517713</v>
      </c>
      <c r="JJ12" s="93">
        <v>1217.52576272173</v>
      </c>
      <c r="JK12" s="60">
        <v>8390.9326928249793</v>
      </c>
      <c r="JL12" s="60">
        <v>13163.5459831934</v>
      </c>
      <c r="JM12" s="60">
        <v>8494.6193876413236</v>
      </c>
      <c r="JN12" s="92">
        <v>12.373702896959999</v>
      </c>
      <c r="JO12" s="93">
        <v>1051.09896525405</v>
      </c>
      <c r="JP12" s="60">
        <v>6434.5032715561201</v>
      </c>
      <c r="JQ12" s="60">
        <v>10554.735503726501</v>
      </c>
      <c r="JR12" s="60">
        <v>4576.7356819694096</v>
      </c>
      <c r="JS12" s="92">
        <v>16.884052312630001</v>
      </c>
      <c r="JT12" s="93">
        <v>772.73844675442695</v>
      </c>
      <c r="JU12" s="60">
        <v>3062.1961568613501</v>
      </c>
      <c r="JV12" s="60">
        <v>6091.2752070774704</v>
      </c>
      <c r="JW12" s="60">
        <v>13315.414721385891</v>
      </c>
      <c r="JX12" s="92">
        <v>10.12370254553</v>
      </c>
      <c r="JY12" s="93">
        <v>1348.01297909645</v>
      </c>
      <c r="JZ12" s="60">
        <v>10673.3578316644</v>
      </c>
      <c r="KA12" s="60">
        <v>15957.471611107399</v>
      </c>
      <c r="KB12" s="60">
        <v>13833.7677463622</v>
      </c>
      <c r="KC12" s="92">
        <v>9.6826345925700004</v>
      </c>
      <c r="KD12" s="93">
        <v>1339.47318126452</v>
      </c>
      <c r="KE12" s="60">
        <v>11208.4485528265</v>
      </c>
      <c r="KF12" s="60">
        <v>16459.086939897901</v>
      </c>
      <c r="KG12" s="60">
        <v>11443.92267411698</v>
      </c>
      <c r="KH12" s="92">
        <v>11.09607136348</v>
      </c>
      <c r="KI12" s="93">
        <v>1269.82582670139</v>
      </c>
      <c r="KJ12" s="60">
        <v>8955.1097871435195</v>
      </c>
      <c r="KK12" s="60">
        <v>13932.7355610905</v>
      </c>
      <c r="KL12" s="97">
        <v>1034.4350874586939</v>
      </c>
      <c r="KM12" s="95">
        <v>33.717143100480001</v>
      </c>
      <c r="KN12" s="96">
        <v>348.78195872001902</v>
      </c>
      <c r="KO12" s="97">
        <v>350.83500991014</v>
      </c>
      <c r="KP12" s="97">
        <v>1718.03516500725</v>
      </c>
      <c r="KQ12" s="59">
        <v>140314.40797304889</v>
      </c>
      <c r="KR12" s="89">
        <v>1.905926555</v>
      </c>
      <c r="KS12" s="63">
        <v>2674.2895620553199</v>
      </c>
      <c r="KT12" s="59">
        <v>135072.89674718899</v>
      </c>
      <c r="KU12" s="59">
        <v>145555.91919890899</v>
      </c>
      <c r="KV12" s="60">
        <v>79334.190310740305</v>
      </c>
      <c r="KW12" s="92">
        <v>3.3751371696699999</v>
      </c>
      <c r="KX12" s="93">
        <v>2677.6377454384001</v>
      </c>
      <c r="KY12" s="60">
        <v>74086.116766036197</v>
      </c>
      <c r="KZ12" s="60">
        <v>84582.2638554445</v>
      </c>
      <c r="LA12" s="60">
        <v>79702.479165145342</v>
      </c>
      <c r="LB12" s="92">
        <v>3.4045558710899999</v>
      </c>
      <c r="LC12" s="93">
        <v>2713.51543381999</v>
      </c>
      <c r="LD12" s="60">
        <v>74384.086643364702</v>
      </c>
      <c r="LE12" s="60">
        <v>85020.871686925995</v>
      </c>
      <c r="LF12" s="60">
        <v>83481.074135150382</v>
      </c>
      <c r="LG12" s="92">
        <v>3.29905227236</v>
      </c>
      <c r="LH12" s="93">
        <v>2754.08427324491</v>
      </c>
      <c r="LI12" s="60">
        <v>78083.168149202305</v>
      </c>
      <c r="LJ12" s="60">
        <v>88878.980121098401</v>
      </c>
      <c r="LK12" s="60">
        <v>38149.778087401719</v>
      </c>
      <c r="LL12" s="92">
        <v>5.56628198771</v>
      </c>
      <c r="LM12" s="93">
        <v>2123.5242260309701</v>
      </c>
      <c r="LN12" s="60">
        <v>33987.747084082803</v>
      </c>
      <c r="LO12" s="60">
        <v>42311.809090720497</v>
      </c>
      <c r="LP12" s="60">
        <v>88015.604388462176</v>
      </c>
      <c r="LQ12" s="92">
        <v>3.16606696777</v>
      </c>
      <c r="LR12" s="93">
        <v>2786.6329770278498</v>
      </c>
      <c r="LS12" s="60">
        <v>82553.904115356097</v>
      </c>
      <c r="LT12" s="60">
        <v>93477.304661568196</v>
      </c>
      <c r="LU12" s="60">
        <v>115174.4308682667</v>
      </c>
      <c r="LV12" s="92">
        <v>2.4299791578200001</v>
      </c>
      <c r="LW12" s="93">
        <v>2798.7146652355</v>
      </c>
      <c r="LX12" s="60">
        <v>109689.05092140099</v>
      </c>
      <c r="LY12" s="60">
        <v>120659.810815132</v>
      </c>
      <c r="LZ12" s="60">
        <v>129792.00570170621</v>
      </c>
      <c r="MA12" s="92">
        <v>2.1161552883599999</v>
      </c>
      <c r="MB12" s="93">
        <v>2746.60039253077</v>
      </c>
      <c r="MC12" s="60">
        <v>124408.767852422</v>
      </c>
      <c r="MD12" s="60">
        <v>135175.24355099001</v>
      </c>
      <c r="ME12" s="60">
        <v>63163.40164052225</v>
      </c>
      <c r="MF12" s="92">
        <v>3.98192242398</v>
      </c>
      <c r="MG12" s="93">
        <v>2515.1176536748699</v>
      </c>
      <c r="MH12" s="60">
        <v>58233.861622438701</v>
      </c>
      <c r="MI12" s="60">
        <v>68092.941658605705</v>
      </c>
      <c r="MJ12" s="60">
        <v>66732.512394801903</v>
      </c>
      <c r="MK12" s="92">
        <v>3.8820000737</v>
      </c>
      <c r="ML12" s="93">
        <v>2590.5561803502701</v>
      </c>
      <c r="MM12" s="60">
        <v>61655.115581387901</v>
      </c>
      <c r="MN12" s="60">
        <v>71809.909208215904</v>
      </c>
      <c r="MO12" s="60">
        <v>67714.590907638063</v>
      </c>
      <c r="MP12" s="92">
        <v>3.83236619939</v>
      </c>
      <c r="MQ12" s="93">
        <v>2595.0710940015101</v>
      </c>
      <c r="MR12" s="60">
        <v>62628.345026074297</v>
      </c>
      <c r="MS12" s="60">
        <v>72800.8367892018</v>
      </c>
      <c r="MT12" s="60">
        <v>0</v>
      </c>
      <c r="MU12" s="60" t="s">
        <v>679</v>
      </c>
      <c r="MV12" s="60" t="s">
        <v>679</v>
      </c>
      <c r="MW12" s="60" t="s">
        <v>679</v>
      </c>
      <c r="MX12" s="60" t="s">
        <v>679</v>
      </c>
    </row>
    <row r="13" spans="1:362" ht="11.25" customHeight="1" x14ac:dyDescent="0.2">
      <c r="A13" s="142" t="s">
        <v>508</v>
      </c>
      <c r="B13" s="142"/>
      <c r="C13" s="79">
        <v>64617.934942189677</v>
      </c>
      <c r="D13" s="90">
        <v>4.2121332837300001</v>
      </c>
      <c r="E13" s="91">
        <v>2721.79354496209</v>
      </c>
      <c r="F13" s="79">
        <v>59283.317620710601</v>
      </c>
      <c r="G13" s="79">
        <v>69952.552263668797</v>
      </c>
      <c r="H13" s="78">
        <v>22086.985915514899</v>
      </c>
      <c r="I13" s="87">
        <v>8.6902570624899997</v>
      </c>
      <c r="J13" s="83">
        <v>1919.41585341465</v>
      </c>
      <c r="K13" s="78">
        <v>18324.999971467099</v>
      </c>
      <c r="L13" s="78">
        <v>25848.971859562698</v>
      </c>
      <c r="M13" s="78">
        <v>21585.587167532649</v>
      </c>
      <c r="N13" s="87">
        <v>8.9355585693799995</v>
      </c>
      <c r="O13" s="83">
        <v>1928.79278390013</v>
      </c>
      <c r="P13" s="78">
        <v>17805.2227774477</v>
      </c>
      <c r="Q13" s="78">
        <v>25365.9515576175</v>
      </c>
      <c r="R13" s="78">
        <v>8364.7066808088675</v>
      </c>
      <c r="S13" s="87">
        <v>15.541419002450001</v>
      </c>
      <c r="T13" s="83">
        <v>1299.99411359035</v>
      </c>
      <c r="U13" s="78">
        <v>5816.7650380577797</v>
      </c>
      <c r="V13" s="78">
        <v>10912.648323560001</v>
      </c>
      <c r="W13" s="78">
        <v>30375.420033843031</v>
      </c>
      <c r="X13" s="87">
        <v>7.3486118936400002</v>
      </c>
      <c r="Y13" s="83">
        <v>2232.1717293494899</v>
      </c>
      <c r="Z13" s="78">
        <v>26000.4438370096</v>
      </c>
      <c r="AA13" s="78">
        <v>34750.396230676401</v>
      </c>
      <c r="AB13" s="78">
        <v>10164.631355360711</v>
      </c>
      <c r="AC13" s="87">
        <v>13.01686005903</v>
      </c>
      <c r="AD13" s="83">
        <v>1323.11583904394</v>
      </c>
      <c r="AE13" s="78">
        <v>7571.3719634601603</v>
      </c>
      <c r="AF13" s="78">
        <v>12757.890747261299</v>
      </c>
      <c r="AG13" s="78">
        <v>4754.4702623997937</v>
      </c>
      <c r="AH13" s="87">
        <v>19.900438160050001</v>
      </c>
      <c r="AI13" s="83">
        <v>946.16041440683</v>
      </c>
      <c r="AJ13" s="78">
        <v>2900.0299265649701</v>
      </c>
      <c r="AK13" s="78">
        <v>6608.91059823462</v>
      </c>
      <c r="AL13" s="115">
        <v>2467.6658849312789</v>
      </c>
      <c r="AM13" s="116">
        <v>26.315208801120001</v>
      </c>
      <c r="AN13" s="117">
        <v>649.37143013360605</v>
      </c>
      <c r="AO13" s="115">
        <v>1194.92126928018</v>
      </c>
      <c r="AP13" s="115">
        <v>3740.4105005823799</v>
      </c>
      <c r="AQ13" s="78">
        <v>25264.990289308022</v>
      </c>
      <c r="AR13" s="87">
        <v>8.0705206482200005</v>
      </c>
      <c r="AS13" s="83">
        <v>2039.01625807036</v>
      </c>
      <c r="AT13" s="78">
        <v>21268.591859598499</v>
      </c>
      <c r="AU13" s="78">
        <v>29261.388719017399</v>
      </c>
      <c r="AV13" s="78">
        <v>18078.394802238108</v>
      </c>
      <c r="AW13" s="87">
        <v>9.5622912108700007</v>
      </c>
      <c r="AX13" s="83">
        <v>1728.7087572416101</v>
      </c>
      <c r="AY13" s="78">
        <v>14690.1878982857</v>
      </c>
      <c r="AZ13" s="78">
        <v>21466.601706190599</v>
      </c>
      <c r="BA13" s="78">
        <v>16040.006210839159</v>
      </c>
      <c r="BB13" s="87">
        <v>10.17163846893</v>
      </c>
      <c r="BC13" s="83">
        <v>1631.5314421609601</v>
      </c>
      <c r="BD13" s="78">
        <v>12842.2633445591</v>
      </c>
      <c r="BE13" s="78">
        <v>19237.749077119301</v>
      </c>
      <c r="BF13" s="98">
        <v>1559.18775346033</v>
      </c>
      <c r="BG13" s="99">
        <v>34.315143576970002</v>
      </c>
      <c r="BH13" s="100">
        <v>535.03751623449102</v>
      </c>
      <c r="BI13" s="98">
        <v>510.53349126299003</v>
      </c>
      <c r="BJ13" s="98">
        <v>2607.8420156576699</v>
      </c>
      <c r="BK13" s="79">
        <v>44122.042046558337</v>
      </c>
      <c r="BL13" s="90">
        <v>5.3726467110299998</v>
      </c>
      <c r="BM13" s="91">
        <v>2370.5214408542201</v>
      </c>
      <c r="BN13" s="79">
        <v>39475.9053979042</v>
      </c>
      <c r="BO13" s="79">
        <v>48768.178695212497</v>
      </c>
      <c r="BP13" s="78">
        <v>7556.9189686283871</v>
      </c>
      <c r="BQ13" s="87">
        <v>14.853457338069999</v>
      </c>
      <c r="BR13" s="83">
        <v>1122.46373507774</v>
      </c>
      <c r="BS13" s="78">
        <v>5356.9304739237696</v>
      </c>
      <c r="BT13" s="78">
        <v>9756.9074633330092</v>
      </c>
      <c r="BU13" s="78">
        <v>7967.5894978676524</v>
      </c>
      <c r="BV13" s="87">
        <v>14.39291890006</v>
      </c>
      <c r="BW13" s="83">
        <v>1146.7686947179</v>
      </c>
      <c r="BX13" s="78">
        <v>5719.9641576226204</v>
      </c>
      <c r="BY13" s="78">
        <v>10215.214838112701</v>
      </c>
      <c r="BZ13" s="78">
        <v>4994.6010937840838</v>
      </c>
      <c r="CA13" s="87">
        <v>19.229834758230002</v>
      </c>
      <c r="CB13" s="83">
        <v>960.45353716740203</v>
      </c>
      <c r="CC13" s="78">
        <v>3112.1467521119298</v>
      </c>
      <c r="CD13" s="78">
        <v>6877.05543545624</v>
      </c>
      <c r="CE13" s="78">
        <v>17921.53264427746</v>
      </c>
      <c r="CF13" s="87">
        <v>9.1072491348500009</v>
      </c>
      <c r="CG13" s="83">
        <v>1632.1586266981201</v>
      </c>
      <c r="CH13" s="78">
        <v>14722.5605188929</v>
      </c>
      <c r="CI13" s="78">
        <v>21120.504769661999</v>
      </c>
      <c r="CJ13" s="78">
        <v>5313.2602567497406</v>
      </c>
      <c r="CK13" s="87">
        <v>18.24835438333</v>
      </c>
      <c r="CL13" s="83">
        <v>969.58256096050195</v>
      </c>
      <c r="CM13" s="78">
        <v>3412.9133572290998</v>
      </c>
      <c r="CN13" s="78">
        <v>7213.6071562703901</v>
      </c>
      <c r="CO13" s="115">
        <v>3882.2543589882762</v>
      </c>
      <c r="CP13" s="116">
        <v>21.823401121500002</v>
      </c>
      <c r="CQ13" s="117">
        <v>847.23994131894005</v>
      </c>
      <c r="CR13" s="115">
        <v>2221.69458773937</v>
      </c>
      <c r="CS13" s="115">
        <v>5542.8141302371796</v>
      </c>
      <c r="CT13" s="98">
        <v>283.59730000000002</v>
      </c>
      <c r="CU13" s="99">
        <v>58.165665712600003</v>
      </c>
      <c r="CV13" s="100">
        <v>164.95625748795601</v>
      </c>
      <c r="CW13" s="98">
        <v>0</v>
      </c>
      <c r="CX13" s="98">
        <v>606.90562370090004</v>
      </c>
      <c r="CY13" s="78">
        <v>9896.3334912505961</v>
      </c>
      <c r="CZ13" s="87">
        <v>12.91895983267</v>
      </c>
      <c r="DA13" s="83">
        <v>1278.50334864142</v>
      </c>
      <c r="DB13" s="78">
        <v>7390.5129737996303</v>
      </c>
      <c r="DC13" s="78">
        <v>12402.1540087016</v>
      </c>
      <c r="DD13" s="78">
        <v>9521.3743815655926</v>
      </c>
      <c r="DE13" s="87">
        <v>12.469904140580001</v>
      </c>
      <c r="DF13" s="83">
        <v>1187.3062582472</v>
      </c>
      <c r="DG13" s="78">
        <v>7194.2968767821403</v>
      </c>
      <c r="DH13" s="78">
        <v>11848.451886349099</v>
      </c>
      <c r="DI13" s="78">
        <v>10734.245899779249</v>
      </c>
      <c r="DJ13" s="87">
        <v>12.220925541150001</v>
      </c>
      <c r="DK13" s="83">
        <v>1311.8241988157999</v>
      </c>
      <c r="DL13" s="78">
        <v>8163.1177160522502</v>
      </c>
      <c r="DM13" s="78">
        <v>13305.3740835063</v>
      </c>
      <c r="DN13" s="98">
        <v>725.6146333333329</v>
      </c>
      <c r="DO13" s="99">
        <v>45.427171532469998</v>
      </c>
      <c r="DP13" s="100">
        <v>329.62620414903898</v>
      </c>
      <c r="DQ13" s="98">
        <v>79.559144840589994</v>
      </c>
      <c r="DR13" s="98">
        <v>1371.67012182608</v>
      </c>
      <c r="DS13" s="79">
        <v>67858.207152222181</v>
      </c>
      <c r="DT13" s="90">
        <v>4.0020896621500004</v>
      </c>
      <c r="DU13" s="91">
        <v>2715.746293357</v>
      </c>
      <c r="DV13" s="79">
        <v>62535.442226094499</v>
      </c>
      <c r="DW13" s="79">
        <v>73180.972078349907</v>
      </c>
      <c r="DX13" s="78">
        <v>15276.52955716764</v>
      </c>
      <c r="DY13" s="87">
        <v>9.9577016288699998</v>
      </c>
      <c r="DZ13" s="83">
        <v>1521.1912325488199</v>
      </c>
      <c r="EA13" s="78">
        <v>12295.049527773899</v>
      </c>
      <c r="EB13" s="78">
        <v>18258.0095865613</v>
      </c>
      <c r="EC13" s="78">
        <v>14492.649386989649</v>
      </c>
      <c r="ED13" s="87">
        <v>9.8569666066099995</v>
      </c>
      <c r="EE13" s="83">
        <v>1428.53561048866</v>
      </c>
      <c r="EF13" s="78">
        <v>11692.771039798999</v>
      </c>
      <c r="EG13" s="78">
        <v>17292.527734180301</v>
      </c>
      <c r="EH13" s="78">
        <v>16718.191372546411</v>
      </c>
      <c r="EI13" s="87">
        <v>9.8964960580800003</v>
      </c>
      <c r="EJ13" s="83">
        <v>1654.5151501667799</v>
      </c>
      <c r="EK13" s="78">
        <v>13475.401266343701</v>
      </c>
      <c r="EL13" s="78">
        <v>19960.981478749101</v>
      </c>
      <c r="EM13" s="78">
        <v>24285.90265623865</v>
      </c>
      <c r="EN13" s="87">
        <v>7.6317487387699998</v>
      </c>
      <c r="EO13" s="83">
        <v>1853.4390696652999</v>
      </c>
      <c r="EP13" s="78">
        <v>20653.228832155299</v>
      </c>
      <c r="EQ13" s="78">
        <v>27918.576480322001</v>
      </c>
      <c r="ER13" s="78">
        <v>13702.320728006711</v>
      </c>
      <c r="ES13" s="87">
        <v>10.81138513867</v>
      </c>
      <c r="ET13" s="83">
        <v>1481.4106668403599</v>
      </c>
      <c r="EU13" s="78">
        <v>10798.809174686199</v>
      </c>
      <c r="EV13" s="78">
        <v>16605.832281327199</v>
      </c>
      <c r="EW13" s="78">
        <v>5371.6285567063424</v>
      </c>
      <c r="EX13" s="87">
        <v>16.506479759360001</v>
      </c>
      <c r="EY13" s="83">
        <v>886.66678046060497</v>
      </c>
      <c r="EZ13" s="78">
        <v>3633.7936007155199</v>
      </c>
      <c r="FA13" s="78">
        <v>7109.4635126971598</v>
      </c>
      <c r="FB13" s="115">
        <v>2996.5211339965572</v>
      </c>
      <c r="FC13" s="116">
        <v>26.709222362249999</v>
      </c>
      <c r="FD13" s="117">
        <v>800.34749281105201</v>
      </c>
      <c r="FE13" s="115">
        <v>1427.86887297001</v>
      </c>
      <c r="FF13" s="115">
        <v>4565.1733950231101</v>
      </c>
      <c r="FG13" s="78">
        <v>13908.05346218956</v>
      </c>
      <c r="FH13" s="87">
        <v>10.76210239055</v>
      </c>
      <c r="FI13" s="83">
        <v>1496.79895413334</v>
      </c>
      <c r="FJ13" s="78">
        <v>10974.381419991099</v>
      </c>
      <c r="FK13" s="78">
        <v>16841.725504388101</v>
      </c>
      <c r="FL13" s="78">
        <v>11931.565576275279</v>
      </c>
      <c r="FM13" s="87">
        <v>11.289643394960001</v>
      </c>
      <c r="FN13" s="83">
        <v>1347.031204997</v>
      </c>
      <c r="FO13" s="78">
        <v>9291.43292842964</v>
      </c>
      <c r="FP13" s="78">
        <v>14571.698224120901</v>
      </c>
      <c r="FQ13" s="78">
        <v>17797.912146068611</v>
      </c>
      <c r="FR13" s="87">
        <v>9.2573526043300003</v>
      </c>
      <c r="FS13" s="83">
        <v>1647.6154835703301</v>
      </c>
      <c r="FT13" s="78">
        <v>14568.645137900299</v>
      </c>
      <c r="FU13" s="78">
        <v>21027.179154236899</v>
      </c>
      <c r="FV13" s="98">
        <v>417.54210485067688</v>
      </c>
      <c r="FW13" s="99">
        <v>50.361442996100003</v>
      </c>
      <c r="FX13" s="100">
        <v>210.2802291191</v>
      </c>
      <c r="FY13" s="98">
        <v>5.4004291164199998</v>
      </c>
      <c r="FZ13" s="98">
        <v>829.68378058492999</v>
      </c>
      <c r="GA13" s="79">
        <v>59036.349639572407</v>
      </c>
      <c r="GB13" s="90">
        <v>4.3910004680499997</v>
      </c>
      <c r="GC13" s="91">
        <v>2592.2863889922801</v>
      </c>
      <c r="GD13" s="79">
        <v>53955.561679534301</v>
      </c>
      <c r="GE13" s="79">
        <v>64117.137599610498</v>
      </c>
      <c r="GF13" s="78">
        <v>9695.1727704805216</v>
      </c>
      <c r="GG13" s="87">
        <v>13.492102684040001</v>
      </c>
      <c r="GH13" s="83">
        <v>1308.0826655882199</v>
      </c>
      <c r="GI13" s="78">
        <v>7131.3778571265302</v>
      </c>
      <c r="GJ13" s="78">
        <v>12258.9676838345</v>
      </c>
      <c r="GK13" s="78">
        <v>9303.9450857018437</v>
      </c>
      <c r="GL13" s="87">
        <v>13.07484616312</v>
      </c>
      <c r="GM13" s="83">
        <v>1216.4765070562601</v>
      </c>
      <c r="GN13" s="78">
        <v>6919.6949438325601</v>
      </c>
      <c r="GO13" s="78">
        <v>11688.195227571099</v>
      </c>
      <c r="GP13" s="78">
        <v>15440.876351258779</v>
      </c>
      <c r="GQ13" s="87">
        <v>9.8653556763000001</v>
      </c>
      <c r="GR13" s="83">
        <v>1523.29737158957</v>
      </c>
      <c r="GS13" s="78">
        <v>12455.268365198801</v>
      </c>
      <c r="GT13" s="78">
        <v>18426.484337318801</v>
      </c>
      <c r="GU13" s="78">
        <v>12912.335183274199</v>
      </c>
      <c r="GV13" s="87">
        <v>10.662176754180001</v>
      </c>
      <c r="GW13" s="83">
        <v>1376.73600033309</v>
      </c>
      <c r="GX13" s="78">
        <v>10213.982206401701</v>
      </c>
      <c r="GY13" s="78">
        <v>15610.688160146699</v>
      </c>
      <c r="GZ13" s="78">
        <v>14275.272661754159</v>
      </c>
      <c r="HA13" s="87">
        <v>10.488701087680001</v>
      </c>
      <c r="HB13" s="83">
        <v>1497.2906789429401</v>
      </c>
      <c r="HC13" s="78">
        <v>11340.636856638501</v>
      </c>
      <c r="HD13" s="78">
        <v>17209.908466869801</v>
      </c>
      <c r="HE13" s="78">
        <v>8420.4079273451316</v>
      </c>
      <c r="HF13" s="87">
        <v>13.825881755479999</v>
      </c>
      <c r="HG13" s="83">
        <v>1164.1956433641799</v>
      </c>
      <c r="HH13" s="78">
        <v>6138.6263953929702</v>
      </c>
      <c r="HI13" s="78">
        <v>10702.1894592973</v>
      </c>
      <c r="HJ13" s="115">
        <v>4273.5407680368216</v>
      </c>
      <c r="HK13" s="116">
        <v>20.314858694889999</v>
      </c>
      <c r="HL13" s="117">
        <v>868.16376829540104</v>
      </c>
      <c r="HM13" s="115">
        <v>2571.9710494953101</v>
      </c>
      <c r="HN13" s="115">
        <v>5975.11048657834</v>
      </c>
      <c r="HO13" s="78">
        <v>14485.79023253627</v>
      </c>
      <c r="HP13" s="87">
        <v>10.44165129846</v>
      </c>
      <c r="HQ13" s="83">
        <v>1512.5557039079399</v>
      </c>
      <c r="HR13" s="78">
        <v>11521.235528266199</v>
      </c>
      <c r="HS13" s="78">
        <v>17450.344936806399</v>
      </c>
      <c r="HT13" s="78">
        <v>15059.428744971799</v>
      </c>
      <c r="HU13" s="87">
        <v>10.262100866500001</v>
      </c>
      <c r="HV13" s="83">
        <v>1545.4137677277199</v>
      </c>
      <c r="HW13" s="78">
        <v>12030.4734190132</v>
      </c>
      <c r="HX13" s="78">
        <v>18088.384070930399</v>
      </c>
      <c r="HY13" s="78">
        <v>16180.669289599729</v>
      </c>
      <c r="HZ13" s="87">
        <v>9.8081688625299996</v>
      </c>
      <c r="IA13" s="83">
        <v>1587.0273670112999</v>
      </c>
      <c r="IB13" s="78">
        <v>13070.1528077782</v>
      </c>
      <c r="IC13" s="78">
        <v>19291.185771421198</v>
      </c>
      <c r="ID13" s="98">
        <v>419.65260897402487</v>
      </c>
      <c r="IE13" s="99">
        <v>51.009155138959997</v>
      </c>
      <c r="IF13" s="100">
        <v>214.061250356264</v>
      </c>
      <c r="IG13" s="98">
        <v>0.10026779014999999</v>
      </c>
      <c r="IH13" s="98">
        <v>839.20495015790004</v>
      </c>
      <c r="II13" s="79">
        <v>44613.663195930538</v>
      </c>
      <c r="IJ13" s="90">
        <v>5.3836572638</v>
      </c>
      <c r="IK13" s="91">
        <v>2401.8467192968001</v>
      </c>
      <c r="IL13" s="79">
        <v>39906.130129723198</v>
      </c>
      <c r="IM13" s="79">
        <v>49321.196262137797</v>
      </c>
      <c r="IN13" s="78">
        <v>7638.154390226774</v>
      </c>
      <c r="IO13" s="87">
        <v>15.19183448711</v>
      </c>
      <c r="IP13" s="83">
        <v>1160.3757728335199</v>
      </c>
      <c r="IQ13" s="78">
        <v>5363.8596669403096</v>
      </c>
      <c r="IR13" s="78">
        <v>9912.4491135132394</v>
      </c>
      <c r="IS13" s="78">
        <v>5341.2030584484937</v>
      </c>
      <c r="IT13" s="87">
        <v>17.293438461520001</v>
      </c>
      <c r="IU13" s="83">
        <v>923.67766401760298</v>
      </c>
      <c r="IV13" s="78">
        <v>3530.8281036499502</v>
      </c>
      <c r="IW13" s="78">
        <v>7151.57801324704</v>
      </c>
      <c r="IX13" s="78">
        <v>11333.6377477276</v>
      </c>
      <c r="IY13" s="87">
        <v>11.371639095280001</v>
      </c>
      <c r="IZ13" s="83">
        <v>1288.82038103829</v>
      </c>
      <c r="JA13" s="78">
        <v>8807.5962183514293</v>
      </c>
      <c r="JB13" s="78">
        <v>13859.6792771038</v>
      </c>
      <c r="JC13" s="78">
        <v>7861.9971571791439</v>
      </c>
      <c r="JD13" s="87">
        <v>14.629999365590001</v>
      </c>
      <c r="JE13" s="83">
        <v>1150.21013421825</v>
      </c>
      <c r="JF13" s="78">
        <v>5607.6267194584498</v>
      </c>
      <c r="JG13" s="78">
        <v>10116.367594899801</v>
      </c>
      <c r="JH13" s="78">
        <v>9792.963251224126</v>
      </c>
      <c r="JI13" s="87">
        <v>12.45288841767</v>
      </c>
      <c r="JJ13" s="83">
        <v>1219.50678645839</v>
      </c>
      <c r="JK13" s="78">
        <v>7402.7738708635698</v>
      </c>
      <c r="JL13" s="78">
        <v>12183.1526315847</v>
      </c>
      <c r="JM13" s="78">
        <v>7773.5042476295685</v>
      </c>
      <c r="JN13" s="87">
        <v>14.35774783475</v>
      </c>
      <c r="JO13" s="83">
        <v>1116.1001377983901</v>
      </c>
      <c r="JP13" s="78">
        <v>5585.9881744045997</v>
      </c>
      <c r="JQ13" s="78">
        <v>9961.0203208545408</v>
      </c>
      <c r="JR13" s="78">
        <v>5746.9857319486491</v>
      </c>
      <c r="JS13" s="87">
        <v>17.613492218000001</v>
      </c>
      <c r="JT13" s="83">
        <v>1012.24488466631</v>
      </c>
      <c r="JU13" s="78">
        <v>3763.0222144678301</v>
      </c>
      <c r="JV13" s="78">
        <v>7730.94924942947</v>
      </c>
      <c r="JW13" s="78">
        <v>7030.2588451957818</v>
      </c>
      <c r="JX13" s="87">
        <v>13.84147512372</v>
      </c>
      <c r="JY13" s="83">
        <v>973.09152919065002</v>
      </c>
      <c r="JZ13" s="78">
        <v>5123.0344943211503</v>
      </c>
      <c r="KA13" s="78">
        <v>8937.4831960704105</v>
      </c>
      <c r="KB13" s="78">
        <v>10130.84395908881</v>
      </c>
      <c r="KC13" s="87">
        <v>12.436529281469999</v>
      </c>
      <c r="KD13" s="83">
        <v>1259.92537543242</v>
      </c>
      <c r="KE13" s="78">
        <v>7661.43560003323</v>
      </c>
      <c r="KF13" s="78">
        <v>12600.252318144399</v>
      </c>
      <c r="KG13" s="78">
        <v>7329.9188894618892</v>
      </c>
      <c r="KH13" s="87">
        <v>14.83252730099</v>
      </c>
      <c r="KI13" s="83">
        <v>1087.21222041955</v>
      </c>
      <c r="KJ13" s="78">
        <v>5199.0220938878201</v>
      </c>
      <c r="KK13" s="78">
        <v>9460.8156850359701</v>
      </c>
      <c r="KL13" s="98">
        <v>307.59410000000003</v>
      </c>
      <c r="KM13" s="99">
        <v>79.275079187809993</v>
      </c>
      <c r="KN13" s="100">
        <v>243.84546635204299</v>
      </c>
      <c r="KO13" s="98">
        <v>0</v>
      </c>
      <c r="KP13" s="98">
        <v>785.52243184335998</v>
      </c>
      <c r="KQ13" s="79">
        <v>115932.5966589348</v>
      </c>
      <c r="KR13" s="90">
        <v>2.3305597947200001</v>
      </c>
      <c r="KS13" s="91">
        <v>2701.8784867130698</v>
      </c>
      <c r="KT13" s="79">
        <v>110637.012134374</v>
      </c>
      <c r="KU13" s="79">
        <v>121228.181183496</v>
      </c>
      <c r="KV13" s="78">
        <v>62076.703000993009</v>
      </c>
      <c r="KW13" s="87">
        <v>4.2943705540600003</v>
      </c>
      <c r="KX13" s="83">
        <v>2665.8036546041199</v>
      </c>
      <c r="KY13" s="78">
        <v>56851.823848113803</v>
      </c>
      <c r="KZ13" s="78">
        <v>67301.582153872107</v>
      </c>
      <c r="LA13" s="78">
        <v>65639.49040647097</v>
      </c>
      <c r="LB13" s="87">
        <v>4.1602412442099999</v>
      </c>
      <c r="LC13" s="83">
        <v>2730.76115238175</v>
      </c>
      <c r="LD13" s="78">
        <v>60287.2968974217</v>
      </c>
      <c r="LE13" s="78">
        <v>70991.683915520101</v>
      </c>
      <c r="LF13" s="78">
        <v>67478.451356885475</v>
      </c>
      <c r="LG13" s="87">
        <v>4.0757850180200004</v>
      </c>
      <c r="LH13" s="83">
        <v>2750.2766107974899</v>
      </c>
      <c r="LI13" s="78">
        <v>62088.008252199601</v>
      </c>
      <c r="LJ13" s="78">
        <v>72868.894461571297</v>
      </c>
      <c r="LK13" s="78">
        <v>30973.276928198691</v>
      </c>
      <c r="LL13" s="87">
        <v>6.9247151156799998</v>
      </c>
      <c r="LM13" s="83">
        <v>2144.8111892689699</v>
      </c>
      <c r="LN13" s="78">
        <v>26769.524243593001</v>
      </c>
      <c r="LO13" s="78">
        <v>35177.029612804203</v>
      </c>
      <c r="LP13" s="78">
        <v>71082.016349915837</v>
      </c>
      <c r="LQ13" s="87">
        <v>3.9112773987999998</v>
      </c>
      <c r="LR13" s="83">
        <v>2780.21484010622</v>
      </c>
      <c r="LS13" s="78">
        <v>65632.895394023901</v>
      </c>
      <c r="LT13" s="78">
        <v>76531.137305807599</v>
      </c>
      <c r="LU13" s="78">
        <v>94128.199249942045</v>
      </c>
      <c r="LV13" s="87">
        <v>3.01822333442</v>
      </c>
      <c r="LW13" s="83">
        <v>2840.9992740297698</v>
      </c>
      <c r="LX13" s="78">
        <v>88559.942992739496</v>
      </c>
      <c r="LY13" s="78">
        <v>99696.455507144798</v>
      </c>
      <c r="LZ13" s="78">
        <v>108562.1537840979</v>
      </c>
      <c r="MA13" s="87">
        <v>2.5424296755600002</v>
      </c>
      <c r="MB13" s="83">
        <v>2760.1164142304801</v>
      </c>
      <c r="MC13" s="78">
        <v>103152.42501906901</v>
      </c>
      <c r="MD13" s="78">
        <v>113971.882549127</v>
      </c>
      <c r="ME13" s="78">
        <v>53745.038282530979</v>
      </c>
      <c r="MF13" s="87">
        <v>4.8115431200999996</v>
      </c>
      <c r="MG13" s="83">
        <v>2585.9656918764599</v>
      </c>
      <c r="MH13" s="78">
        <v>48676.638661197001</v>
      </c>
      <c r="MI13" s="78">
        <v>58813.437903864899</v>
      </c>
      <c r="MJ13" s="78">
        <v>59608.857138871608</v>
      </c>
      <c r="MK13" s="87">
        <v>4.5621564767700002</v>
      </c>
      <c r="ML13" s="83">
        <v>2719.4493366911802</v>
      </c>
      <c r="MM13" s="78">
        <v>54278.8343811757</v>
      </c>
      <c r="MN13" s="78">
        <v>64938.879896567501</v>
      </c>
      <c r="MO13" s="78">
        <v>56247.712167262551</v>
      </c>
      <c r="MP13" s="87">
        <v>4.7163051618800003</v>
      </c>
      <c r="MQ13" s="83">
        <v>2652.8137523850901</v>
      </c>
      <c r="MR13" s="78">
        <v>51048.292754895301</v>
      </c>
      <c r="MS13" s="78">
        <v>61447.131579629699</v>
      </c>
      <c r="MT13" s="78">
        <v>0</v>
      </c>
      <c r="MU13" s="78" t="s">
        <v>679</v>
      </c>
      <c r="MV13" s="78" t="s">
        <v>679</v>
      </c>
      <c r="MW13" s="78" t="s">
        <v>679</v>
      </c>
      <c r="MX13" s="78" t="s">
        <v>679</v>
      </c>
    </row>
    <row r="14" spans="1:362" s="22" customFormat="1" ht="11.25" customHeight="1" x14ac:dyDescent="0.2"/>
    <row r="15" spans="1:36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6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2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2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2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2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2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282" s="22" customFormat="1" ht="11.25" customHeight="1" thickTop="1" x14ac:dyDescent="0.2"/>
    <row r="23" spans="1:282" s="22" customFormat="1" ht="11.25" customHeight="1" x14ac:dyDescent="0.2">
      <c r="A23" s="32" t="s">
        <v>582</v>
      </c>
    </row>
    <row r="24" spans="1:282" s="22" customFormat="1" ht="11.25" customHeight="1" x14ac:dyDescent="0.2">
      <c r="A24" s="54" t="s">
        <v>614</v>
      </c>
    </row>
    <row r="25" spans="1:282" s="22" customFormat="1" ht="11.25" customHeight="1" x14ac:dyDescent="0.2"/>
    <row r="26" spans="1:282" s="22" customFormat="1" ht="11.25" customHeight="1" x14ac:dyDescent="0.2">
      <c r="A26" s="32"/>
    </row>
    <row r="27" spans="1:282" s="22" customFormat="1" ht="11.25" customHeight="1" x14ac:dyDescent="0.2">
      <c r="A27" s="32"/>
    </row>
    <row r="28" spans="1:282" s="22" customFormat="1" ht="11.25" customHeight="1" x14ac:dyDescent="0.2">
      <c r="A28" s="32"/>
    </row>
    <row r="29" spans="1:282" s="22" customFormat="1" ht="11.25" customHeight="1" x14ac:dyDescent="0.2">
      <c r="A29" s="32"/>
    </row>
    <row r="30" spans="1:282" s="22" customFormat="1" ht="11.25" customHeight="1" x14ac:dyDescent="0.2">
      <c r="A30" s="32"/>
    </row>
    <row r="31" spans="1:2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2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</row>
    <row r="33" spans="3:2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</row>
    <row r="34" spans="3:2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</row>
    <row r="35" spans="3:2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</row>
    <row r="36" spans="3:2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</row>
    <row r="37" spans="3:2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</row>
    <row r="38" spans="3:2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</row>
    <row r="50" s="22" customFormat="1" ht="11.25" customHeight="1" x14ac:dyDescent="0.2"/>
  </sheetData>
  <mergeCells count="380">
    <mergeCell ref="B15:G15"/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CE7:CI8"/>
    <mergeCell ref="BU7:BY8"/>
    <mergeCell ref="DD7:DH8"/>
    <mergeCell ref="BZ7:CD8"/>
    <mergeCell ref="A13:B13"/>
    <mergeCell ref="A12:B12"/>
    <mergeCell ref="A11:B11"/>
    <mergeCell ref="AV9:AV10"/>
    <mergeCell ref="AL9:AL10"/>
    <mergeCell ref="AM9:AM10"/>
    <mergeCell ref="AN9:AN10"/>
    <mergeCell ref="AO9:AP9"/>
    <mergeCell ref="AG9:AG10"/>
    <mergeCell ref="AH9:AH10"/>
    <mergeCell ref="AI9:AI10"/>
    <mergeCell ref="AJ9:AK9"/>
    <mergeCell ref="AB9:AB10"/>
    <mergeCell ref="AC9:AC10"/>
    <mergeCell ref="AD9:AD10"/>
    <mergeCell ref="AE9:AF9"/>
    <mergeCell ref="R9:R10"/>
    <mergeCell ref="S9:S10"/>
    <mergeCell ref="T9:T10"/>
    <mergeCell ref="U9:V9"/>
    <mergeCell ref="LA7:LE8"/>
    <mergeCell ref="KQ7:KU8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LK9:LK10"/>
    <mergeCell ref="LL9:LL10"/>
    <mergeCell ref="LM9:LM10"/>
    <mergeCell ref="LN9:LO9"/>
    <mergeCell ref="MQ9:MQ10"/>
    <mergeCell ref="MJ9:MJ10"/>
    <mergeCell ref="MK9:MK10"/>
    <mergeCell ref="ML9:ML10"/>
    <mergeCell ref="MM9:MN9"/>
    <mergeCell ref="JP9:JQ9"/>
    <mergeCell ref="KB9:KB10"/>
    <mergeCell ref="JR7:JV8"/>
    <mergeCell ref="JI9:JI10"/>
    <mergeCell ref="JJ9:JJ10"/>
    <mergeCell ref="KQ6:MX6"/>
    <mergeCell ref="MT7:MX8"/>
    <mergeCell ref="MT9:MT10"/>
    <mergeCell ref="MU9:MU10"/>
    <mergeCell ref="LF7:LJ8"/>
    <mergeCell ref="LF9:LF10"/>
    <mergeCell ref="LG9:LG10"/>
    <mergeCell ref="LH9:LH10"/>
    <mergeCell ref="LI9:LJ9"/>
    <mergeCell ref="LA9:LA10"/>
    <mergeCell ref="LB9:LB10"/>
    <mergeCell ref="LC9:LC10"/>
    <mergeCell ref="LD9:LE9"/>
    <mergeCell ref="LX9:LY9"/>
    <mergeCell ref="LP7:LT8"/>
    <mergeCell ref="LP9:LP10"/>
    <mergeCell ref="LQ9:LQ10"/>
    <mergeCell ref="LR9:LR10"/>
    <mergeCell ref="LS9:LT9"/>
    <mergeCell ref="KR9:KR10"/>
    <mergeCell ref="KS9:KS10"/>
    <mergeCell ref="KT9:KU9"/>
    <mergeCell ref="MR9:MS9"/>
    <mergeCell ref="MJ7:MN8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JS9:JS10"/>
    <mergeCell ref="JT9:JT10"/>
    <mergeCell ref="JU9:JV9"/>
    <mergeCell ref="JM7:JQ8"/>
    <mergeCell ref="JM9:JM10"/>
    <mergeCell ref="JN9:JN10"/>
    <mergeCell ref="JO9:JO10"/>
    <mergeCell ref="JR9:JR10"/>
    <mergeCell ref="JH7:JL8"/>
    <mergeCell ref="IY9:IY10"/>
    <mergeCell ref="IZ9:IZ10"/>
    <mergeCell ref="JA9:JB9"/>
    <mergeCell ref="MV9:MV10"/>
    <mergeCell ref="MW9:MX9"/>
    <mergeCell ref="MO7:MS8"/>
    <mergeCell ref="MO9:MO10"/>
    <mergeCell ref="MP9:MP10"/>
    <mergeCell ref="KC9:KC10"/>
    <mergeCell ref="KD9:KD10"/>
    <mergeCell ref="KE9:KF9"/>
    <mergeCell ref="JW7:KA8"/>
    <mergeCell ref="JW9:JW10"/>
    <mergeCell ref="JX9:JX10"/>
    <mergeCell ref="JY9:JY10"/>
    <mergeCell ref="JZ9:KA9"/>
    <mergeCell ref="KQ9:KQ10"/>
    <mergeCell ref="KV7:KZ8"/>
    <mergeCell ref="KV9:KV10"/>
    <mergeCell ref="KW9:KW10"/>
    <mergeCell ref="KX9:KX10"/>
    <mergeCell ref="KY9:KZ9"/>
    <mergeCell ref="JH9:JH10"/>
    <mergeCell ref="IX7:JB8"/>
    <mergeCell ref="IO9:IO10"/>
    <mergeCell ref="IP9:IP10"/>
    <mergeCell ref="IQ9:IR9"/>
    <mergeCell ref="JK9:JL9"/>
    <mergeCell ref="JC7:JG8"/>
    <mergeCell ref="JC9:JC10"/>
    <mergeCell ref="JD9:JD10"/>
    <mergeCell ref="JE9:JE10"/>
    <mergeCell ref="JF9:JG9"/>
    <mergeCell ref="IX9:IX10"/>
    <mergeCell ref="IN7:IR8"/>
    <mergeCell ref="HZ9:HZ10"/>
    <mergeCell ref="IA9:IA10"/>
    <mergeCell ref="IB9:IC9"/>
    <mergeCell ref="IS7:IW8"/>
    <mergeCell ref="IS9:IS10"/>
    <mergeCell ref="IT9:IT10"/>
    <mergeCell ref="IU9:IU10"/>
    <mergeCell ref="IV9:IW9"/>
    <mergeCell ref="HT7:HX8"/>
    <mergeCell ref="HT9:HT10"/>
    <mergeCell ref="HU9:HU10"/>
    <mergeCell ref="HV9:HV10"/>
    <mergeCell ref="HW9:HX9"/>
    <mergeCell ref="IN9:IN10"/>
    <mergeCell ref="HO9:HO10"/>
    <mergeCell ref="HP9:HP10"/>
    <mergeCell ref="HQ9:HQ10"/>
    <mergeCell ref="HR9:HS9"/>
    <mergeCell ref="II7:IM8"/>
    <mergeCell ref="II9:II10"/>
    <mergeCell ref="IJ9:IJ10"/>
    <mergeCell ref="IK9:IK10"/>
    <mergeCell ref="IL9:IM9"/>
    <mergeCell ref="HJ7:HN8"/>
    <mergeCell ref="HJ9:HJ10"/>
    <mergeCell ref="HK9:HK10"/>
    <mergeCell ref="HL9:HL10"/>
    <mergeCell ref="HM9:HN9"/>
    <mergeCell ref="HO7:HS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GU9:GU10"/>
    <mergeCell ref="GV9:GV10"/>
    <mergeCell ref="GW9:GW10"/>
    <mergeCell ref="GX9:GY9"/>
    <mergeCell ref="GP7:GT8"/>
    <mergeCell ref="GP9:GP10"/>
    <mergeCell ref="GQ9:GQ10"/>
    <mergeCell ref="GR9:GR10"/>
    <mergeCell ref="GS9:GT9"/>
    <mergeCell ref="GU7:GY8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A9:GA10"/>
    <mergeCell ref="GB9:GB10"/>
    <mergeCell ref="GC9:GC10"/>
    <mergeCell ref="GD9:GE9"/>
    <mergeCell ref="GA7:GE8"/>
    <mergeCell ref="FG7:FK8"/>
    <mergeCell ref="FG9:FG10"/>
    <mergeCell ref="FH9:FH10"/>
    <mergeCell ref="FI9:FI10"/>
    <mergeCell ref="FJ9:FK9"/>
    <mergeCell ref="FB9:FB10"/>
    <mergeCell ref="FC9:FC10"/>
    <mergeCell ref="FD9:FD10"/>
    <mergeCell ref="FE9:FF9"/>
    <mergeCell ref="FB7:FF8"/>
    <mergeCell ref="GA6:IH6"/>
    <mergeCell ref="ID7:IH8"/>
    <mergeCell ref="ID9:ID10"/>
    <mergeCell ref="IE9:IE10"/>
    <mergeCell ref="IF9:IF10"/>
    <mergeCell ref="IG9:IH9"/>
    <mergeCell ref="HY7:IC8"/>
    <mergeCell ref="HY9:HY10"/>
    <mergeCell ref="FL9:FL10"/>
    <mergeCell ref="FM9:FM10"/>
    <mergeCell ref="FN9:FN10"/>
    <mergeCell ref="FO9:FP9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7:FA8"/>
    <mergeCell ref="EW9:EW10"/>
    <mergeCell ref="EX9:EX10"/>
    <mergeCell ref="ER7:EV8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H7:EL8"/>
    <mergeCell ref="DD9:DD10"/>
    <mergeCell ref="DE9:DE10"/>
    <mergeCell ref="DF9:DF10"/>
    <mergeCell ref="DG9:DH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X7:EB8"/>
    <mergeCell ref="CY9:CY10"/>
    <mergeCell ref="CZ9:CZ10"/>
    <mergeCell ref="DA9:DA10"/>
    <mergeCell ref="DB9:DC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CJ7:CN8"/>
    <mergeCell ref="CJ9:CJ10"/>
    <mergeCell ref="CK9:CK10"/>
    <mergeCell ref="CL9:CL10"/>
    <mergeCell ref="CM9:CN9"/>
    <mergeCell ref="CO7:CS8"/>
    <mergeCell ref="BR9:BR10"/>
    <mergeCell ref="BS9:BT9"/>
    <mergeCell ref="CE9:CE10"/>
    <mergeCell ref="CF9:CF10"/>
    <mergeCell ref="CG9:CG10"/>
    <mergeCell ref="CH9:CI9"/>
    <mergeCell ref="BZ9:BZ10"/>
    <mergeCell ref="CA9:CA10"/>
    <mergeCell ref="CB9:CB10"/>
    <mergeCell ref="CC9:CD9"/>
    <mergeCell ref="BA7:BE8"/>
    <mergeCell ref="BA9:BA10"/>
    <mergeCell ref="BB9:BB10"/>
    <mergeCell ref="BC9:BC10"/>
    <mergeCell ref="BD9:BE9"/>
    <mergeCell ref="AV7:AZ8"/>
    <mergeCell ref="BK6:DR6"/>
    <mergeCell ref="DN7:DR8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BU9:BU10"/>
    <mergeCell ref="BV9:BV10"/>
    <mergeCell ref="BW9:BW10"/>
    <mergeCell ref="BX9:BY9"/>
    <mergeCell ref="BP7:BT8"/>
    <mergeCell ref="BP9:BP10"/>
    <mergeCell ref="BQ9:BQ10"/>
    <mergeCell ref="BK9:BK10"/>
    <mergeCell ref="BL9:BL10"/>
    <mergeCell ref="BM9:BM10"/>
    <mergeCell ref="BK7:BO8"/>
    <mergeCell ref="BN9:BO9"/>
    <mergeCell ref="BF7:BJ8"/>
    <mergeCell ref="BF9:BF10"/>
    <mergeCell ref="BG9:BG10"/>
    <mergeCell ref="BH9:BH10"/>
    <mergeCell ref="BI9:BJ9"/>
    <mergeCell ref="AX9:AX10"/>
    <mergeCell ref="AL7:AP8"/>
    <mergeCell ref="AG7:AK8"/>
    <mergeCell ref="AB7:AF8"/>
    <mergeCell ref="AY9:AZ9"/>
    <mergeCell ref="AQ7:AU8"/>
    <mergeCell ref="AQ9:AQ10"/>
    <mergeCell ref="AR9:AR10"/>
    <mergeCell ref="AS9:AS10"/>
    <mergeCell ref="AT9:AU9"/>
    <mergeCell ref="M7:Q8"/>
    <mergeCell ref="M9:M10"/>
    <mergeCell ref="N9:N10"/>
    <mergeCell ref="O9:O10"/>
    <mergeCell ref="P9:Q9"/>
    <mergeCell ref="R7:V8"/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  <mergeCell ref="H7:L8"/>
    <mergeCell ref="C6:BJ6"/>
    <mergeCell ref="W7:AA8"/>
    <mergeCell ref="W9:W10"/>
    <mergeCell ref="X9:X10"/>
    <mergeCell ref="Y9:Y10"/>
    <mergeCell ref="Z9:AA9"/>
    <mergeCell ref="AW9:AW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/>
  <dimension ref="A1:AU112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68" customWidth="1"/>
    <col min="2" max="2" width="17.85546875" style="68" customWidth="1"/>
    <col min="3" max="7" width="8.28515625" style="68" customWidth="1"/>
    <col min="8" max="16384" width="11.42578125" style="68"/>
  </cols>
  <sheetData>
    <row r="1" spans="1:7" s="31" customFormat="1" ht="11.25" customHeight="1" x14ac:dyDescent="0.2">
      <c r="A1" s="1" t="s">
        <v>792</v>
      </c>
      <c r="B1" s="25"/>
      <c r="C1" s="3"/>
      <c r="D1" s="3"/>
      <c r="E1" s="3"/>
      <c r="F1" s="3"/>
      <c r="G1" s="3" t="s">
        <v>509</v>
      </c>
    </row>
    <row r="2" spans="1:7" s="26" customFormat="1" ht="11.25" customHeight="1" x14ac:dyDescent="0.2">
      <c r="A2" s="1" t="s">
        <v>625</v>
      </c>
    </row>
    <row r="3" spans="1:7" s="26" customFormat="1" ht="11.25" customHeight="1" x14ac:dyDescent="0.2">
      <c r="A3" s="2" t="s">
        <v>505</v>
      </c>
      <c r="C3" s="25"/>
      <c r="D3" s="25"/>
      <c r="E3" s="25"/>
      <c r="F3" s="25"/>
      <c r="G3" s="25"/>
    </row>
    <row r="4" spans="1:7" s="26" customFormat="1" ht="11.25" customHeight="1" x14ac:dyDescent="0.2">
      <c r="A4" s="2"/>
      <c r="C4" s="25"/>
      <c r="D4" s="25"/>
      <c r="E4" s="25"/>
      <c r="F4" s="25"/>
      <c r="G4" s="25"/>
    </row>
    <row r="5" spans="1:7" s="26" customFormat="1" ht="11.25" customHeight="1" x14ac:dyDescent="0.2">
      <c r="A5" s="2"/>
      <c r="C5" s="25"/>
      <c r="D5" s="25"/>
      <c r="E5" s="25"/>
      <c r="F5" s="25"/>
      <c r="G5" s="25"/>
    </row>
    <row r="6" spans="1:7" s="74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4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4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4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4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26" customFormat="1" ht="11.25" customHeight="1" x14ac:dyDescent="0.2">
      <c r="A11" s="139" t="s">
        <v>1</v>
      </c>
      <c r="B11" s="139"/>
      <c r="C11" s="59">
        <v>92648.371217137843</v>
      </c>
      <c r="D11" s="89">
        <v>3.6278946944600001</v>
      </c>
      <c r="E11" s="63">
        <v>3361.1853438860117</v>
      </c>
      <c r="F11" s="59">
        <v>86060.568997757684</v>
      </c>
      <c r="G11" s="59">
        <v>99236.173436518235</v>
      </c>
    </row>
    <row r="12" spans="1:7" s="26" customFormat="1" ht="11.25" customHeight="1" x14ac:dyDescent="0.2">
      <c r="A12" s="140" t="s">
        <v>507</v>
      </c>
      <c r="B12" s="140"/>
      <c r="C12" s="58">
        <v>49360.116322909496</v>
      </c>
      <c r="D12" s="85">
        <v>4.7308381407900004</v>
      </c>
      <c r="E12" s="64">
        <v>2335.1472093404132</v>
      </c>
      <c r="F12" s="57">
        <v>44783.311894003193</v>
      </c>
      <c r="G12" s="57">
        <v>53936.920751815778</v>
      </c>
    </row>
    <row r="13" spans="1:7" s="26" customFormat="1" ht="11.25" customHeight="1" x14ac:dyDescent="0.2">
      <c r="A13" s="141" t="s">
        <v>508</v>
      </c>
      <c r="B13" s="142"/>
      <c r="C13" s="79">
        <v>43288.254894228427</v>
      </c>
      <c r="D13" s="87">
        <v>5.5565139097399996</v>
      </c>
      <c r="E13" s="83">
        <v>2405.3179044829685</v>
      </c>
      <c r="F13" s="78">
        <v>38573.918430072568</v>
      </c>
      <c r="G13" s="78">
        <v>48002.591358384248</v>
      </c>
    </row>
    <row r="14" spans="1:7" s="31" customFormat="1" ht="11.25" customHeight="1" x14ac:dyDescent="0.2"/>
    <row r="15" spans="1:7" s="31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31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47" s="31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47" s="31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47" s="31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47" s="31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47" s="31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47" s="31" customFormat="1" ht="11.25" customHeight="1" thickTop="1" x14ac:dyDescent="0.2"/>
    <row r="23" spans="1:47" s="31" customFormat="1" ht="11.25" customHeight="1" x14ac:dyDescent="0.2">
      <c r="A23" s="43" t="s">
        <v>615</v>
      </c>
    </row>
    <row r="24" spans="1:47" s="31" customFormat="1" ht="11.25" customHeight="1" x14ac:dyDescent="0.2">
      <c r="A24" s="54" t="s">
        <v>614</v>
      </c>
    </row>
    <row r="25" spans="1:47" s="31" customFormat="1" ht="11.25" customHeight="1" x14ac:dyDescent="0.2">
      <c r="A25" s="35"/>
    </row>
    <row r="26" spans="1:47" s="31" customFormat="1" ht="11.25" customHeight="1" x14ac:dyDescent="0.2">
      <c r="A26" s="34"/>
    </row>
    <row r="27" spans="1:47" s="31" customFormat="1" ht="11.25" customHeight="1" x14ac:dyDescent="0.2">
      <c r="A27" s="35"/>
    </row>
    <row r="28" spans="1:47" s="31" customFormat="1" ht="11.25" customHeight="1" x14ac:dyDescent="0.2">
      <c r="A28" s="35"/>
    </row>
    <row r="29" spans="1:47" s="31" customFormat="1" ht="11.25" customHeight="1" x14ac:dyDescent="0.2">
      <c r="A29" s="35"/>
    </row>
    <row r="30" spans="1:47" s="31" customFormat="1" ht="11.25" customHeight="1" x14ac:dyDescent="0.2">
      <c r="A30" s="35"/>
    </row>
    <row r="31" spans="1:47" s="67" customFormat="1" ht="11.25" customHeight="1" x14ac:dyDescent="0.25">
      <c r="C31" s="29" t="s">
        <v>597</v>
      </c>
      <c r="D31" s="29"/>
      <c r="E31" s="29"/>
      <c r="F31" s="29"/>
      <c r="G31" s="29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</row>
    <row r="32" spans="1:47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</row>
    <row r="33" spans="1:47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</row>
    <row r="34" spans="1:47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</row>
    <row r="35" spans="1:47" ht="11.25" customHeight="1" x14ac:dyDescent="0.2">
      <c r="A35" s="1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</row>
    <row r="36" spans="1:47" ht="11.25" customHeight="1" x14ac:dyDescent="0.2">
      <c r="A36" s="1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</row>
    <row r="37" spans="1:47" ht="11.25" customHeight="1" x14ac:dyDescent="0.2">
      <c r="A37" s="2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</row>
    <row r="38" spans="1:47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</row>
    <row r="50" s="55" customFormat="1" ht="11.25" customHeight="1" x14ac:dyDescent="0.2"/>
    <row r="51" s="55" customFormat="1" ht="11.25" customHeight="1" x14ac:dyDescent="0.2"/>
    <row r="52" s="55" customFormat="1" ht="11.25" customHeight="1" x14ac:dyDescent="0.2"/>
    <row r="53" s="55" customFormat="1" ht="11.25" customHeight="1" x14ac:dyDescent="0.2"/>
    <row r="54" s="55" customFormat="1" ht="11.25" customHeight="1" x14ac:dyDescent="0.2"/>
    <row r="55" s="55" customFormat="1" ht="11.25" customHeight="1" x14ac:dyDescent="0.2"/>
    <row r="56" s="55" customFormat="1" ht="11.25" customHeight="1" x14ac:dyDescent="0.2"/>
    <row r="57" s="55" customFormat="1" ht="11.25" customHeight="1" x14ac:dyDescent="0.2"/>
    <row r="58" s="55" customFormat="1" ht="11.25" customHeight="1" x14ac:dyDescent="0.2"/>
    <row r="59" s="55" customFormat="1" ht="11.25" customHeight="1" x14ac:dyDescent="0.2"/>
    <row r="60" s="55" customFormat="1" ht="11.25" customHeight="1" x14ac:dyDescent="0.2"/>
    <row r="61" s="55" customFormat="1" ht="11.25" customHeight="1" x14ac:dyDescent="0.2"/>
    <row r="62" s="55" customFormat="1" ht="11.25" customHeight="1" x14ac:dyDescent="0.2"/>
    <row r="63" s="55" customFormat="1" ht="11.25" customHeight="1" x14ac:dyDescent="0.2"/>
    <row r="64" s="55" customFormat="1" ht="11.25" customHeight="1" x14ac:dyDescent="0.2"/>
    <row r="65" s="55" customFormat="1" ht="11.25" customHeight="1" x14ac:dyDescent="0.2"/>
    <row r="66" s="55" customFormat="1" ht="11.25" customHeight="1" x14ac:dyDescent="0.2"/>
    <row r="67" s="55" customFormat="1" ht="11.25" customHeight="1" x14ac:dyDescent="0.2"/>
    <row r="68" s="55" customFormat="1" ht="11.25" customHeight="1" x14ac:dyDescent="0.2"/>
    <row r="69" s="55" customFormat="1" ht="11.25" customHeight="1" x14ac:dyDescent="0.2"/>
    <row r="70" s="55" customFormat="1" ht="11.25" customHeight="1" x14ac:dyDescent="0.2"/>
    <row r="71" s="55" customFormat="1" ht="11.25" customHeight="1" x14ac:dyDescent="0.2"/>
    <row r="72" s="55" customFormat="1" ht="11.25" customHeight="1" x14ac:dyDescent="0.2"/>
    <row r="73" s="55" customFormat="1" ht="11.25" customHeight="1" x14ac:dyDescent="0.2"/>
    <row r="74" s="55" customFormat="1" ht="11.25" customHeight="1" x14ac:dyDescent="0.2"/>
    <row r="75" s="55" customFormat="1" ht="11.25" customHeight="1" x14ac:dyDescent="0.2"/>
    <row r="76" s="55" customFormat="1" ht="11.25" customHeight="1" x14ac:dyDescent="0.2"/>
    <row r="77" s="55" customFormat="1" ht="11.25" customHeight="1" x14ac:dyDescent="0.2"/>
    <row r="78" s="55" customFormat="1" ht="11.25" customHeight="1" x14ac:dyDescent="0.2"/>
    <row r="79" s="55" customFormat="1" ht="11.25" customHeight="1" x14ac:dyDescent="0.2"/>
    <row r="80" s="55" customFormat="1" ht="11.25" customHeight="1" x14ac:dyDescent="0.2"/>
    <row r="81" s="55" customFormat="1" ht="11.25" customHeight="1" x14ac:dyDescent="0.2"/>
    <row r="82" s="55" customFormat="1" ht="11.25" customHeight="1" x14ac:dyDescent="0.2"/>
    <row r="83" s="55" customFormat="1" ht="11.25" customHeight="1" x14ac:dyDescent="0.2"/>
    <row r="84" s="55" customFormat="1" ht="11.25" customHeight="1" x14ac:dyDescent="0.2"/>
    <row r="85" s="55" customFormat="1" ht="11.25" customHeight="1" x14ac:dyDescent="0.2"/>
    <row r="86" s="55" customFormat="1" ht="11.25" customHeight="1" x14ac:dyDescent="0.2"/>
    <row r="87" s="55" customFormat="1" ht="11.25" customHeight="1" x14ac:dyDescent="0.2"/>
    <row r="88" s="55" customFormat="1" ht="11.25" customHeight="1" x14ac:dyDescent="0.2"/>
    <row r="89" s="55" customFormat="1" ht="11.25" customHeight="1" x14ac:dyDescent="0.2"/>
    <row r="90" s="55" customFormat="1" ht="11.25" customHeight="1" x14ac:dyDescent="0.2"/>
    <row r="91" s="55" customFormat="1" ht="11.25" customHeight="1" x14ac:dyDescent="0.2"/>
    <row r="92" s="55" customFormat="1" ht="11.25" customHeight="1" x14ac:dyDescent="0.2"/>
    <row r="93" s="55" customFormat="1" ht="11.25" customHeight="1" x14ac:dyDescent="0.2"/>
    <row r="94" s="55" customFormat="1" ht="11.25" customHeight="1" x14ac:dyDescent="0.2"/>
    <row r="95" s="55" customFormat="1" ht="11.25" customHeight="1" x14ac:dyDescent="0.2"/>
    <row r="96" s="55" customFormat="1" ht="11.25" customHeight="1" x14ac:dyDescent="0.2"/>
    <row r="97" s="55" customFormat="1" ht="11.25" customHeight="1" x14ac:dyDescent="0.2"/>
    <row r="98" s="55" customFormat="1" ht="11.25" customHeight="1" x14ac:dyDescent="0.2"/>
    <row r="99" s="55" customFormat="1" ht="11.25" customHeight="1" x14ac:dyDescent="0.2"/>
    <row r="100" s="55" customFormat="1" ht="11.25" customHeight="1" x14ac:dyDescent="0.2"/>
    <row r="101" s="55" customFormat="1" ht="11.25" customHeight="1" x14ac:dyDescent="0.2"/>
    <row r="102" s="55" customFormat="1" ht="11.25" customHeight="1" x14ac:dyDescent="0.2"/>
    <row r="103" s="55" customFormat="1" ht="11.25" customHeight="1" x14ac:dyDescent="0.2"/>
    <row r="104" s="55" customFormat="1" ht="11.25" customHeight="1" x14ac:dyDescent="0.2"/>
    <row r="105" s="55" customFormat="1" ht="11.25" customHeight="1" x14ac:dyDescent="0.2"/>
    <row r="106" s="55" customFormat="1" ht="11.25" customHeight="1" x14ac:dyDescent="0.2"/>
    <row r="107" s="55" customFormat="1" ht="11.25" customHeight="1" x14ac:dyDescent="0.2"/>
    <row r="108" s="55" customFormat="1" ht="11.25" customHeight="1" x14ac:dyDescent="0.2"/>
    <row r="109" s="55" customFormat="1" ht="11.25" customHeight="1" x14ac:dyDescent="0.2"/>
    <row r="110" s="55" customFormat="1" ht="11.25" customHeight="1" x14ac:dyDescent="0.2"/>
    <row r="111" s="55" customFormat="1" ht="11.25" customHeight="1" x14ac:dyDescent="0.2"/>
    <row r="112" s="55" customFormat="1" ht="11.25" customHeight="1" x14ac:dyDescent="0.2"/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4294967293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/>
  <dimension ref="A1:AU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55" customWidth="1"/>
    <col min="2" max="2" width="17.85546875" style="55" customWidth="1"/>
    <col min="3" max="7" width="8.28515625" style="55" customWidth="1"/>
    <col min="8" max="16384" width="11.42578125" style="55"/>
  </cols>
  <sheetData>
    <row r="1" spans="1:7" s="22" customFormat="1" ht="11.25" customHeight="1" x14ac:dyDescent="0.2">
      <c r="A1" s="1" t="s">
        <v>793</v>
      </c>
      <c r="B1" s="8"/>
      <c r="C1" s="3"/>
      <c r="D1" s="3"/>
      <c r="E1" s="3"/>
      <c r="F1" s="3"/>
      <c r="G1" s="3" t="s">
        <v>510</v>
      </c>
    </row>
    <row r="2" spans="1:7" s="10" customFormat="1" ht="11.25" customHeight="1" x14ac:dyDescent="0.2">
      <c r="A2" s="1" t="s">
        <v>626</v>
      </c>
    </row>
    <row r="3" spans="1:7" s="10" customFormat="1" ht="11.25" customHeight="1" x14ac:dyDescent="0.2">
      <c r="A3" s="2" t="s">
        <v>505</v>
      </c>
      <c r="C3" s="8"/>
      <c r="D3" s="8"/>
      <c r="E3" s="8"/>
      <c r="F3" s="8"/>
      <c r="G3" s="8"/>
    </row>
    <row r="4" spans="1:7" s="10" customFormat="1" ht="11.25" customHeight="1" x14ac:dyDescent="0.2">
      <c r="A4" s="2"/>
      <c r="C4" s="8"/>
      <c r="D4" s="8"/>
      <c r="E4" s="8"/>
      <c r="F4" s="8"/>
      <c r="G4" s="8"/>
    </row>
    <row r="5" spans="1:7" s="10" customFormat="1" ht="11.25" customHeight="1" x14ac:dyDescent="0.2">
      <c r="A5" s="2"/>
      <c r="C5" s="8"/>
      <c r="D5" s="8"/>
      <c r="E5" s="8"/>
      <c r="F5" s="8"/>
      <c r="G5" s="8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10" customFormat="1" ht="11.25" customHeight="1" x14ac:dyDescent="0.2">
      <c r="A11" s="139" t="s">
        <v>1</v>
      </c>
      <c r="B11" s="139"/>
      <c r="C11" s="103">
        <v>5039.7390500610954</v>
      </c>
      <c r="D11" s="107">
        <v>20.285591525809998</v>
      </c>
      <c r="E11" s="108">
        <v>1022.3408776620603</v>
      </c>
      <c r="F11" s="103">
        <v>3035.9877499204399</v>
      </c>
      <c r="G11" s="103">
        <v>7043.4903502017496</v>
      </c>
    </row>
    <row r="12" spans="1:7" s="10" customFormat="1" ht="11.25" customHeight="1" x14ac:dyDescent="0.2">
      <c r="A12" s="140" t="s">
        <v>507</v>
      </c>
      <c r="B12" s="140"/>
      <c r="C12" s="120">
        <v>2445.4786962308981</v>
      </c>
      <c r="D12" s="113">
        <v>26.147811631909999</v>
      </c>
      <c r="E12" s="114">
        <v>639.43916298901638</v>
      </c>
      <c r="F12" s="112">
        <v>1192.2009664680199</v>
      </c>
      <c r="G12" s="112">
        <v>3698.7564259937699</v>
      </c>
    </row>
    <row r="13" spans="1:7" s="10" customFormat="1" ht="11.25" customHeight="1" x14ac:dyDescent="0.2">
      <c r="A13" s="141" t="s">
        <v>508</v>
      </c>
      <c r="B13" s="142"/>
      <c r="C13" s="126">
        <v>2594.2603538301969</v>
      </c>
      <c r="D13" s="99">
        <v>30.7245373702</v>
      </c>
      <c r="E13" s="100">
        <v>797.07449189280192</v>
      </c>
      <c r="F13" s="98">
        <v>1032.02305672479</v>
      </c>
      <c r="G13" s="98">
        <v>4156.4976509356102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47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47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47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47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47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47" s="22" customFormat="1" ht="11.25" customHeight="1" thickTop="1" x14ac:dyDescent="0.2"/>
    <row r="23" spans="1:47" s="22" customFormat="1" ht="11.25" customHeight="1" x14ac:dyDescent="0.2">
      <c r="A23" s="43" t="s">
        <v>615</v>
      </c>
    </row>
    <row r="24" spans="1:47" s="22" customFormat="1" ht="11.25" customHeight="1" x14ac:dyDescent="0.2">
      <c r="A24" s="54" t="s">
        <v>614</v>
      </c>
    </row>
    <row r="25" spans="1:47" s="22" customFormat="1" ht="11.25" customHeight="1" x14ac:dyDescent="0.2">
      <c r="A25" s="32"/>
    </row>
    <row r="26" spans="1:47" s="22" customFormat="1" ht="11.25" customHeight="1" x14ac:dyDescent="0.2">
      <c r="A26" s="34"/>
    </row>
    <row r="27" spans="1:47" s="22" customFormat="1" ht="11.25" customHeight="1" x14ac:dyDescent="0.2">
      <c r="A27" s="32"/>
    </row>
    <row r="28" spans="1:47" s="22" customFormat="1" ht="11.25" customHeight="1" x14ac:dyDescent="0.2">
      <c r="A28" s="32"/>
    </row>
    <row r="29" spans="1:47" s="22" customFormat="1" ht="11.25" customHeight="1" x14ac:dyDescent="0.2">
      <c r="A29" s="32"/>
    </row>
    <row r="30" spans="1:47" s="22" customFormat="1" ht="11.25" customHeight="1" x14ac:dyDescent="0.2">
      <c r="A30" s="32"/>
    </row>
    <row r="31" spans="1:47" s="66" customFormat="1" ht="11.25" customHeight="1" x14ac:dyDescent="0.25">
      <c r="C31" s="29" t="s">
        <v>597</v>
      </c>
      <c r="D31" s="29"/>
      <c r="E31" s="29"/>
      <c r="F31" s="29"/>
      <c r="G31" s="29"/>
    </row>
    <row r="32" spans="1:47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</row>
    <row r="33" spans="1:47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</row>
    <row r="34" spans="1:47" ht="11.25" customHeight="1" x14ac:dyDescent="0.2">
      <c r="A34" s="1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</row>
    <row r="35" spans="1:47" ht="11.25" customHeight="1" x14ac:dyDescent="0.2">
      <c r="A35" s="1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</row>
    <row r="36" spans="1:47" ht="11.25" customHeight="1" x14ac:dyDescent="0.2">
      <c r="A36" s="2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</row>
    <row r="37" spans="1:47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</row>
    <row r="38" spans="1:47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4294967293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/>
  <dimension ref="A1:AU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55" customWidth="1"/>
    <col min="2" max="2" width="17.85546875" style="55" customWidth="1"/>
    <col min="3" max="7" width="8.28515625" style="55" customWidth="1"/>
    <col min="8" max="16384" width="11.42578125" style="55"/>
  </cols>
  <sheetData>
    <row r="1" spans="1:7" s="22" customFormat="1" ht="11.25" customHeight="1" x14ac:dyDescent="0.2">
      <c r="A1" s="1" t="s">
        <v>794</v>
      </c>
      <c r="B1" s="8"/>
      <c r="C1" s="3"/>
      <c r="D1" s="3"/>
      <c r="E1" s="3"/>
      <c r="F1" s="3"/>
      <c r="G1" s="3" t="s">
        <v>511</v>
      </c>
    </row>
    <row r="2" spans="1:7" s="10" customFormat="1" ht="11.25" customHeight="1" x14ac:dyDescent="0.2">
      <c r="A2" s="1" t="s">
        <v>627</v>
      </c>
      <c r="B2" s="8"/>
    </row>
    <row r="3" spans="1:7" s="10" customFormat="1" ht="11.25" customHeight="1" x14ac:dyDescent="0.2">
      <c r="A3" s="2" t="s">
        <v>505</v>
      </c>
      <c r="C3" s="8"/>
      <c r="D3" s="8"/>
      <c r="E3" s="8"/>
      <c r="F3" s="8"/>
      <c r="G3" s="8"/>
    </row>
    <row r="4" spans="1:7" s="10" customFormat="1" ht="11.25" customHeight="1" x14ac:dyDescent="0.2">
      <c r="A4" s="2"/>
      <c r="C4" s="8"/>
      <c r="D4" s="8"/>
      <c r="E4" s="8"/>
      <c r="F4" s="8"/>
      <c r="G4" s="8"/>
    </row>
    <row r="5" spans="1:7" s="10" customFormat="1" ht="11.25" customHeight="1" x14ac:dyDescent="0.2">
      <c r="A5" s="2"/>
      <c r="C5" s="8"/>
      <c r="D5" s="8"/>
      <c r="E5" s="8"/>
      <c r="F5" s="8"/>
      <c r="G5" s="8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10" customFormat="1" ht="11.25" customHeight="1" x14ac:dyDescent="0.2">
      <c r="A11" s="139" t="s">
        <v>1</v>
      </c>
      <c r="B11" s="139"/>
      <c r="C11" s="94">
        <v>1029.9770240432861</v>
      </c>
      <c r="D11" s="101">
        <v>40.299776976460002</v>
      </c>
      <c r="E11" s="102">
        <v>415.07844359821155</v>
      </c>
      <c r="F11" s="94">
        <v>216.43822383187</v>
      </c>
      <c r="G11" s="94">
        <v>1843.5158242547</v>
      </c>
    </row>
    <row r="12" spans="1:7" s="10" customFormat="1" ht="11.25" customHeight="1" x14ac:dyDescent="0.2">
      <c r="A12" s="140" t="s">
        <v>507</v>
      </c>
      <c r="B12" s="140"/>
      <c r="C12" s="123">
        <v>610.02823832900015</v>
      </c>
      <c r="D12" s="110">
        <v>49.191873596329998</v>
      </c>
      <c r="E12" s="111">
        <v>300.08431990069107</v>
      </c>
      <c r="F12" s="109">
        <v>21.873778998470002</v>
      </c>
      <c r="G12" s="109">
        <v>1198.18269765953</v>
      </c>
    </row>
    <row r="13" spans="1:7" s="10" customFormat="1" ht="11.25" customHeight="1" x14ac:dyDescent="0.2">
      <c r="A13" s="141" t="s">
        <v>508</v>
      </c>
      <c r="B13" s="142"/>
      <c r="C13" s="126">
        <v>419.94878571428598</v>
      </c>
      <c r="D13" s="99">
        <v>68.308374620980004</v>
      </c>
      <c r="E13" s="100">
        <v>286.86018976197977</v>
      </c>
      <c r="F13" s="98">
        <v>0</v>
      </c>
      <c r="G13" s="98">
        <v>982.18442624607997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47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47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47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47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47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47" s="22" customFormat="1" ht="11.25" customHeight="1" thickTop="1" x14ac:dyDescent="0.2"/>
    <row r="23" spans="1:47" s="22" customFormat="1" ht="11.25" customHeight="1" x14ac:dyDescent="0.2">
      <c r="A23" s="43" t="s">
        <v>615</v>
      </c>
      <c r="B23" s="44"/>
      <c r="C23" s="45"/>
      <c r="D23" s="45"/>
      <c r="E23" s="45"/>
      <c r="F23" s="45"/>
      <c r="G23" s="45"/>
    </row>
    <row r="24" spans="1:47" s="22" customFormat="1" ht="11.25" customHeight="1" x14ac:dyDescent="0.2">
      <c r="A24" s="54" t="s">
        <v>614</v>
      </c>
    </row>
    <row r="25" spans="1:47" s="22" customFormat="1" ht="11.25" customHeight="1" x14ac:dyDescent="0.2">
      <c r="A25" s="32"/>
    </row>
    <row r="26" spans="1:47" s="22" customFormat="1" ht="11.25" customHeight="1" x14ac:dyDescent="0.2">
      <c r="A26" s="34"/>
    </row>
    <row r="27" spans="1:47" s="22" customFormat="1" ht="11.25" customHeight="1" x14ac:dyDescent="0.2">
      <c r="A27" s="32"/>
    </row>
    <row r="28" spans="1:47" s="22" customFormat="1" ht="11.25" customHeight="1" x14ac:dyDescent="0.2">
      <c r="A28" s="32"/>
    </row>
    <row r="29" spans="1:47" s="22" customFormat="1" ht="11.25" customHeight="1" x14ac:dyDescent="0.2">
      <c r="A29" s="32"/>
    </row>
    <row r="30" spans="1:47" s="22" customFormat="1" ht="11.25" customHeight="1" x14ac:dyDescent="0.2">
      <c r="A30" s="32"/>
    </row>
    <row r="31" spans="1:47" s="66" customFormat="1" ht="11.25" customHeight="1" x14ac:dyDescent="0.25">
      <c r="C31" s="29" t="s">
        <v>597</v>
      </c>
      <c r="D31" s="29"/>
      <c r="E31" s="29"/>
      <c r="F31" s="29"/>
      <c r="G31" s="29"/>
    </row>
    <row r="32" spans="1:47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</row>
    <row r="33" spans="1:47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</row>
    <row r="34" spans="1:47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</row>
    <row r="35" spans="1:47" ht="11.25" customHeight="1" x14ac:dyDescent="0.2">
      <c r="A35" s="1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</row>
    <row r="36" spans="1:47" ht="11.25" customHeight="1" x14ac:dyDescent="0.2">
      <c r="A36" s="2" t="s">
        <v>505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</row>
    <row r="37" spans="1:47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</row>
    <row r="38" spans="1:47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/>
  <dimension ref="A1:AU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55" customWidth="1"/>
    <col min="2" max="2" width="17.85546875" style="55" customWidth="1"/>
    <col min="3" max="7" width="8.28515625" style="55" customWidth="1"/>
    <col min="8" max="16384" width="11.42578125" style="55"/>
  </cols>
  <sheetData>
    <row r="1" spans="1:7" s="22" customFormat="1" ht="11.25" customHeight="1" x14ac:dyDescent="0.2">
      <c r="A1" s="1" t="s">
        <v>795</v>
      </c>
      <c r="B1" s="8"/>
      <c r="C1" s="3"/>
      <c r="D1" s="3"/>
      <c r="E1" s="3"/>
      <c r="F1" s="3"/>
      <c r="G1" s="3" t="s">
        <v>512</v>
      </c>
    </row>
    <row r="2" spans="1:7" s="10" customFormat="1" ht="11.25" customHeight="1" x14ac:dyDescent="0.2">
      <c r="A2" s="1" t="s">
        <v>628</v>
      </c>
    </row>
    <row r="3" spans="1:7" s="10" customFormat="1" ht="11.25" customHeight="1" x14ac:dyDescent="0.2">
      <c r="A3" s="2" t="s">
        <v>505</v>
      </c>
      <c r="C3" s="8"/>
      <c r="D3" s="8"/>
      <c r="E3" s="8"/>
      <c r="F3" s="8"/>
      <c r="G3" s="8"/>
    </row>
    <row r="4" spans="1:7" s="10" customFormat="1" ht="11.25" customHeight="1" x14ac:dyDescent="0.2">
      <c r="A4" s="2"/>
      <c r="C4" s="8"/>
      <c r="D4" s="8"/>
      <c r="E4" s="8"/>
      <c r="F4" s="8"/>
      <c r="G4" s="8"/>
    </row>
    <row r="5" spans="1:7" s="10" customFormat="1" ht="11.25" customHeight="1" x14ac:dyDescent="0.2">
      <c r="A5" s="2"/>
      <c r="C5" s="8"/>
      <c r="D5" s="8"/>
      <c r="E5" s="8"/>
      <c r="F5" s="8"/>
      <c r="G5" s="8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10" customFormat="1" ht="11.25" customHeight="1" x14ac:dyDescent="0.2">
      <c r="A11" s="139" t="s">
        <v>1</v>
      </c>
      <c r="B11" s="139"/>
      <c r="C11" s="59">
        <v>3702.333478361033</v>
      </c>
      <c r="D11" s="89">
        <v>18.937614744539999</v>
      </c>
      <c r="E11" s="63">
        <v>701.13365069012366</v>
      </c>
      <c r="F11" s="59">
        <v>2328.1367746593401</v>
      </c>
      <c r="G11" s="59">
        <v>5076.5301820627201</v>
      </c>
    </row>
    <row r="12" spans="1:7" s="10" customFormat="1" ht="11.25" customHeight="1" x14ac:dyDescent="0.2">
      <c r="A12" s="140" t="s">
        <v>507</v>
      </c>
      <c r="B12" s="140"/>
      <c r="C12" s="120">
        <v>2443.3145590510708</v>
      </c>
      <c r="D12" s="113">
        <v>22.661762475229999</v>
      </c>
      <c r="E12" s="114">
        <v>553.69814189477108</v>
      </c>
      <c r="F12" s="112">
        <v>1358.0861426306001</v>
      </c>
      <c r="G12" s="112">
        <v>3528.5429754715401</v>
      </c>
    </row>
    <row r="13" spans="1:7" s="10" customFormat="1" ht="11.25" customHeight="1" x14ac:dyDescent="0.2">
      <c r="A13" s="141" t="s">
        <v>508</v>
      </c>
      <c r="B13" s="142"/>
      <c r="C13" s="126">
        <v>1259.018919309962</v>
      </c>
      <c r="D13" s="99">
        <v>34.132068535409999</v>
      </c>
      <c r="E13" s="100">
        <v>429.72920041265951</v>
      </c>
      <c r="F13" s="98">
        <v>416.76516339597998</v>
      </c>
      <c r="G13" s="98">
        <v>2101.27267522395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47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47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47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47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47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47" s="22" customFormat="1" ht="11.25" customHeight="1" thickTop="1" x14ac:dyDescent="0.2"/>
    <row r="23" spans="1:47" s="22" customFormat="1" ht="11.25" customHeight="1" x14ac:dyDescent="0.2">
      <c r="A23" s="43" t="s">
        <v>615</v>
      </c>
      <c r="B23" s="44"/>
      <c r="C23" s="45"/>
      <c r="D23" s="45"/>
      <c r="E23" s="45"/>
      <c r="F23" s="45"/>
      <c r="G23" s="45"/>
    </row>
    <row r="24" spans="1:47" s="22" customFormat="1" ht="11.25" customHeight="1" x14ac:dyDescent="0.2">
      <c r="A24" s="54" t="s">
        <v>614</v>
      </c>
    </row>
    <row r="25" spans="1:47" s="22" customFormat="1" ht="11.25" customHeight="1" x14ac:dyDescent="0.2">
      <c r="A25" s="32"/>
    </row>
    <row r="26" spans="1:47" s="22" customFormat="1" ht="11.25" customHeight="1" x14ac:dyDescent="0.2">
      <c r="A26" s="34"/>
    </row>
    <row r="27" spans="1:47" s="22" customFormat="1" ht="11.25" customHeight="1" x14ac:dyDescent="0.2">
      <c r="A27" s="32"/>
    </row>
    <row r="28" spans="1:47" s="22" customFormat="1" ht="11.25" customHeight="1" x14ac:dyDescent="0.2">
      <c r="A28" s="32"/>
    </row>
    <row r="29" spans="1:47" s="22" customFormat="1" ht="11.25" customHeight="1" x14ac:dyDescent="0.2">
      <c r="A29" s="32"/>
    </row>
    <row r="30" spans="1:47" s="22" customFormat="1" ht="11.25" customHeight="1" x14ac:dyDescent="0.2">
      <c r="A30" s="32"/>
    </row>
    <row r="31" spans="1:47" s="66" customFormat="1" ht="11.25" customHeight="1" x14ac:dyDescent="0.25">
      <c r="C31" s="29" t="s">
        <v>597</v>
      </c>
      <c r="D31" s="29"/>
      <c r="E31" s="29"/>
      <c r="F31" s="29"/>
      <c r="G31" s="29"/>
    </row>
    <row r="32" spans="1:47" ht="11.25" customHeight="1" x14ac:dyDescent="0.2">
      <c r="A32" s="1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</row>
    <row r="33" spans="1:47" ht="11.25" customHeight="1" x14ac:dyDescent="0.2">
      <c r="A33" s="2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</row>
    <row r="34" spans="1:47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</row>
    <row r="35" spans="1:47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</row>
    <row r="36" spans="1:47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</row>
    <row r="37" spans="1:47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</row>
    <row r="38" spans="1:47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/>
  <dimension ref="A1:AU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55" customWidth="1"/>
    <col min="2" max="2" width="17.85546875" style="55" customWidth="1"/>
    <col min="3" max="7" width="8.28515625" style="55" customWidth="1"/>
    <col min="8" max="16384" width="11.42578125" style="55"/>
  </cols>
  <sheetData>
    <row r="1" spans="1:7" s="22" customFormat="1" ht="11.25" customHeight="1" x14ac:dyDescent="0.2">
      <c r="A1" s="1" t="s">
        <v>796</v>
      </c>
      <c r="B1" s="8"/>
      <c r="C1" s="3"/>
      <c r="D1" s="3"/>
      <c r="E1" s="3"/>
      <c r="F1" s="3"/>
      <c r="G1" s="3" t="s">
        <v>513</v>
      </c>
    </row>
    <row r="2" spans="1:7" s="10" customFormat="1" ht="11.25" customHeight="1" x14ac:dyDescent="0.2">
      <c r="A2" s="1" t="s">
        <v>577</v>
      </c>
      <c r="B2" s="8"/>
    </row>
    <row r="3" spans="1:7" s="10" customFormat="1" ht="11.25" customHeight="1" x14ac:dyDescent="0.2">
      <c r="A3" s="2" t="s">
        <v>505</v>
      </c>
      <c r="C3" s="8"/>
      <c r="D3" s="8"/>
      <c r="E3" s="8"/>
      <c r="F3" s="8"/>
      <c r="G3" s="8"/>
    </row>
    <row r="4" spans="1:7" s="10" customFormat="1" ht="11.25" customHeight="1" x14ac:dyDescent="0.2">
      <c r="A4" s="47"/>
      <c r="C4" s="8"/>
      <c r="D4" s="8"/>
      <c r="E4" s="8"/>
      <c r="F4" s="8"/>
      <c r="G4" s="8"/>
    </row>
    <row r="5" spans="1:7" s="10" customFormat="1" ht="11.25" customHeight="1" x14ac:dyDescent="0.2">
      <c r="A5" s="47"/>
      <c r="C5" s="8"/>
      <c r="D5" s="8"/>
      <c r="E5" s="8"/>
      <c r="F5" s="8"/>
      <c r="G5" s="8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10" customFormat="1" ht="11.25" customHeight="1" x14ac:dyDescent="0.2">
      <c r="A11" s="139" t="s">
        <v>1</v>
      </c>
      <c r="B11" s="139"/>
      <c r="C11" s="59">
        <v>0</v>
      </c>
      <c r="D11" s="59" t="s">
        <v>679</v>
      </c>
      <c r="E11" s="59" t="s">
        <v>679</v>
      </c>
      <c r="F11" s="59" t="s">
        <v>679</v>
      </c>
      <c r="G11" s="59" t="s">
        <v>679</v>
      </c>
    </row>
    <row r="12" spans="1:7" s="10" customFormat="1" ht="11.25" customHeight="1" x14ac:dyDescent="0.2">
      <c r="A12" s="140" t="s">
        <v>507</v>
      </c>
      <c r="B12" s="140"/>
      <c r="C12" s="58">
        <v>0</v>
      </c>
      <c r="D12" s="57" t="s">
        <v>679</v>
      </c>
      <c r="E12" s="57" t="s">
        <v>679</v>
      </c>
      <c r="F12" s="57" t="s">
        <v>679</v>
      </c>
      <c r="G12" s="57" t="s">
        <v>679</v>
      </c>
    </row>
    <row r="13" spans="1:7" s="10" customFormat="1" ht="11.25" customHeight="1" x14ac:dyDescent="0.2">
      <c r="A13" s="141" t="s">
        <v>508</v>
      </c>
      <c r="B13" s="142"/>
      <c r="C13" s="79">
        <v>0</v>
      </c>
      <c r="D13" s="78" t="s">
        <v>679</v>
      </c>
      <c r="E13" s="78" t="s">
        <v>679</v>
      </c>
      <c r="F13" s="78" t="s">
        <v>679</v>
      </c>
      <c r="G13" s="78" t="s">
        <v>679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47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47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47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47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47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47" s="22" customFormat="1" ht="11.25" customHeight="1" thickTop="1" x14ac:dyDescent="0.2"/>
    <row r="23" spans="1:47" s="22" customFormat="1" ht="11.25" customHeight="1" x14ac:dyDescent="0.2">
      <c r="A23" s="43" t="s">
        <v>615</v>
      </c>
    </row>
    <row r="24" spans="1:47" s="22" customFormat="1" ht="11.25" customHeight="1" x14ac:dyDescent="0.2">
      <c r="A24" s="54" t="s">
        <v>614</v>
      </c>
    </row>
    <row r="25" spans="1:47" s="22" customFormat="1" ht="11.25" customHeight="1" x14ac:dyDescent="0.2">
      <c r="A25" s="32"/>
    </row>
    <row r="26" spans="1:47" s="22" customFormat="1" ht="11.25" customHeight="1" x14ac:dyDescent="0.2">
      <c r="A26" s="34"/>
    </row>
    <row r="27" spans="1:47" s="22" customFormat="1" ht="11.25" customHeight="1" x14ac:dyDescent="0.2">
      <c r="A27" s="32"/>
    </row>
    <row r="28" spans="1:47" s="22" customFormat="1" ht="11.25" customHeight="1" x14ac:dyDescent="0.2">
      <c r="A28" s="32"/>
    </row>
    <row r="29" spans="1:47" s="22" customFormat="1" ht="11.25" customHeight="1" x14ac:dyDescent="0.2">
      <c r="A29" s="32"/>
    </row>
    <row r="30" spans="1:47" s="22" customFormat="1" ht="11.25" customHeight="1" x14ac:dyDescent="0.2"/>
    <row r="31" spans="1:47" s="66" customFormat="1" ht="11.25" customHeight="1" x14ac:dyDescent="0.25">
      <c r="A31" s="1"/>
      <c r="C31" s="29" t="s">
        <v>597</v>
      </c>
      <c r="D31" s="29"/>
      <c r="E31" s="29"/>
      <c r="F31" s="29"/>
      <c r="G31" s="29"/>
    </row>
    <row r="32" spans="1:47" ht="11.25" customHeight="1" x14ac:dyDescent="0.2">
      <c r="A32" s="2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</row>
    <row r="33" spans="3:47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</row>
    <row r="34" spans="3:47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</row>
    <row r="35" spans="3:47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</row>
    <row r="36" spans="3:47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</row>
    <row r="37" spans="3:47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</row>
    <row r="38" spans="3:47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G8"/>
    <mergeCell ref="A6:B10"/>
    <mergeCell ref="C9:C10"/>
    <mergeCell ref="D9:D10"/>
    <mergeCell ref="E9:E10"/>
    <mergeCell ref="F9:G9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CP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1" t="s">
        <v>797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3"/>
      <c r="AQ1" s="3"/>
      <c r="AR1" s="3"/>
      <c r="AS1" s="3"/>
      <c r="AT1" s="3"/>
      <c r="AU1" s="5" t="s">
        <v>19</v>
      </c>
    </row>
    <row r="2" spans="1:47" ht="11.25" customHeight="1" x14ac:dyDescent="0.2">
      <c r="A2" s="2" t="s">
        <v>505</v>
      </c>
    </row>
    <row r="3" spans="1:47" ht="11.25" customHeight="1" x14ac:dyDescent="0.2">
      <c r="A3" s="46"/>
    </row>
    <row r="4" spans="1:47" ht="11.25" customHeight="1" x14ac:dyDescent="0.2">
      <c r="A4" s="46"/>
    </row>
    <row r="5" spans="1:47" ht="11.25" customHeight="1" x14ac:dyDescent="0.2">
      <c r="A5" s="46"/>
    </row>
    <row r="6" spans="1:4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182</v>
      </c>
      <c r="I6" s="184"/>
      <c r="J6" s="184"/>
      <c r="K6" s="184"/>
      <c r="L6" s="184"/>
      <c r="M6" s="184" t="s">
        <v>183</v>
      </c>
      <c r="N6" s="184"/>
      <c r="O6" s="184"/>
      <c r="P6" s="184"/>
      <c r="Q6" s="184"/>
      <c r="R6" s="184" t="s">
        <v>184</v>
      </c>
      <c r="S6" s="184"/>
      <c r="T6" s="184"/>
      <c r="U6" s="184"/>
      <c r="V6" s="184"/>
      <c r="W6" s="184" t="s">
        <v>185</v>
      </c>
      <c r="X6" s="184"/>
      <c r="Y6" s="184"/>
      <c r="Z6" s="184"/>
      <c r="AA6" s="184"/>
      <c r="AB6" s="184" t="s">
        <v>186</v>
      </c>
      <c r="AC6" s="184"/>
      <c r="AD6" s="184"/>
      <c r="AE6" s="184"/>
      <c r="AF6" s="184"/>
      <c r="AG6" s="184" t="s">
        <v>187</v>
      </c>
      <c r="AH6" s="184"/>
      <c r="AI6" s="184"/>
      <c r="AJ6" s="184"/>
      <c r="AK6" s="184"/>
      <c r="AL6" s="184" t="s">
        <v>421</v>
      </c>
      <c r="AM6" s="184"/>
      <c r="AN6" s="184"/>
      <c r="AO6" s="184"/>
      <c r="AP6" s="184"/>
      <c r="AQ6" s="184" t="s">
        <v>300</v>
      </c>
      <c r="AR6" s="184"/>
      <c r="AS6" s="184"/>
      <c r="AT6" s="184"/>
      <c r="AU6" s="184"/>
    </row>
    <row r="7" spans="1:4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235" t="s">
        <v>1</v>
      </c>
      <c r="B11" s="235"/>
      <c r="C11" s="62">
        <v>177511.40392752801</v>
      </c>
      <c r="D11" s="118">
        <v>2.1968812834699998</v>
      </c>
      <c r="E11" s="119">
        <v>3899.7148089120251</v>
      </c>
      <c r="F11" s="62">
        <v>169868.10335208444</v>
      </c>
      <c r="G11" s="62">
        <v>185154.70450297414</v>
      </c>
      <c r="H11" s="59">
        <v>24618.240091363728</v>
      </c>
      <c r="I11" s="89">
        <v>8.2557183813999995</v>
      </c>
      <c r="J11" s="63">
        <v>2032.4125724007392</v>
      </c>
      <c r="K11" s="59">
        <v>20634.784647731951</v>
      </c>
      <c r="L11" s="59">
        <v>28601.695534995441</v>
      </c>
      <c r="M11" s="59">
        <v>23619.123580299769</v>
      </c>
      <c r="N11" s="89">
        <v>8.4593829582000009</v>
      </c>
      <c r="O11" s="63">
        <v>1998.0321150286934</v>
      </c>
      <c r="P11" s="59">
        <v>19703.052594889228</v>
      </c>
      <c r="Q11" s="59">
        <v>27535.194565710281</v>
      </c>
      <c r="R11" s="59">
        <v>56441.432752574961</v>
      </c>
      <c r="S11" s="89">
        <v>4.2355711450399998</v>
      </c>
      <c r="T11" s="63">
        <v>2390.617039513193</v>
      </c>
      <c r="U11" s="59">
        <v>51755.909454301487</v>
      </c>
      <c r="V11" s="59">
        <v>61126.956050848479</v>
      </c>
      <c r="W11" s="59">
        <v>31413.813027209198</v>
      </c>
      <c r="X11" s="89">
        <v>7.2490962122799996</v>
      </c>
      <c r="Y11" s="63">
        <v>2277.2175302895457</v>
      </c>
      <c r="Z11" s="59">
        <v>26950.548682878562</v>
      </c>
      <c r="AA11" s="59">
        <v>35877.077371539839</v>
      </c>
      <c r="AB11" s="59">
        <v>20661.504199422281</v>
      </c>
      <c r="AC11" s="89">
        <v>8.7338794759200002</v>
      </c>
      <c r="AD11" s="63">
        <v>1804.5508746887951</v>
      </c>
      <c r="AE11" s="59">
        <v>17124.649476762061</v>
      </c>
      <c r="AF11" s="59">
        <v>24198.358922082451</v>
      </c>
      <c r="AG11" s="59">
        <v>4978.9238786366923</v>
      </c>
      <c r="AH11" s="89">
        <v>17.496010492029999</v>
      </c>
      <c r="AI11" s="63">
        <v>871.11304419654334</v>
      </c>
      <c r="AJ11" s="59">
        <v>3271.5736855484702</v>
      </c>
      <c r="AK11" s="59">
        <v>6686.2740717249198</v>
      </c>
      <c r="AL11" s="59">
        <v>15061.46527529951</v>
      </c>
      <c r="AM11" s="89">
        <v>10.52852308019</v>
      </c>
      <c r="AN11" s="63">
        <v>1585.7498477249599</v>
      </c>
      <c r="AO11" s="59">
        <v>11953.45268526879</v>
      </c>
      <c r="AP11" s="59">
        <v>18169.477865330209</v>
      </c>
      <c r="AQ11" s="94">
        <v>716.90112272274257</v>
      </c>
      <c r="AR11" s="101">
        <v>45.410427227429999</v>
      </c>
      <c r="AS11" s="102">
        <v>325.54786262664334</v>
      </c>
      <c r="AT11" s="94">
        <v>78.839036730550006</v>
      </c>
      <c r="AU11" s="94">
        <v>1354.96320871494</v>
      </c>
    </row>
    <row r="12" spans="1:47" ht="11.25" customHeight="1" x14ac:dyDescent="0.2">
      <c r="A12" s="140" t="s">
        <v>507</v>
      </c>
      <c r="B12" s="140"/>
      <c r="C12" s="59">
        <v>98276.260334845458</v>
      </c>
      <c r="D12" s="89">
        <v>2.7767712841700001</v>
      </c>
      <c r="E12" s="63">
        <v>2728.906976138825</v>
      </c>
      <c r="F12" s="59">
        <v>92927.700944453347</v>
      </c>
      <c r="G12" s="59">
        <v>103624.81972523745</v>
      </c>
      <c r="H12" s="60">
        <v>13273.882733154591</v>
      </c>
      <c r="I12" s="92">
        <v>10.542078087249999</v>
      </c>
      <c r="J12" s="93">
        <v>1399.343082939396</v>
      </c>
      <c r="K12" s="60">
        <v>10531.2206885782</v>
      </c>
      <c r="L12" s="60">
        <v>16016.544777730969</v>
      </c>
      <c r="M12" s="60">
        <v>11731.943826973369</v>
      </c>
      <c r="N12" s="92">
        <v>11.10568532374</v>
      </c>
      <c r="O12" s="93">
        <v>1302.9127637816255</v>
      </c>
      <c r="P12" s="60">
        <v>9178.2817349639099</v>
      </c>
      <c r="Q12" s="60">
        <v>14285.60591898283</v>
      </c>
      <c r="R12" s="60">
        <v>32711.622074638759</v>
      </c>
      <c r="S12" s="92">
        <v>5.4604003577300002</v>
      </c>
      <c r="T12" s="93">
        <v>1786.1855287839735</v>
      </c>
      <c r="U12" s="60">
        <v>29210.762768515589</v>
      </c>
      <c r="V12" s="60">
        <v>36212.481380761841</v>
      </c>
      <c r="W12" s="60">
        <v>17008.080434449512</v>
      </c>
      <c r="X12" s="92">
        <v>9.3942074473999995</v>
      </c>
      <c r="Y12" s="93">
        <v>1597.7743588325782</v>
      </c>
      <c r="Z12" s="60">
        <v>13876.50023571617</v>
      </c>
      <c r="AA12" s="60">
        <v>20139.660633182859</v>
      </c>
      <c r="AB12" s="60">
        <v>11915.95810056031</v>
      </c>
      <c r="AC12" s="92">
        <v>10.972556309270001</v>
      </c>
      <c r="AD12" s="93">
        <v>1307.4852123730684</v>
      </c>
      <c r="AE12" s="60">
        <v>9353.3341739904699</v>
      </c>
      <c r="AF12" s="60">
        <v>14478.58202713016</v>
      </c>
      <c r="AG12" s="106">
        <v>2898.3074724228732</v>
      </c>
      <c r="AH12" s="104">
        <v>23.244546983660001</v>
      </c>
      <c r="AI12" s="105">
        <v>673.69844215812782</v>
      </c>
      <c r="AJ12" s="106">
        <v>1577.88278935224</v>
      </c>
      <c r="AK12" s="106">
        <v>4218.7321554935097</v>
      </c>
      <c r="AL12" s="60">
        <v>8201.4306156152288</v>
      </c>
      <c r="AM12" s="92">
        <v>13.2755848963</v>
      </c>
      <c r="AN12" s="93">
        <v>1088.7878840873188</v>
      </c>
      <c r="AO12" s="60">
        <v>6067.4455760005703</v>
      </c>
      <c r="AP12" s="60">
        <v>10335.41565522989</v>
      </c>
      <c r="AQ12" s="97">
        <v>535.035077030906</v>
      </c>
      <c r="AR12" s="95">
        <v>54.207836719580001</v>
      </c>
      <c r="AS12" s="96">
        <v>290.03094094938916</v>
      </c>
      <c r="AT12" s="97">
        <v>0</v>
      </c>
      <c r="AU12" s="97">
        <v>1103.4852756939599</v>
      </c>
    </row>
    <row r="13" spans="1:47" ht="11.25" customHeight="1" x14ac:dyDescent="0.2">
      <c r="A13" s="142" t="s">
        <v>508</v>
      </c>
      <c r="B13" s="142"/>
      <c r="C13" s="79">
        <v>79235.143592683438</v>
      </c>
      <c r="D13" s="90">
        <v>3.4938499296000001</v>
      </c>
      <c r="E13" s="91">
        <v>2768.3570086310538</v>
      </c>
      <c r="F13" s="79">
        <v>73809.263559417639</v>
      </c>
      <c r="G13" s="79">
        <v>84661.023625949165</v>
      </c>
      <c r="H13" s="78">
        <v>11344.357358209119</v>
      </c>
      <c r="I13" s="87">
        <v>12.993012659410001</v>
      </c>
      <c r="J13" s="83">
        <v>1473.9737876808272</v>
      </c>
      <c r="K13" s="78">
        <v>8455.4218201986896</v>
      </c>
      <c r="L13" s="78">
        <v>14233.292896219549</v>
      </c>
      <c r="M13" s="78">
        <v>11887.1797533264</v>
      </c>
      <c r="N13" s="87">
        <v>12.68731058749</v>
      </c>
      <c r="O13" s="83">
        <v>1508.1634153972348</v>
      </c>
      <c r="P13" s="78">
        <v>8931.2337763469695</v>
      </c>
      <c r="Q13" s="78">
        <v>14843.12573030581</v>
      </c>
      <c r="R13" s="78">
        <v>23729.810677936301</v>
      </c>
      <c r="S13" s="87">
        <v>6.6993940704100003</v>
      </c>
      <c r="T13" s="83">
        <v>1589.7535294777297</v>
      </c>
      <c r="U13" s="78">
        <v>20613.951015864561</v>
      </c>
      <c r="V13" s="78">
        <v>26845.67034000796</v>
      </c>
      <c r="W13" s="78">
        <v>14405.732592759679</v>
      </c>
      <c r="X13" s="87">
        <v>11.258139310380001</v>
      </c>
      <c r="Y13" s="83">
        <v>1621.8174439744073</v>
      </c>
      <c r="Z13" s="78">
        <v>11227.028813071111</v>
      </c>
      <c r="AA13" s="78">
        <v>17584.436372448228</v>
      </c>
      <c r="AB13" s="78">
        <v>8745.5460988619525</v>
      </c>
      <c r="AC13" s="87">
        <v>14.235697728150001</v>
      </c>
      <c r="AD13" s="83">
        <v>1244.9895073103257</v>
      </c>
      <c r="AE13" s="78">
        <v>6305.4115034035103</v>
      </c>
      <c r="AF13" s="78">
        <v>11185.68069432039</v>
      </c>
      <c r="AG13" s="115">
        <v>2080.6164062138182</v>
      </c>
      <c r="AH13" s="116">
        <v>26.568846031029999</v>
      </c>
      <c r="AI13" s="117">
        <v>552.79576946339</v>
      </c>
      <c r="AJ13" s="115">
        <v>997.15660725949999</v>
      </c>
      <c r="AK13" s="115">
        <v>3164.0762051681399</v>
      </c>
      <c r="AL13" s="78">
        <v>6860.0346596842664</v>
      </c>
      <c r="AM13" s="87">
        <v>16.814399094519999</v>
      </c>
      <c r="AN13" s="83">
        <v>1153.4736057019622</v>
      </c>
      <c r="AO13" s="78">
        <v>4599.2679353909298</v>
      </c>
      <c r="AP13" s="78">
        <v>9120.8013839776104</v>
      </c>
      <c r="AQ13" s="98">
        <v>181.86604569183649</v>
      </c>
      <c r="AR13" s="99">
        <v>81.304973940089994</v>
      </c>
      <c r="AS13" s="100">
        <v>147.86614105562737</v>
      </c>
      <c r="AT13" s="98">
        <v>0</v>
      </c>
      <c r="AU13" s="98">
        <v>471.67835669378002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54" t="s">
        <v>614</v>
      </c>
    </row>
    <row r="24" spans="1:94" s="22" customFormat="1" ht="11.25" customHeight="1" x14ac:dyDescent="0.2">
      <c r="A24" s="32"/>
    </row>
    <row r="25" spans="1:94" s="22" customFormat="1" ht="11.25" customHeight="1" x14ac:dyDescent="0.2">
      <c r="A25" s="30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32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58" spans="1:1" ht="11.25" customHeight="1" x14ac:dyDescent="0.2">
      <c r="A58" s="55"/>
    </row>
  </sheetData>
  <mergeCells count="5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BQ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798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315</v>
      </c>
    </row>
    <row r="2" spans="1:17" ht="11.25" customHeight="1" x14ac:dyDescent="0.2">
      <c r="A2" s="2" t="s">
        <v>577</v>
      </c>
    </row>
    <row r="3" spans="1:17" ht="11.25" customHeight="1" x14ac:dyDescent="0.2">
      <c r="A3" s="2" t="s">
        <v>505</v>
      </c>
    </row>
    <row r="4" spans="1:17" ht="11.25" customHeight="1" x14ac:dyDescent="0.2">
      <c r="A4" s="2"/>
    </row>
    <row r="5" spans="1:17" ht="11.25" customHeight="1" x14ac:dyDescent="0.2">
      <c r="A5" s="2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64274.200833315859</v>
      </c>
      <c r="D11" s="89">
        <v>4.35548458334</v>
      </c>
      <c r="E11" s="63">
        <v>2799.4529083616239</v>
      </c>
      <c r="F11" s="59">
        <v>58787.37395651135</v>
      </c>
      <c r="G11" s="59">
        <v>69761.027710120426</v>
      </c>
      <c r="H11" s="59">
        <v>6.6289526697125458</v>
      </c>
      <c r="I11" s="89">
        <v>8.6955556241299998</v>
      </c>
      <c r="J11" s="63">
        <v>0.57642426669227731</v>
      </c>
      <c r="K11" s="59">
        <v>5.4991818671799999</v>
      </c>
      <c r="L11" s="59">
        <v>7.7587234722399998</v>
      </c>
      <c r="M11" s="59">
        <v>20.94046741820998</v>
      </c>
      <c r="N11" s="89">
        <v>2.3414275774200002</v>
      </c>
      <c r="O11" s="63">
        <v>0.49030587897030459</v>
      </c>
      <c r="P11" s="59">
        <v>19.979485554019998</v>
      </c>
      <c r="Q11" s="59">
        <v>21.901449282400002</v>
      </c>
    </row>
    <row r="12" spans="1:17" ht="11.25" customHeight="1" x14ac:dyDescent="0.2">
      <c r="A12" s="140" t="s">
        <v>507</v>
      </c>
      <c r="B12" s="140"/>
      <c r="C12" s="58">
        <v>36338.749848601663</v>
      </c>
      <c r="D12" s="84">
        <v>5.6341715085499997</v>
      </c>
      <c r="E12" s="86">
        <v>2047.3874905333455</v>
      </c>
      <c r="F12" s="58">
        <v>32325.944104758539</v>
      </c>
      <c r="G12" s="58">
        <v>40351.555592444718</v>
      </c>
      <c r="H12" s="57">
        <v>5.9895431008513622</v>
      </c>
      <c r="I12" s="85">
        <v>12.395268731650001</v>
      </c>
      <c r="J12" s="64">
        <v>0.74241996314840664</v>
      </c>
      <c r="K12" s="57">
        <v>4.5344267116800001</v>
      </c>
      <c r="L12" s="57">
        <v>7.4446594900300003</v>
      </c>
      <c r="M12" s="57">
        <v>21.556119271953701</v>
      </c>
      <c r="N12" s="85">
        <v>2.87627302865</v>
      </c>
      <c r="O12" s="64">
        <v>0.62001284464250062</v>
      </c>
      <c r="P12" s="57">
        <v>20.340916426500002</v>
      </c>
      <c r="Q12" s="57">
        <v>22.771322117410001</v>
      </c>
    </row>
    <row r="13" spans="1:17" ht="11.25" customHeight="1" x14ac:dyDescent="0.2">
      <c r="A13" s="142" t="s">
        <v>508</v>
      </c>
      <c r="B13" s="142"/>
      <c r="C13" s="79">
        <v>27935.45098471424</v>
      </c>
      <c r="D13" s="90">
        <v>6.8396321098900001</v>
      </c>
      <c r="E13" s="91">
        <v>1910.6820755938011</v>
      </c>
      <c r="F13" s="79">
        <v>24190.582930644228</v>
      </c>
      <c r="G13" s="79">
        <v>31680.319038784201</v>
      </c>
      <c r="H13" s="78">
        <v>7.460703851619801</v>
      </c>
      <c r="I13" s="87">
        <v>12.111212423950001</v>
      </c>
      <c r="J13" s="83">
        <v>0.90358169179159398</v>
      </c>
      <c r="K13" s="78">
        <v>5.6897162786199997</v>
      </c>
      <c r="L13" s="78">
        <v>9.2316914246199993</v>
      </c>
      <c r="M13" s="78">
        <v>20.139620540195981</v>
      </c>
      <c r="N13" s="87">
        <v>3.8840177901600001</v>
      </c>
      <c r="O13" s="83">
        <v>0.7822264446524142</v>
      </c>
      <c r="P13" s="78">
        <v>18.60648488092</v>
      </c>
      <c r="Q13" s="78">
        <v>21.672756199470001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51" spans="1:69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</row>
    <row r="63" spans="1:69" ht="11.25" customHeight="1" x14ac:dyDescent="0.2">
      <c r="A63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BQ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799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316</v>
      </c>
    </row>
    <row r="2" spans="1:17" ht="11.25" customHeight="1" x14ac:dyDescent="0.2">
      <c r="A2" s="2" t="s">
        <v>577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129399.9045065035</v>
      </c>
      <c r="D11" s="89">
        <v>2.7586824454199999</v>
      </c>
      <c r="E11" s="63">
        <v>3569.7324500113587</v>
      </c>
      <c r="F11" s="59">
        <v>122403.35747003758</v>
      </c>
      <c r="G11" s="59">
        <v>136396.45154296956</v>
      </c>
      <c r="H11" s="59">
        <v>8.0944423939490129</v>
      </c>
      <c r="I11" s="89">
        <v>5.2989881225</v>
      </c>
      <c r="J11" s="63">
        <v>0.42892354103835995</v>
      </c>
      <c r="K11" s="59">
        <v>7.2537677013900002</v>
      </c>
      <c r="L11" s="59">
        <v>8.9351170865099991</v>
      </c>
      <c r="M11" s="59">
        <v>18.347928273573149</v>
      </c>
      <c r="N11" s="89">
        <v>1.94035670037</v>
      </c>
      <c r="O11" s="63">
        <v>0.35601525563487579</v>
      </c>
      <c r="P11" s="59">
        <v>17.650151194580001</v>
      </c>
      <c r="Q11" s="59">
        <v>19.045705352559999</v>
      </c>
    </row>
    <row r="12" spans="1:17" ht="11.25" customHeight="1" x14ac:dyDescent="0.2">
      <c r="A12" s="140" t="s">
        <v>507</v>
      </c>
      <c r="B12" s="140"/>
      <c r="C12" s="58">
        <v>71146.642072550065</v>
      </c>
      <c r="D12" s="84">
        <v>3.5417820068600001</v>
      </c>
      <c r="E12" s="86">
        <v>2519.8589674071582</v>
      </c>
      <c r="F12" s="58">
        <v>66207.809250311984</v>
      </c>
      <c r="G12" s="58">
        <v>76085.474894788349</v>
      </c>
      <c r="H12" s="57">
        <v>7.6159137636828298</v>
      </c>
      <c r="I12" s="85">
        <v>7.4599425376599999</v>
      </c>
      <c r="J12" s="64">
        <v>0.56814279048840066</v>
      </c>
      <c r="K12" s="57">
        <v>6.5023743562499998</v>
      </c>
      <c r="L12" s="57">
        <v>8.7294531711199994</v>
      </c>
      <c r="M12" s="57">
        <v>18.793765156766359</v>
      </c>
      <c r="N12" s="85">
        <v>2.3596250261199998</v>
      </c>
      <c r="O12" s="64">
        <v>0.44346238599005156</v>
      </c>
      <c r="P12" s="57">
        <v>17.924594851729999</v>
      </c>
      <c r="Q12" s="57">
        <v>19.662935461810001</v>
      </c>
    </row>
    <row r="13" spans="1:17" ht="11.25" customHeight="1" x14ac:dyDescent="0.2">
      <c r="A13" s="142" t="s">
        <v>508</v>
      </c>
      <c r="B13" s="142"/>
      <c r="C13" s="79">
        <v>58253.262433953372</v>
      </c>
      <c r="D13" s="90">
        <v>4.3303583664299996</v>
      </c>
      <c r="E13" s="91">
        <v>2522.5750235283144</v>
      </c>
      <c r="F13" s="79">
        <v>53309.10623953773</v>
      </c>
      <c r="G13" s="79">
        <v>63197.418628369007</v>
      </c>
      <c r="H13" s="78">
        <v>8.6788852861838954</v>
      </c>
      <c r="I13" s="87">
        <v>7.5044413107199999</v>
      </c>
      <c r="J13" s="83">
        <v>0.65130185272675178</v>
      </c>
      <c r="K13" s="78">
        <v>7.4023571117799998</v>
      </c>
      <c r="L13" s="78">
        <v>9.95541346059</v>
      </c>
      <c r="M13" s="78">
        <v>17.80341289664894</v>
      </c>
      <c r="N13" s="87">
        <v>3.2202177911500001</v>
      </c>
      <c r="O13" s="83">
        <v>0.57330866953059467</v>
      </c>
      <c r="P13" s="78">
        <v>16.679748552340001</v>
      </c>
      <c r="Q13" s="78">
        <v>18.927077240949998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62" spans="1:69" ht="11.25" customHeight="1" x14ac:dyDescent="0.2">
      <c r="A62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BQ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317</v>
      </c>
    </row>
    <row r="2" spans="1:17" ht="11.25" customHeight="1" x14ac:dyDescent="0.2">
      <c r="A2" s="2" t="s">
        <v>577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29998.4892146075</v>
      </c>
      <c r="D11" s="89">
        <v>3.2922844284899999</v>
      </c>
      <c r="E11" s="63">
        <v>987.63558919557477</v>
      </c>
      <c r="F11" s="59">
        <v>28062.759029934201</v>
      </c>
      <c r="G11" s="59">
        <v>31934.219399280741</v>
      </c>
      <c r="H11" s="59">
        <v>11.16720891520097</v>
      </c>
      <c r="I11" s="89">
        <v>6.92035536757</v>
      </c>
      <c r="J11" s="63">
        <v>0.77281054157106566</v>
      </c>
      <c r="K11" s="59">
        <v>9.6525280868499994</v>
      </c>
      <c r="L11" s="59">
        <v>12.68188974355</v>
      </c>
      <c r="M11" s="59">
        <v>14.332739837156719</v>
      </c>
      <c r="N11" s="89">
        <v>5.0710439968400003</v>
      </c>
      <c r="O11" s="63">
        <v>0.72681954309487951</v>
      </c>
      <c r="P11" s="59">
        <v>12.908199709430001</v>
      </c>
      <c r="Q11" s="59">
        <v>15.75727996488</v>
      </c>
    </row>
    <row r="12" spans="1:17" ht="11.25" customHeight="1" x14ac:dyDescent="0.2">
      <c r="A12" s="140" t="s">
        <v>507</v>
      </c>
      <c r="B12" s="140"/>
      <c r="C12" s="58">
        <v>17083.378700311889</v>
      </c>
      <c r="D12" s="84">
        <v>4.2904733374799999</v>
      </c>
      <c r="E12" s="86">
        <v>732.95780827686656</v>
      </c>
      <c r="F12" s="58">
        <v>15646.807793901849</v>
      </c>
      <c r="G12" s="58">
        <v>18519.949606721919</v>
      </c>
      <c r="H12" s="57">
        <v>10.26210458579353</v>
      </c>
      <c r="I12" s="85">
        <v>8.2448776194600004</v>
      </c>
      <c r="J12" s="64">
        <v>0.84609796428009654</v>
      </c>
      <c r="K12" s="57">
        <v>8.6037830484099995</v>
      </c>
      <c r="L12" s="57">
        <v>11.92042612318</v>
      </c>
      <c r="M12" s="57">
        <v>13.73714184816472</v>
      </c>
      <c r="N12" s="85">
        <v>6.5641845294200003</v>
      </c>
      <c r="O12" s="64">
        <v>0.90173133998117794</v>
      </c>
      <c r="P12" s="57">
        <v>11.969780898070001</v>
      </c>
      <c r="Q12" s="57">
        <v>15.504502798260001</v>
      </c>
    </row>
    <row r="13" spans="1:17" ht="11.25" customHeight="1" x14ac:dyDescent="0.2">
      <c r="A13" s="142" t="s">
        <v>508</v>
      </c>
      <c r="B13" s="142"/>
      <c r="C13" s="79">
        <v>12915.110514295549</v>
      </c>
      <c r="D13" s="90">
        <v>4.5966803370199996</v>
      </c>
      <c r="E13" s="91">
        <v>593.66634551460629</v>
      </c>
      <c r="F13" s="79">
        <v>11751.54585825345</v>
      </c>
      <c r="G13" s="79">
        <v>14078.67517033767</v>
      </c>
      <c r="H13" s="78">
        <v>12.36442979886626</v>
      </c>
      <c r="I13" s="87">
        <v>11.32402351036</v>
      </c>
      <c r="J13" s="83">
        <v>1.4001509373454946</v>
      </c>
      <c r="K13" s="78">
        <v>9.6201843887499994</v>
      </c>
      <c r="L13" s="78">
        <v>15.108675208979999</v>
      </c>
      <c r="M13" s="78">
        <v>15.120563215658461</v>
      </c>
      <c r="N13" s="87">
        <v>8.0225621139599994</v>
      </c>
      <c r="O13" s="83">
        <v>1.2130565759566503</v>
      </c>
      <c r="P13" s="78">
        <v>12.743016015569999</v>
      </c>
      <c r="Q13" s="78">
        <v>17.498110415740001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9" spans="1:1" ht="11.25" customHeight="1" x14ac:dyDescent="0.2">
      <c r="A59" s="55"/>
    </row>
  </sheetData>
  <sortState ref="A13">
    <sortCondition ref="A13"/>
  </sortState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BQ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318</v>
      </c>
    </row>
    <row r="2" spans="1:17" ht="11.25" customHeight="1" x14ac:dyDescent="0.2">
      <c r="A2" s="2" t="s">
        <v>577</v>
      </c>
    </row>
    <row r="3" spans="1:17" ht="11.25" customHeight="1" x14ac:dyDescent="0.2">
      <c r="A3" s="2" t="s">
        <v>505</v>
      </c>
    </row>
    <row r="4" spans="1:17" ht="11.25" customHeight="1" x14ac:dyDescent="0.2">
      <c r="A4" s="2"/>
    </row>
    <row r="5" spans="1:17" ht="11.25" customHeight="1" x14ac:dyDescent="0.2">
      <c r="A5" s="2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20674.451273170871</v>
      </c>
      <c r="D11" s="89">
        <v>4.5482101724700001</v>
      </c>
      <c r="E11" s="63">
        <v>940.31749590817708</v>
      </c>
      <c r="F11" s="59">
        <v>18831.462847157982</v>
      </c>
      <c r="G11" s="59">
        <v>22517.43969918372</v>
      </c>
      <c r="H11" s="59">
        <v>11.355734368591211</v>
      </c>
      <c r="I11" s="89">
        <v>10.155053287439999</v>
      </c>
      <c r="J11" s="63">
        <v>1.1531808763108462</v>
      </c>
      <c r="K11" s="59">
        <v>9.0955413833600005</v>
      </c>
      <c r="L11" s="59">
        <v>13.61592735382</v>
      </c>
      <c r="M11" s="59">
        <v>14.741658308804251</v>
      </c>
      <c r="N11" s="89">
        <v>5.8340786630999997</v>
      </c>
      <c r="O11" s="63">
        <v>0.86003994198105149</v>
      </c>
      <c r="P11" s="59">
        <v>13.05601099726</v>
      </c>
      <c r="Q11" s="59">
        <v>16.427305620350001</v>
      </c>
    </row>
    <row r="12" spans="1:17" ht="11.25" customHeight="1" x14ac:dyDescent="0.2">
      <c r="A12" s="140" t="s">
        <v>507</v>
      </c>
      <c r="B12" s="140"/>
      <c r="C12" s="58">
        <v>12737.407196106649</v>
      </c>
      <c r="D12" s="84">
        <v>5.6011749128300004</v>
      </c>
      <c r="E12" s="86">
        <v>713.44445641327127</v>
      </c>
      <c r="F12" s="58">
        <v>11339.08175656692</v>
      </c>
      <c r="G12" s="58">
        <v>14135.73263564638</v>
      </c>
      <c r="H12" s="57">
        <v>11.23131521270097</v>
      </c>
      <c r="I12" s="85">
        <v>13.52560024584</v>
      </c>
      <c r="J12" s="64">
        <v>1.5191027980205574</v>
      </c>
      <c r="K12" s="57">
        <v>8.2539284397700001</v>
      </c>
      <c r="L12" s="57">
        <v>14.208701985639999</v>
      </c>
      <c r="M12" s="57">
        <v>13.71276874811603</v>
      </c>
      <c r="N12" s="85">
        <v>7.3542933924399998</v>
      </c>
      <c r="O12" s="64">
        <v>1.008477245962752</v>
      </c>
      <c r="P12" s="57">
        <v>11.7361896668</v>
      </c>
      <c r="Q12" s="57">
        <v>15.68934782943</v>
      </c>
    </row>
    <row r="13" spans="1:17" ht="11.25" customHeight="1" x14ac:dyDescent="0.2">
      <c r="A13" s="142" t="s">
        <v>508</v>
      </c>
      <c r="B13" s="142"/>
      <c r="C13" s="79">
        <v>7937.0440770641926</v>
      </c>
      <c r="D13" s="90">
        <v>7.7682522596199997</v>
      </c>
      <c r="E13" s="91">
        <v>616.5696058639262</v>
      </c>
      <c r="F13" s="79">
        <v>6728.5898556088796</v>
      </c>
      <c r="G13" s="79">
        <v>9145.4982985195093</v>
      </c>
      <c r="H13" s="78">
        <v>11.555402839143071</v>
      </c>
      <c r="I13" s="87">
        <v>15.50518065268</v>
      </c>
      <c r="J13" s="83">
        <v>1.7916860853544527</v>
      </c>
      <c r="K13" s="78">
        <v>8.0437626402499998</v>
      </c>
      <c r="L13" s="78">
        <v>15.06704303804</v>
      </c>
      <c r="M13" s="78">
        <v>16.392825313430102</v>
      </c>
      <c r="N13" s="87">
        <v>9.4156487036099996</v>
      </c>
      <c r="O13" s="83">
        <v>1.5434908441092496</v>
      </c>
      <c r="P13" s="78">
        <v>13.36763884851</v>
      </c>
      <c r="Q13" s="78">
        <v>19.418011778349999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9" spans="1:1" ht="11.25" customHeight="1" x14ac:dyDescent="0.2">
      <c r="A59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X8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62" width="8.28515625" style="8" customWidth="1"/>
    <col min="363" max="16384" width="15.7109375" style="8"/>
  </cols>
  <sheetData>
    <row r="1" spans="1:362" ht="11.25" customHeight="1" x14ac:dyDescent="0.2">
      <c r="A1" s="1" t="s">
        <v>688</v>
      </c>
      <c r="B1" s="8"/>
      <c r="R1" s="3"/>
      <c r="S1" s="3"/>
      <c r="T1" s="3"/>
      <c r="U1" s="3"/>
      <c r="V1" s="3"/>
      <c r="W1" s="3"/>
      <c r="X1" s="3"/>
      <c r="Y1" s="3"/>
      <c r="Z1" s="3"/>
      <c r="AA1" s="3"/>
      <c r="AL1" s="3"/>
      <c r="AM1" s="3"/>
      <c r="AN1" s="3"/>
      <c r="AO1" s="3"/>
      <c r="AP1" s="3"/>
      <c r="AQ1" s="3"/>
      <c r="AR1" s="3"/>
      <c r="AS1" s="3"/>
      <c r="AT1" s="3"/>
      <c r="AU1" s="3"/>
      <c r="BF1" s="3"/>
      <c r="BG1" s="3"/>
      <c r="BH1" s="3"/>
      <c r="BI1" s="3"/>
      <c r="BJ1" s="3"/>
      <c r="BZ1" s="3"/>
      <c r="CA1" s="3"/>
      <c r="CB1" s="3"/>
      <c r="CC1" s="3"/>
      <c r="CD1" s="3"/>
      <c r="CT1" s="3"/>
      <c r="CU1" s="3"/>
      <c r="CV1" s="3"/>
      <c r="CW1" s="3"/>
      <c r="CX1" s="3"/>
      <c r="DN1" s="3"/>
      <c r="DO1" s="3"/>
      <c r="DP1" s="3"/>
      <c r="DQ1" s="3"/>
      <c r="DR1" s="3"/>
      <c r="EH1" s="3"/>
      <c r="EI1" s="3"/>
      <c r="EJ1" s="3"/>
      <c r="EK1" s="3"/>
      <c r="EL1" s="3"/>
      <c r="FB1" s="3"/>
      <c r="FC1" s="3"/>
      <c r="FD1" s="3"/>
      <c r="FE1" s="3"/>
      <c r="FF1" s="3"/>
      <c r="FV1" s="3"/>
      <c r="FW1" s="3"/>
      <c r="FX1" s="3"/>
      <c r="FY1" s="3"/>
      <c r="FZ1" s="3"/>
      <c r="GP1" s="3"/>
      <c r="GQ1" s="3"/>
      <c r="GR1" s="3"/>
      <c r="GS1" s="3"/>
      <c r="GT1" s="3"/>
      <c r="HJ1" s="3"/>
      <c r="HK1" s="3"/>
      <c r="HL1" s="3"/>
      <c r="HM1" s="3"/>
      <c r="HN1" s="3"/>
      <c r="ID1" s="3"/>
      <c r="IE1" s="3"/>
      <c r="IF1" s="3"/>
      <c r="IG1" s="3"/>
      <c r="IH1" s="3"/>
      <c r="IX1" s="3"/>
      <c r="IY1" s="3"/>
      <c r="IZ1" s="3"/>
      <c r="JA1" s="3"/>
      <c r="JB1" s="3"/>
      <c r="JR1" s="3"/>
      <c r="JS1" s="3"/>
      <c r="JT1" s="3"/>
      <c r="JU1" s="3"/>
      <c r="JV1" s="3"/>
      <c r="KL1" s="3"/>
      <c r="KM1" s="3"/>
      <c r="KN1" s="3"/>
      <c r="KO1" s="3"/>
      <c r="KP1" s="3"/>
      <c r="LF1" s="3"/>
      <c r="LG1" s="3"/>
      <c r="LH1" s="3"/>
      <c r="LI1" s="3"/>
      <c r="LJ1" s="3"/>
      <c r="LZ1" s="3"/>
      <c r="MA1" s="3"/>
      <c r="MB1" s="3"/>
      <c r="MC1" s="3"/>
      <c r="MD1" s="3"/>
      <c r="MT1" s="3"/>
      <c r="MU1" s="3"/>
      <c r="MV1" s="3"/>
      <c r="MW1" s="3"/>
      <c r="MX1" s="3" t="s">
        <v>29</v>
      </c>
    </row>
    <row r="2" spans="1:362" ht="11.25" customHeight="1" x14ac:dyDescent="0.2">
      <c r="A2" s="1" t="s">
        <v>569</v>
      </c>
      <c r="B2" s="8"/>
      <c r="R2" s="5"/>
      <c r="S2" s="5"/>
      <c r="T2" s="5"/>
      <c r="U2" s="5"/>
      <c r="V2" s="5"/>
      <c r="W2" s="3"/>
      <c r="X2" s="3"/>
      <c r="Y2" s="3"/>
      <c r="Z2" s="3"/>
      <c r="AA2" s="3"/>
      <c r="AL2" s="5"/>
      <c r="AM2" s="5"/>
      <c r="AN2" s="5"/>
      <c r="AO2" s="5"/>
      <c r="AP2" s="5"/>
      <c r="AQ2" s="3"/>
      <c r="AR2" s="3"/>
      <c r="AS2" s="3"/>
      <c r="AT2" s="3"/>
      <c r="AU2" s="3"/>
      <c r="BF2" s="5"/>
      <c r="BG2" s="5"/>
      <c r="BH2" s="5"/>
      <c r="BI2" s="5"/>
      <c r="BJ2" s="5"/>
      <c r="BZ2" s="5"/>
      <c r="CA2" s="5"/>
      <c r="CB2" s="5"/>
      <c r="CC2" s="5"/>
      <c r="CD2" s="5"/>
      <c r="CT2" s="5"/>
      <c r="CU2" s="5"/>
      <c r="CV2" s="5"/>
      <c r="CW2" s="5"/>
      <c r="CX2" s="5"/>
      <c r="DN2" s="5"/>
      <c r="DO2" s="5"/>
      <c r="DP2" s="5"/>
      <c r="DQ2" s="5"/>
      <c r="DR2" s="5"/>
      <c r="EH2" s="5"/>
      <c r="EI2" s="5"/>
      <c r="EJ2" s="5"/>
      <c r="EK2" s="5"/>
      <c r="EL2" s="5"/>
      <c r="FB2" s="5"/>
      <c r="FC2" s="5"/>
      <c r="FD2" s="5"/>
      <c r="FE2" s="5"/>
      <c r="FF2" s="5"/>
      <c r="FV2" s="5"/>
      <c r="FW2" s="5"/>
      <c r="FX2" s="5"/>
      <c r="FY2" s="5"/>
      <c r="FZ2" s="5"/>
      <c r="GP2" s="5"/>
      <c r="GQ2" s="5"/>
      <c r="GR2" s="5"/>
      <c r="GS2" s="5"/>
      <c r="GT2" s="5"/>
      <c r="HJ2" s="5"/>
      <c r="HK2" s="5"/>
      <c r="HL2" s="5"/>
      <c r="HM2" s="5"/>
      <c r="HN2" s="5"/>
      <c r="ID2" s="5"/>
      <c r="IE2" s="5"/>
      <c r="IF2" s="5"/>
      <c r="IG2" s="5"/>
      <c r="IH2" s="5"/>
      <c r="IX2" s="5"/>
      <c r="IY2" s="5"/>
      <c r="IZ2" s="5"/>
      <c r="JA2" s="5"/>
      <c r="JB2" s="5"/>
      <c r="JR2" s="5"/>
      <c r="JS2" s="5"/>
      <c r="JT2" s="5"/>
      <c r="JU2" s="5"/>
      <c r="JV2" s="5"/>
      <c r="KL2" s="5"/>
      <c r="KM2" s="5"/>
      <c r="KN2" s="5"/>
      <c r="KO2" s="5"/>
      <c r="KP2" s="5"/>
      <c r="LF2" s="5"/>
      <c r="LG2" s="5"/>
      <c r="LH2" s="5"/>
      <c r="LI2" s="5"/>
      <c r="LJ2" s="5"/>
      <c r="LZ2" s="5"/>
      <c r="MA2" s="5"/>
      <c r="MB2" s="5"/>
      <c r="MC2" s="5"/>
      <c r="MD2" s="5"/>
      <c r="MT2" s="5"/>
      <c r="MU2" s="5"/>
      <c r="MV2" s="5"/>
      <c r="MW2" s="5"/>
      <c r="MX2" s="5"/>
    </row>
    <row r="3" spans="1:362" ht="11.25" customHeight="1" x14ac:dyDescent="0.2">
      <c r="A3" s="1" t="s">
        <v>505</v>
      </c>
    </row>
    <row r="4" spans="1:362" ht="11.25" customHeight="1" x14ac:dyDescent="0.2">
      <c r="A4" s="1"/>
    </row>
    <row r="5" spans="1:362" ht="11.25" customHeight="1" x14ac:dyDescent="0.2">
      <c r="A5" s="1"/>
    </row>
    <row r="6" spans="1:362" s="7" customFormat="1" ht="11.25" customHeight="1" x14ac:dyDescent="0.2">
      <c r="A6" s="146" t="s">
        <v>506</v>
      </c>
      <c r="B6" s="146"/>
      <c r="C6" s="208" t="s">
        <v>56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 t="s">
        <v>63</v>
      </c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 t="s">
        <v>64</v>
      </c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/>
      <c r="EL6" s="208"/>
      <c r="EM6" s="208"/>
      <c r="EN6" s="208"/>
      <c r="EO6" s="208"/>
      <c r="EP6" s="208"/>
      <c r="EQ6" s="208"/>
      <c r="ER6" s="208"/>
      <c r="ES6" s="208"/>
      <c r="ET6" s="208"/>
      <c r="EU6" s="208"/>
      <c r="EV6" s="208"/>
      <c r="EW6" s="208"/>
      <c r="EX6" s="208"/>
      <c r="EY6" s="208"/>
      <c r="EZ6" s="208"/>
      <c r="FA6" s="208"/>
      <c r="FB6" s="208"/>
      <c r="FC6" s="208"/>
      <c r="FD6" s="208"/>
      <c r="FE6" s="208"/>
      <c r="FF6" s="208"/>
      <c r="FG6" s="208"/>
      <c r="FH6" s="208"/>
      <c r="FI6" s="208"/>
      <c r="FJ6" s="208"/>
      <c r="FK6" s="208"/>
      <c r="FL6" s="208"/>
      <c r="FM6" s="208"/>
      <c r="FN6" s="208"/>
      <c r="FO6" s="208"/>
      <c r="FP6" s="208"/>
      <c r="FQ6" s="208"/>
      <c r="FR6" s="208"/>
      <c r="FS6" s="208"/>
      <c r="FT6" s="208"/>
      <c r="FU6" s="208"/>
      <c r="FV6" s="208"/>
      <c r="FW6" s="208"/>
      <c r="FX6" s="208"/>
      <c r="FY6" s="208"/>
      <c r="FZ6" s="208"/>
      <c r="GA6" s="208" t="s">
        <v>65</v>
      </c>
      <c r="GB6" s="208"/>
      <c r="GC6" s="208"/>
      <c r="GD6" s="208"/>
      <c r="GE6" s="208"/>
      <c r="GF6" s="208"/>
      <c r="GG6" s="208"/>
      <c r="GH6" s="208"/>
      <c r="GI6" s="208"/>
      <c r="GJ6" s="208"/>
      <c r="GK6" s="208"/>
      <c r="GL6" s="208"/>
      <c r="GM6" s="208"/>
      <c r="GN6" s="208"/>
      <c r="GO6" s="208"/>
      <c r="GP6" s="208"/>
      <c r="GQ6" s="208"/>
      <c r="GR6" s="208"/>
      <c r="GS6" s="208"/>
      <c r="GT6" s="208"/>
      <c r="GU6" s="208"/>
      <c r="GV6" s="208"/>
      <c r="GW6" s="208"/>
      <c r="GX6" s="208"/>
      <c r="GY6" s="208"/>
      <c r="GZ6" s="208"/>
      <c r="HA6" s="208"/>
      <c r="HB6" s="208"/>
      <c r="HC6" s="208"/>
      <c r="HD6" s="208"/>
      <c r="HE6" s="208"/>
      <c r="HF6" s="208"/>
      <c r="HG6" s="208"/>
      <c r="HH6" s="208"/>
      <c r="HI6" s="208"/>
      <c r="HJ6" s="208"/>
      <c r="HK6" s="208"/>
      <c r="HL6" s="208"/>
      <c r="HM6" s="208"/>
      <c r="HN6" s="208"/>
      <c r="HO6" s="208"/>
      <c r="HP6" s="208"/>
      <c r="HQ6" s="208"/>
      <c r="HR6" s="208"/>
      <c r="HS6" s="208"/>
      <c r="HT6" s="208"/>
      <c r="HU6" s="208"/>
      <c r="HV6" s="208"/>
      <c r="HW6" s="208"/>
      <c r="HX6" s="208"/>
      <c r="HY6" s="208"/>
      <c r="HZ6" s="208"/>
      <c r="IA6" s="208"/>
      <c r="IB6" s="208"/>
      <c r="IC6" s="208"/>
      <c r="ID6" s="208"/>
      <c r="IE6" s="208"/>
      <c r="IF6" s="208"/>
      <c r="IG6" s="208"/>
      <c r="IH6" s="208"/>
      <c r="II6" s="208" t="s">
        <v>66</v>
      </c>
      <c r="IJ6" s="208"/>
      <c r="IK6" s="208"/>
      <c r="IL6" s="208"/>
      <c r="IM6" s="208"/>
      <c r="IN6" s="208"/>
      <c r="IO6" s="208"/>
      <c r="IP6" s="208"/>
      <c r="IQ6" s="208"/>
      <c r="IR6" s="208"/>
      <c r="IS6" s="208"/>
      <c r="IT6" s="208"/>
      <c r="IU6" s="208"/>
      <c r="IV6" s="208"/>
      <c r="IW6" s="208"/>
      <c r="IX6" s="208"/>
      <c r="IY6" s="208"/>
      <c r="IZ6" s="208"/>
      <c r="JA6" s="208"/>
      <c r="JB6" s="208"/>
      <c r="JC6" s="208"/>
      <c r="JD6" s="208"/>
      <c r="JE6" s="208"/>
      <c r="JF6" s="208"/>
      <c r="JG6" s="208"/>
      <c r="JH6" s="208"/>
      <c r="JI6" s="208"/>
      <c r="JJ6" s="208"/>
      <c r="JK6" s="208"/>
      <c r="JL6" s="208"/>
      <c r="JM6" s="208"/>
      <c r="JN6" s="208"/>
      <c r="JO6" s="208"/>
      <c r="JP6" s="208"/>
      <c r="JQ6" s="208"/>
      <c r="JR6" s="208"/>
      <c r="JS6" s="208"/>
      <c r="JT6" s="208"/>
      <c r="JU6" s="208"/>
      <c r="JV6" s="208"/>
      <c r="JW6" s="208"/>
      <c r="JX6" s="208"/>
      <c r="JY6" s="208"/>
      <c r="JZ6" s="208"/>
      <c r="KA6" s="208"/>
      <c r="KB6" s="208"/>
      <c r="KC6" s="208"/>
      <c r="KD6" s="208"/>
      <c r="KE6" s="208"/>
      <c r="KF6" s="208"/>
      <c r="KG6" s="208"/>
      <c r="KH6" s="208"/>
      <c r="KI6" s="208"/>
      <c r="KJ6" s="208"/>
      <c r="KK6" s="208"/>
      <c r="KL6" s="208"/>
      <c r="KM6" s="208"/>
      <c r="KN6" s="208"/>
      <c r="KO6" s="208"/>
      <c r="KP6" s="208"/>
      <c r="KQ6" s="208" t="s">
        <v>67</v>
      </c>
      <c r="KR6" s="208"/>
      <c r="KS6" s="208"/>
      <c r="KT6" s="208"/>
      <c r="KU6" s="208"/>
      <c r="KV6" s="208"/>
      <c r="KW6" s="208"/>
      <c r="KX6" s="208"/>
      <c r="KY6" s="208"/>
      <c r="KZ6" s="208"/>
      <c r="LA6" s="208"/>
      <c r="LB6" s="208"/>
      <c r="LC6" s="208"/>
      <c r="LD6" s="208"/>
      <c r="LE6" s="208"/>
      <c r="LF6" s="208"/>
      <c r="LG6" s="208"/>
      <c r="LH6" s="208"/>
      <c r="LI6" s="208"/>
      <c r="LJ6" s="208"/>
      <c r="LK6" s="208"/>
      <c r="LL6" s="208"/>
      <c r="LM6" s="208"/>
      <c r="LN6" s="208"/>
      <c r="LO6" s="208"/>
      <c r="LP6" s="208"/>
      <c r="LQ6" s="208"/>
      <c r="LR6" s="208"/>
      <c r="LS6" s="208"/>
      <c r="LT6" s="208"/>
      <c r="LU6" s="208"/>
      <c r="LV6" s="208"/>
      <c r="LW6" s="208"/>
      <c r="LX6" s="208"/>
      <c r="LY6" s="208"/>
      <c r="LZ6" s="208"/>
      <c r="MA6" s="208"/>
      <c r="MB6" s="208"/>
      <c r="MC6" s="208"/>
      <c r="MD6" s="208"/>
      <c r="ME6" s="208"/>
      <c r="MF6" s="208"/>
      <c r="MG6" s="208"/>
      <c r="MH6" s="208"/>
      <c r="MI6" s="208"/>
      <c r="MJ6" s="208"/>
      <c r="MK6" s="208"/>
      <c r="ML6" s="208"/>
      <c r="MM6" s="208"/>
      <c r="MN6" s="208"/>
      <c r="MO6" s="208"/>
      <c r="MP6" s="208"/>
      <c r="MQ6" s="208"/>
      <c r="MR6" s="208"/>
      <c r="MS6" s="208"/>
      <c r="MT6" s="208"/>
      <c r="MU6" s="208"/>
      <c r="MV6" s="208"/>
      <c r="MW6" s="208"/>
      <c r="MX6" s="208"/>
    </row>
    <row r="7" spans="1:362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206" t="s">
        <v>61</v>
      </c>
      <c r="I7" s="206"/>
      <c r="J7" s="206"/>
      <c r="K7" s="206"/>
      <c r="L7" s="206"/>
      <c r="M7" s="206" t="s">
        <v>62</v>
      </c>
      <c r="N7" s="206"/>
      <c r="O7" s="206"/>
      <c r="P7" s="206"/>
      <c r="Q7" s="206"/>
      <c r="R7" s="206" t="s">
        <v>68</v>
      </c>
      <c r="S7" s="206"/>
      <c r="T7" s="206"/>
      <c r="U7" s="206"/>
      <c r="V7" s="206"/>
      <c r="W7" s="206" t="s">
        <v>69</v>
      </c>
      <c r="X7" s="206"/>
      <c r="Y7" s="206"/>
      <c r="Z7" s="206"/>
      <c r="AA7" s="206"/>
      <c r="AB7" s="206" t="s">
        <v>70</v>
      </c>
      <c r="AC7" s="206"/>
      <c r="AD7" s="206"/>
      <c r="AE7" s="206"/>
      <c r="AF7" s="206"/>
      <c r="AG7" s="206" t="s">
        <v>59</v>
      </c>
      <c r="AH7" s="206"/>
      <c r="AI7" s="206"/>
      <c r="AJ7" s="206"/>
      <c r="AK7" s="206"/>
      <c r="AL7" s="206" t="s">
        <v>71</v>
      </c>
      <c r="AM7" s="206"/>
      <c r="AN7" s="206"/>
      <c r="AO7" s="206"/>
      <c r="AP7" s="206"/>
      <c r="AQ7" s="206" t="s">
        <v>72</v>
      </c>
      <c r="AR7" s="206"/>
      <c r="AS7" s="206"/>
      <c r="AT7" s="206"/>
      <c r="AU7" s="206"/>
      <c r="AV7" s="206" t="s">
        <v>73</v>
      </c>
      <c r="AW7" s="206"/>
      <c r="AX7" s="206"/>
      <c r="AY7" s="206"/>
      <c r="AZ7" s="206"/>
      <c r="BA7" s="206" t="s">
        <v>60</v>
      </c>
      <c r="BB7" s="206"/>
      <c r="BC7" s="206"/>
      <c r="BD7" s="206"/>
      <c r="BE7" s="206"/>
      <c r="BF7" s="206" t="s">
        <v>39</v>
      </c>
      <c r="BG7" s="206"/>
      <c r="BH7" s="206"/>
      <c r="BI7" s="206"/>
      <c r="BJ7" s="206"/>
      <c r="BK7" s="177" t="s">
        <v>1</v>
      </c>
      <c r="BL7" s="177"/>
      <c r="BM7" s="177"/>
      <c r="BN7" s="177"/>
      <c r="BO7" s="177"/>
      <c r="BP7" s="206" t="s">
        <v>61</v>
      </c>
      <c r="BQ7" s="206"/>
      <c r="BR7" s="206"/>
      <c r="BS7" s="206"/>
      <c r="BT7" s="206"/>
      <c r="BU7" s="206" t="s">
        <v>62</v>
      </c>
      <c r="BV7" s="206"/>
      <c r="BW7" s="206"/>
      <c r="BX7" s="206"/>
      <c r="BY7" s="206"/>
      <c r="BZ7" s="206" t="s">
        <v>68</v>
      </c>
      <c r="CA7" s="206"/>
      <c r="CB7" s="206"/>
      <c r="CC7" s="206"/>
      <c r="CD7" s="206"/>
      <c r="CE7" s="206" t="s">
        <v>69</v>
      </c>
      <c r="CF7" s="206"/>
      <c r="CG7" s="206"/>
      <c r="CH7" s="206"/>
      <c r="CI7" s="206"/>
      <c r="CJ7" s="206" t="s">
        <v>70</v>
      </c>
      <c r="CK7" s="206"/>
      <c r="CL7" s="206"/>
      <c r="CM7" s="206"/>
      <c r="CN7" s="206"/>
      <c r="CO7" s="206" t="s">
        <v>59</v>
      </c>
      <c r="CP7" s="206"/>
      <c r="CQ7" s="206"/>
      <c r="CR7" s="206"/>
      <c r="CS7" s="206"/>
      <c r="CT7" s="206" t="s">
        <v>71</v>
      </c>
      <c r="CU7" s="206"/>
      <c r="CV7" s="206"/>
      <c r="CW7" s="206"/>
      <c r="CX7" s="206"/>
      <c r="CY7" s="206" t="s">
        <v>72</v>
      </c>
      <c r="CZ7" s="206"/>
      <c r="DA7" s="206"/>
      <c r="DB7" s="206"/>
      <c r="DC7" s="206"/>
      <c r="DD7" s="206" t="s">
        <v>73</v>
      </c>
      <c r="DE7" s="206"/>
      <c r="DF7" s="206"/>
      <c r="DG7" s="206"/>
      <c r="DH7" s="206"/>
      <c r="DI7" s="206" t="s">
        <v>60</v>
      </c>
      <c r="DJ7" s="206"/>
      <c r="DK7" s="206"/>
      <c r="DL7" s="206"/>
      <c r="DM7" s="206"/>
      <c r="DN7" s="206" t="s">
        <v>39</v>
      </c>
      <c r="DO7" s="206"/>
      <c r="DP7" s="206"/>
      <c r="DQ7" s="206"/>
      <c r="DR7" s="206"/>
      <c r="DS7" s="177" t="s">
        <v>1</v>
      </c>
      <c r="DT7" s="177"/>
      <c r="DU7" s="177"/>
      <c r="DV7" s="177"/>
      <c r="DW7" s="177"/>
      <c r="DX7" s="206" t="s">
        <v>61</v>
      </c>
      <c r="DY7" s="206"/>
      <c r="DZ7" s="206"/>
      <c r="EA7" s="206"/>
      <c r="EB7" s="206"/>
      <c r="EC7" s="206" t="s">
        <v>62</v>
      </c>
      <c r="ED7" s="206"/>
      <c r="EE7" s="206"/>
      <c r="EF7" s="206"/>
      <c r="EG7" s="206"/>
      <c r="EH7" s="206" t="s">
        <v>68</v>
      </c>
      <c r="EI7" s="206"/>
      <c r="EJ7" s="206"/>
      <c r="EK7" s="206"/>
      <c r="EL7" s="206"/>
      <c r="EM7" s="206" t="s">
        <v>69</v>
      </c>
      <c r="EN7" s="206"/>
      <c r="EO7" s="206"/>
      <c r="EP7" s="206"/>
      <c r="EQ7" s="206"/>
      <c r="ER7" s="206" t="s">
        <v>70</v>
      </c>
      <c r="ES7" s="206"/>
      <c r="ET7" s="206"/>
      <c r="EU7" s="206"/>
      <c r="EV7" s="206"/>
      <c r="EW7" s="206" t="s">
        <v>59</v>
      </c>
      <c r="EX7" s="206"/>
      <c r="EY7" s="206"/>
      <c r="EZ7" s="206"/>
      <c r="FA7" s="206"/>
      <c r="FB7" s="206" t="s">
        <v>71</v>
      </c>
      <c r="FC7" s="206"/>
      <c r="FD7" s="206"/>
      <c r="FE7" s="206"/>
      <c r="FF7" s="206"/>
      <c r="FG7" s="206" t="s">
        <v>72</v>
      </c>
      <c r="FH7" s="206"/>
      <c r="FI7" s="206"/>
      <c r="FJ7" s="206"/>
      <c r="FK7" s="206"/>
      <c r="FL7" s="206" t="s">
        <v>73</v>
      </c>
      <c r="FM7" s="206"/>
      <c r="FN7" s="206"/>
      <c r="FO7" s="206"/>
      <c r="FP7" s="206"/>
      <c r="FQ7" s="206" t="s">
        <v>60</v>
      </c>
      <c r="FR7" s="206"/>
      <c r="FS7" s="206"/>
      <c r="FT7" s="206"/>
      <c r="FU7" s="206"/>
      <c r="FV7" s="206" t="s">
        <v>39</v>
      </c>
      <c r="FW7" s="206"/>
      <c r="FX7" s="206"/>
      <c r="FY7" s="206"/>
      <c r="FZ7" s="206"/>
      <c r="GA7" s="177" t="s">
        <v>30</v>
      </c>
      <c r="GB7" s="177"/>
      <c r="GC7" s="177"/>
      <c r="GD7" s="177"/>
      <c r="GE7" s="177"/>
      <c r="GF7" s="206" t="s">
        <v>61</v>
      </c>
      <c r="GG7" s="206"/>
      <c r="GH7" s="206"/>
      <c r="GI7" s="206"/>
      <c r="GJ7" s="206"/>
      <c r="GK7" s="206" t="s">
        <v>62</v>
      </c>
      <c r="GL7" s="206"/>
      <c r="GM7" s="206"/>
      <c r="GN7" s="206"/>
      <c r="GO7" s="206"/>
      <c r="GP7" s="206" t="s">
        <v>68</v>
      </c>
      <c r="GQ7" s="206"/>
      <c r="GR7" s="206"/>
      <c r="GS7" s="206"/>
      <c r="GT7" s="206"/>
      <c r="GU7" s="206" t="s">
        <v>69</v>
      </c>
      <c r="GV7" s="206"/>
      <c r="GW7" s="206"/>
      <c r="GX7" s="206"/>
      <c r="GY7" s="206"/>
      <c r="GZ7" s="206" t="s">
        <v>70</v>
      </c>
      <c r="HA7" s="206"/>
      <c r="HB7" s="206"/>
      <c r="HC7" s="206"/>
      <c r="HD7" s="206"/>
      <c r="HE7" s="206" t="s">
        <v>59</v>
      </c>
      <c r="HF7" s="206"/>
      <c r="HG7" s="206"/>
      <c r="HH7" s="206"/>
      <c r="HI7" s="206"/>
      <c r="HJ7" s="206" t="s">
        <v>71</v>
      </c>
      <c r="HK7" s="206"/>
      <c r="HL7" s="206"/>
      <c r="HM7" s="206"/>
      <c r="HN7" s="206"/>
      <c r="HO7" s="206" t="s">
        <v>72</v>
      </c>
      <c r="HP7" s="206"/>
      <c r="HQ7" s="206"/>
      <c r="HR7" s="206"/>
      <c r="HS7" s="206"/>
      <c r="HT7" s="206" t="s">
        <v>73</v>
      </c>
      <c r="HU7" s="206"/>
      <c r="HV7" s="206"/>
      <c r="HW7" s="206"/>
      <c r="HX7" s="206"/>
      <c r="HY7" s="206" t="s">
        <v>60</v>
      </c>
      <c r="HZ7" s="206"/>
      <c r="IA7" s="206"/>
      <c r="IB7" s="206"/>
      <c r="IC7" s="206"/>
      <c r="ID7" s="206" t="s">
        <v>39</v>
      </c>
      <c r="IE7" s="206"/>
      <c r="IF7" s="206"/>
      <c r="IG7" s="206"/>
      <c r="IH7" s="206"/>
      <c r="II7" s="177" t="s">
        <v>30</v>
      </c>
      <c r="IJ7" s="177"/>
      <c r="IK7" s="177"/>
      <c r="IL7" s="177"/>
      <c r="IM7" s="177"/>
      <c r="IN7" s="206" t="s">
        <v>61</v>
      </c>
      <c r="IO7" s="206"/>
      <c r="IP7" s="206"/>
      <c r="IQ7" s="206"/>
      <c r="IR7" s="206"/>
      <c r="IS7" s="206" t="s">
        <v>62</v>
      </c>
      <c r="IT7" s="206"/>
      <c r="IU7" s="206"/>
      <c r="IV7" s="206"/>
      <c r="IW7" s="206"/>
      <c r="IX7" s="206" t="s">
        <v>68</v>
      </c>
      <c r="IY7" s="206"/>
      <c r="IZ7" s="206"/>
      <c r="JA7" s="206"/>
      <c r="JB7" s="206"/>
      <c r="JC7" s="206" t="s">
        <v>69</v>
      </c>
      <c r="JD7" s="206"/>
      <c r="JE7" s="206"/>
      <c r="JF7" s="206"/>
      <c r="JG7" s="206"/>
      <c r="JH7" s="206" t="s">
        <v>70</v>
      </c>
      <c r="JI7" s="206"/>
      <c r="JJ7" s="206"/>
      <c r="JK7" s="206"/>
      <c r="JL7" s="206"/>
      <c r="JM7" s="206" t="s">
        <v>59</v>
      </c>
      <c r="JN7" s="206"/>
      <c r="JO7" s="206"/>
      <c r="JP7" s="206"/>
      <c r="JQ7" s="206"/>
      <c r="JR7" s="206" t="s">
        <v>71</v>
      </c>
      <c r="JS7" s="206"/>
      <c r="JT7" s="206"/>
      <c r="JU7" s="206"/>
      <c r="JV7" s="206"/>
      <c r="JW7" s="206" t="s">
        <v>72</v>
      </c>
      <c r="JX7" s="206"/>
      <c r="JY7" s="206"/>
      <c r="JZ7" s="206"/>
      <c r="KA7" s="206"/>
      <c r="KB7" s="206" t="s">
        <v>73</v>
      </c>
      <c r="KC7" s="206"/>
      <c r="KD7" s="206"/>
      <c r="KE7" s="206"/>
      <c r="KF7" s="206"/>
      <c r="KG7" s="206" t="s">
        <v>60</v>
      </c>
      <c r="KH7" s="206"/>
      <c r="KI7" s="206"/>
      <c r="KJ7" s="206"/>
      <c r="KK7" s="206"/>
      <c r="KL7" s="206" t="s">
        <v>39</v>
      </c>
      <c r="KM7" s="206"/>
      <c r="KN7" s="206"/>
      <c r="KO7" s="206"/>
      <c r="KP7" s="206"/>
      <c r="KQ7" s="177" t="s">
        <v>30</v>
      </c>
      <c r="KR7" s="177"/>
      <c r="KS7" s="177"/>
      <c r="KT7" s="177"/>
      <c r="KU7" s="177"/>
      <c r="KV7" s="206" t="s">
        <v>61</v>
      </c>
      <c r="KW7" s="206"/>
      <c r="KX7" s="206"/>
      <c r="KY7" s="206"/>
      <c r="KZ7" s="206"/>
      <c r="LA7" s="206" t="s">
        <v>62</v>
      </c>
      <c r="LB7" s="206"/>
      <c r="LC7" s="206"/>
      <c r="LD7" s="206"/>
      <c r="LE7" s="206"/>
      <c r="LF7" s="206" t="s">
        <v>68</v>
      </c>
      <c r="LG7" s="206"/>
      <c r="LH7" s="206"/>
      <c r="LI7" s="206"/>
      <c r="LJ7" s="206"/>
      <c r="LK7" s="206" t="s">
        <v>69</v>
      </c>
      <c r="LL7" s="206"/>
      <c r="LM7" s="206"/>
      <c r="LN7" s="206"/>
      <c r="LO7" s="206"/>
      <c r="LP7" s="206" t="s">
        <v>70</v>
      </c>
      <c r="LQ7" s="206"/>
      <c r="LR7" s="206"/>
      <c r="LS7" s="206"/>
      <c r="LT7" s="206"/>
      <c r="LU7" s="206" t="s">
        <v>59</v>
      </c>
      <c r="LV7" s="206"/>
      <c r="LW7" s="206"/>
      <c r="LX7" s="206"/>
      <c r="LY7" s="206"/>
      <c r="LZ7" s="206" t="s">
        <v>71</v>
      </c>
      <c r="MA7" s="206"/>
      <c r="MB7" s="206"/>
      <c r="MC7" s="206"/>
      <c r="MD7" s="206"/>
      <c r="ME7" s="206" t="s">
        <v>72</v>
      </c>
      <c r="MF7" s="206"/>
      <c r="MG7" s="206"/>
      <c r="MH7" s="206"/>
      <c r="MI7" s="206"/>
      <c r="MJ7" s="206" t="s">
        <v>73</v>
      </c>
      <c r="MK7" s="206"/>
      <c r="ML7" s="206"/>
      <c r="MM7" s="206"/>
      <c r="MN7" s="206"/>
      <c r="MO7" s="206" t="s">
        <v>60</v>
      </c>
      <c r="MP7" s="206"/>
      <c r="MQ7" s="206"/>
      <c r="MR7" s="206"/>
      <c r="MS7" s="206"/>
      <c r="MT7" s="206" t="s">
        <v>39</v>
      </c>
      <c r="MU7" s="206"/>
      <c r="MV7" s="206"/>
      <c r="MW7" s="206"/>
      <c r="MX7" s="206"/>
    </row>
    <row r="8" spans="1:362" s="7" customFormat="1" ht="11.25" customHeight="1" x14ac:dyDescent="0.2">
      <c r="A8" s="147"/>
      <c r="B8" s="147"/>
      <c r="C8" s="178"/>
      <c r="D8" s="178"/>
      <c r="E8" s="178"/>
      <c r="F8" s="178"/>
      <c r="G8" s="178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178"/>
      <c r="BL8" s="178"/>
      <c r="BM8" s="178"/>
      <c r="BN8" s="178"/>
      <c r="BO8" s="178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178"/>
      <c r="DT8" s="178"/>
      <c r="DU8" s="178"/>
      <c r="DV8" s="178"/>
      <c r="DW8" s="178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178"/>
      <c r="GB8" s="178"/>
      <c r="GC8" s="178"/>
      <c r="GD8" s="178"/>
      <c r="GE8" s="178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178"/>
      <c r="IJ8" s="178"/>
      <c r="IK8" s="178"/>
      <c r="IL8" s="178"/>
      <c r="IM8" s="178"/>
      <c r="IN8" s="202"/>
      <c r="IO8" s="202"/>
      <c r="IP8" s="202"/>
      <c r="IQ8" s="202"/>
      <c r="IR8" s="202"/>
      <c r="IS8" s="202"/>
      <c r="IT8" s="202"/>
      <c r="IU8" s="202"/>
      <c r="IV8" s="202"/>
      <c r="IW8" s="202"/>
      <c r="IX8" s="202"/>
      <c r="IY8" s="202"/>
      <c r="IZ8" s="202"/>
      <c r="JA8" s="202"/>
      <c r="JB8" s="202"/>
      <c r="JC8" s="202"/>
      <c r="JD8" s="202"/>
      <c r="JE8" s="202"/>
      <c r="JF8" s="202"/>
      <c r="JG8" s="202"/>
      <c r="JH8" s="202"/>
      <c r="JI8" s="202"/>
      <c r="JJ8" s="202"/>
      <c r="JK8" s="202"/>
      <c r="JL8" s="202"/>
      <c r="JM8" s="202"/>
      <c r="JN8" s="202"/>
      <c r="JO8" s="202"/>
      <c r="JP8" s="202"/>
      <c r="JQ8" s="202"/>
      <c r="JR8" s="202"/>
      <c r="JS8" s="202"/>
      <c r="JT8" s="202"/>
      <c r="JU8" s="202"/>
      <c r="JV8" s="202"/>
      <c r="JW8" s="202"/>
      <c r="JX8" s="202"/>
      <c r="JY8" s="202"/>
      <c r="JZ8" s="202"/>
      <c r="KA8" s="202"/>
      <c r="KB8" s="202"/>
      <c r="KC8" s="202"/>
      <c r="KD8" s="202"/>
      <c r="KE8" s="202"/>
      <c r="KF8" s="202"/>
      <c r="KG8" s="202"/>
      <c r="KH8" s="202"/>
      <c r="KI8" s="202"/>
      <c r="KJ8" s="202"/>
      <c r="KK8" s="202"/>
      <c r="KL8" s="202"/>
      <c r="KM8" s="202"/>
      <c r="KN8" s="202"/>
      <c r="KO8" s="202"/>
      <c r="KP8" s="202"/>
      <c r="KQ8" s="178"/>
      <c r="KR8" s="178"/>
      <c r="KS8" s="178"/>
      <c r="KT8" s="178"/>
      <c r="KU8" s="178"/>
      <c r="KV8" s="202"/>
      <c r="KW8" s="202"/>
      <c r="KX8" s="202"/>
      <c r="KY8" s="202"/>
      <c r="KZ8" s="202"/>
      <c r="LA8" s="202"/>
      <c r="LB8" s="202"/>
      <c r="LC8" s="202"/>
      <c r="LD8" s="202"/>
      <c r="LE8" s="202"/>
      <c r="LF8" s="202"/>
      <c r="LG8" s="202"/>
      <c r="LH8" s="202"/>
      <c r="LI8" s="202"/>
      <c r="LJ8" s="202"/>
      <c r="LK8" s="202"/>
      <c r="LL8" s="202"/>
      <c r="LM8" s="202"/>
      <c r="LN8" s="202"/>
      <c r="LO8" s="202"/>
      <c r="LP8" s="202"/>
      <c r="LQ8" s="202"/>
      <c r="LR8" s="202"/>
      <c r="LS8" s="202"/>
      <c r="LT8" s="202"/>
      <c r="LU8" s="202"/>
      <c r="LV8" s="202"/>
      <c r="LW8" s="202"/>
      <c r="LX8" s="202"/>
      <c r="LY8" s="202"/>
      <c r="LZ8" s="202"/>
      <c r="MA8" s="202"/>
      <c r="MB8" s="202"/>
      <c r="MC8" s="202"/>
      <c r="MD8" s="202"/>
      <c r="ME8" s="202"/>
      <c r="MF8" s="202"/>
      <c r="MG8" s="202"/>
      <c r="MH8" s="202"/>
      <c r="MI8" s="202"/>
      <c r="MJ8" s="202"/>
      <c r="MK8" s="202"/>
      <c r="ML8" s="202"/>
      <c r="MM8" s="202"/>
      <c r="MN8" s="202"/>
      <c r="MO8" s="202"/>
      <c r="MP8" s="202"/>
      <c r="MQ8" s="202"/>
      <c r="MR8" s="202"/>
      <c r="MS8" s="202"/>
      <c r="MT8" s="202"/>
      <c r="MU8" s="202"/>
      <c r="MV8" s="202"/>
      <c r="MW8" s="202"/>
      <c r="MX8" s="202"/>
    </row>
    <row r="9" spans="1:36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203" t="s">
        <v>654</v>
      </c>
      <c r="I9" s="203" t="s">
        <v>655</v>
      </c>
      <c r="J9" s="203" t="s">
        <v>656</v>
      </c>
      <c r="K9" s="207" t="s">
        <v>657</v>
      </c>
      <c r="L9" s="207"/>
      <c r="M9" s="203" t="s">
        <v>654</v>
      </c>
      <c r="N9" s="203" t="s">
        <v>655</v>
      </c>
      <c r="O9" s="203" t="s">
        <v>656</v>
      </c>
      <c r="P9" s="207" t="s">
        <v>657</v>
      </c>
      <c r="Q9" s="207"/>
      <c r="R9" s="203" t="s">
        <v>654</v>
      </c>
      <c r="S9" s="203" t="s">
        <v>655</v>
      </c>
      <c r="T9" s="203" t="s">
        <v>656</v>
      </c>
      <c r="U9" s="207" t="s">
        <v>657</v>
      </c>
      <c r="V9" s="207"/>
      <c r="W9" s="203" t="s">
        <v>654</v>
      </c>
      <c r="X9" s="203" t="s">
        <v>655</v>
      </c>
      <c r="Y9" s="203" t="s">
        <v>656</v>
      </c>
      <c r="Z9" s="207" t="s">
        <v>657</v>
      </c>
      <c r="AA9" s="207"/>
      <c r="AB9" s="203" t="s">
        <v>654</v>
      </c>
      <c r="AC9" s="203" t="s">
        <v>655</v>
      </c>
      <c r="AD9" s="203" t="s">
        <v>656</v>
      </c>
      <c r="AE9" s="207" t="s">
        <v>657</v>
      </c>
      <c r="AF9" s="207"/>
      <c r="AG9" s="203" t="s">
        <v>654</v>
      </c>
      <c r="AH9" s="203" t="s">
        <v>655</v>
      </c>
      <c r="AI9" s="203" t="s">
        <v>656</v>
      </c>
      <c r="AJ9" s="207" t="s">
        <v>657</v>
      </c>
      <c r="AK9" s="207"/>
      <c r="AL9" s="203" t="s">
        <v>654</v>
      </c>
      <c r="AM9" s="203" t="s">
        <v>655</v>
      </c>
      <c r="AN9" s="203" t="s">
        <v>656</v>
      </c>
      <c r="AO9" s="207" t="s">
        <v>657</v>
      </c>
      <c r="AP9" s="207"/>
      <c r="AQ9" s="203" t="s">
        <v>654</v>
      </c>
      <c r="AR9" s="203" t="s">
        <v>655</v>
      </c>
      <c r="AS9" s="203" t="s">
        <v>656</v>
      </c>
      <c r="AT9" s="207" t="s">
        <v>657</v>
      </c>
      <c r="AU9" s="207"/>
      <c r="AV9" s="203" t="s">
        <v>654</v>
      </c>
      <c r="AW9" s="203" t="s">
        <v>655</v>
      </c>
      <c r="AX9" s="203" t="s">
        <v>656</v>
      </c>
      <c r="AY9" s="207" t="s">
        <v>657</v>
      </c>
      <c r="AZ9" s="207"/>
      <c r="BA9" s="203" t="s">
        <v>654</v>
      </c>
      <c r="BB9" s="203" t="s">
        <v>655</v>
      </c>
      <c r="BC9" s="203" t="s">
        <v>656</v>
      </c>
      <c r="BD9" s="207" t="s">
        <v>657</v>
      </c>
      <c r="BE9" s="207"/>
      <c r="BF9" s="203" t="s">
        <v>654</v>
      </c>
      <c r="BG9" s="203" t="s">
        <v>655</v>
      </c>
      <c r="BH9" s="203" t="s">
        <v>656</v>
      </c>
      <c r="BI9" s="207" t="s">
        <v>657</v>
      </c>
      <c r="BJ9" s="207"/>
      <c r="BK9" s="173" t="s">
        <v>654</v>
      </c>
      <c r="BL9" s="173" t="s">
        <v>655</v>
      </c>
      <c r="BM9" s="173" t="s">
        <v>656</v>
      </c>
      <c r="BN9" s="175" t="s">
        <v>657</v>
      </c>
      <c r="BO9" s="175"/>
      <c r="BP9" s="203" t="s">
        <v>654</v>
      </c>
      <c r="BQ9" s="203" t="s">
        <v>655</v>
      </c>
      <c r="BR9" s="203" t="s">
        <v>656</v>
      </c>
      <c r="BS9" s="207" t="s">
        <v>657</v>
      </c>
      <c r="BT9" s="207"/>
      <c r="BU9" s="203" t="s">
        <v>654</v>
      </c>
      <c r="BV9" s="203" t="s">
        <v>655</v>
      </c>
      <c r="BW9" s="203" t="s">
        <v>656</v>
      </c>
      <c r="BX9" s="207" t="s">
        <v>657</v>
      </c>
      <c r="BY9" s="207"/>
      <c r="BZ9" s="203" t="s">
        <v>654</v>
      </c>
      <c r="CA9" s="203" t="s">
        <v>655</v>
      </c>
      <c r="CB9" s="203" t="s">
        <v>656</v>
      </c>
      <c r="CC9" s="207" t="s">
        <v>657</v>
      </c>
      <c r="CD9" s="207"/>
      <c r="CE9" s="203" t="s">
        <v>654</v>
      </c>
      <c r="CF9" s="203" t="s">
        <v>655</v>
      </c>
      <c r="CG9" s="203" t="s">
        <v>656</v>
      </c>
      <c r="CH9" s="207" t="s">
        <v>657</v>
      </c>
      <c r="CI9" s="207"/>
      <c r="CJ9" s="203" t="s">
        <v>654</v>
      </c>
      <c r="CK9" s="203" t="s">
        <v>655</v>
      </c>
      <c r="CL9" s="203" t="s">
        <v>656</v>
      </c>
      <c r="CM9" s="207" t="s">
        <v>657</v>
      </c>
      <c r="CN9" s="207"/>
      <c r="CO9" s="203" t="s">
        <v>654</v>
      </c>
      <c r="CP9" s="203" t="s">
        <v>655</v>
      </c>
      <c r="CQ9" s="203" t="s">
        <v>656</v>
      </c>
      <c r="CR9" s="207" t="s">
        <v>657</v>
      </c>
      <c r="CS9" s="207"/>
      <c r="CT9" s="203" t="s">
        <v>654</v>
      </c>
      <c r="CU9" s="203" t="s">
        <v>655</v>
      </c>
      <c r="CV9" s="203" t="s">
        <v>656</v>
      </c>
      <c r="CW9" s="207" t="s">
        <v>657</v>
      </c>
      <c r="CX9" s="207"/>
      <c r="CY9" s="203" t="s">
        <v>654</v>
      </c>
      <c r="CZ9" s="203" t="s">
        <v>655</v>
      </c>
      <c r="DA9" s="203" t="s">
        <v>656</v>
      </c>
      <c r="DB9" s="207" t="s">
        <v>657</v>
      </c>
      <c r="DC9" s="207"/>
      <c r="DD9" s="203" t="s">
        <v>654</v>
      </c>
      <c r="DE9" s="203" t="s">
        <v>655</v>
      </c>
      <c r="DF9" s="203" t="s">
        <v>656</v>
      </c>
      <c r="DG9" s="207" t="s">
        <v>657</v>
      </c>
      <c r="DH9" s="207"/>
      <c r="DI9" s="203" t="s">
        <v>654</v>
      </c>
      <c r="DJ9" s="203" t="s">
        <v>655</v>
      </c>
      <c r="DK9" s="203" t="s">
        <v>656</v>
      </c>
      <c r="DL9" s="207" t="s">
        <v>657</v>
      </c>
      <c r="DM9" s="207"/>
      <c r="DN9" s="203" t="s">
        <v>654</v>
      </c>
      <c r="DO9" s="203" t="s">
        <v>655</v>
      </c>
      <c r="DP9" s="203" t="s">
        <v>656</v>
      </c>
      <c r="DQ9" s="207" t="s">
        <v>657</v>
      </c>
      <c r="DR9" s="207"/>
      <c r="DS9" s="173" t="s">
        <v>654</v>
      </c>
      <c r="DT9" s="173" t="s">
        <v>655</v>
      </c>
      <c r="DU9" s="173" t="s">
        <v>656</v>
      </c>
      <c r="DV9" s="175" t="s">
        <v>657</v>
      </c>
      <c r="DW9" s="175"/>
      <c r="DX9" s="203" t="s">
        <v>654</v>
      </c>
      <c r="DY9" s="203" t="s">
        <v>655</v>
      </c>
      <c r="DZ9" s="203" t="s">
        <v>656</v>
      </c>
      <c r="EA9" s="207" t="s">
        <v>657</v>
      </c>
      <c r="EB9" s="207"/>
      <c r="EC9" s="203" t="s">
        <v>654</v>
      </c>
      <c r="ED9" s="203" t="s">
        <v>655</v>
      </c>
      <c r="EE9" s="203" t="s">
        <v>656</v>
      </c>
      <c r="EF9" s="207" t="s">
        <v>657</v>
      </c>
      <c r="EG9" s="207"/>
      <c r="EH9" s="203" t="s">
        <v>654</v>
      </c>
      <c r="EI9" s="203" t="s">
        <v>655</v>
      </c>
      <c r="EJ9" s="203" t="s">
        <v>656</v>
      </c>
      <c r="EK9" s="207" t="s">
        <v>657</v>
      </c>
      <c r="EL9" s="207"/>
      <c r="EM9" s="203" t="s">
        <v>654</v>
      </c>
      <c r="EN9" s="203" t="s">
        <v>655</v>
      </c>
      <c r="EO9" s="203" t="s">
        <v>656</v>
      </c>
      <c r="EP9" s="207" t="s">
        <v>657</v>
      </c>
      <c r="EQ9" s="207"/>
      <c r="ER9" s="203" t="s">
        <v>654</v>
      </c>
      <c r="ES9" s="203" t="s">
        <v>655</v>
      </c>
      <c r="ET9" s="203" t="s">
        <v>656</v>
      </c>
      <c r="EU9" s="207" t="s">
        <v>657</v>
      </c>
      <c r="EV9" s="207"/>
      <c r="EW9" s="203" t="s">
        <v>654</v>
      </c>
      <c r="EX9" s="203" t="s">
        <v>655</v>
      </c>
      <c r="EY9" s="203" t="s">
        <v>656</v>
      </c>
      <c r="EZ9" s="207" t="s">
        <v>657</v>
      </c>
      <c r="FA9" s="207"/>
      <c r="FB9" s="203" t="s">
        <v>654</v>
      </c>
      <c r="FC9" s="203" t="s">
        <v>655</v>
      </c>
      <c r="FD9" s="203" t="s">
        <v>656</v>
      </c>
      <c r="FE9" s="207" t="s">
        <v>657</v>
      </c>
      <c r="FF9" s="207"/>
      <c r="FG9" s="203" t="s">
        <v>654</v>
      </c>
      <c r="FH9" s="203" t="s">
        <v>655</v>
      </c>
      <c r="FI9" s="203" t="s">
        <v>656</v>
      </c>
      <c r="FJ9" s="207" t="s">
        <v>657</v>
      </c>
      <c r="FK9" s="207"/>
      <c r="FL9" s="203" t="s">
        <v>654</v>
      </c>
      <c r="FM9" s="203" t="s">
        <v>655</v>
      </c>
      <c r="FN9" s="203" t="s">
        <v>656</v>
      </c>
      <c r="FO9" s="207" t="s">
        <v>657</v>
      </c>
      <c r="FP9" s="207"/>
      <c r="FQ9" s="203" t="s">
        <v>654</v>
      </c>
      <c r="FR9" s="203" t="s">
        <v>655</v>
      </c>
      <c r="FS9" s="203" t="s">
        <v>656</v>
      </c>
      <c r="FT9" s="207" t="s">
        <v>657</v>
      </c>
      <c r="FU9" s="207"/>
      <c r="FV9" s="203" t="s">
        <v>654</v>
      </c>
      <c r="FW9" s="203" t="s">
        <v>655</v>
      </c>
      <c r="FX9" s="203" t="s">
        <v>656</v>
      </c>
      <c r="FY9" s="207" t="s">
        <v>657</v>
      </c>
      <c r="FZ9" s="207"/>
      <c r="GA9" s="173" t="s">
        <v>654</v>
      </c>
      <c r="GB9" s="173" t="s">
        <v>655</v>
      </c>
      <c r="GC9" s="173" t="s">
        <v>656</v>
      </c>
      <c r="GD9" s="175" t="s">
        <v>657</v>
      </c>
      <c r="GE9" s="175"/>
      <c r="GF9" s="203" t="s">
        <v>654</v>
      </c>
      <c r="GG9" s="203" t="s">
        <v>655</v>
      </c>
      <c r="GH9" s="203" t="s">
        <v>656</v>
      </c>
      <c r="GI9" s="207" t="s">
        <v>657</v>
      </c>
      <c r="GJ9" s="207"/>
      <c r="GK9" s="203" t="s">
        <v>654</v>
      </c>
      <c r="GL9" s="203" t="s">
        <v>655</v>
      </c>
      <c r="GM9" s="203" t="s">
        <v>656</v>
      </c>
      <c r="GN9" s="207" t="s">
        <v>657</v>
      </c>
      <c r="GO9" s="207"/>
      <c r="GP9" s="203" t="s">
        <v>654</v>
      </c>
      <c r="GQ9" s="203" t="s">
        <v>655</v>
      </c>
      <c r="GR9" s="203" t="s">
        <v>656</v>
      </c>
      <c r="GS9" s="207" t="s">
        <v>657</v>
      </c>
      <c r="GT9" s="207"/>
      <c r="GU9" s="203" t="s">
        <v>654</v>
      </c>
      <c r="GV9" s="203" t="s">
        <v>655</v>
      </c>
      <c r="GW9" s="203" t="s">
        <v>656</v>
      </c>
      <c r="GX9" s="207" t="s">
        <v>657</v>
      </c>
      <c r="GY9" s="207"/>
      <c r="GZ9" s="203" t="s">
        <v>654</v>
      </c>
      <c r="HA9" s="203" t="s">
        <v>655</v>
      </c>
      <c r="HB9" s="203" t="s">
        <v>656</v>
      </c>
      <c r="HC9" s="207" t="s">
        <v>657</v>
      </c>
      <c r="HD9" s="207"/>
      <c r="HE9" s="203" t="s">
        <v>654</v>
      </c>
      <c r="HF9" s="203" t="s">
        <v>655</v>
      </c>
      <c r="HG9" s="203" t="s">
        <v>656</v>
      </c>
      <c r="HH9" s="207" t="s">
        <v>657</v>
      </c>
      <c r="HI9" s="207"/>
      <c r="HJ9" s="203" t="s">
        <v>654</v>
      </c>
      <c r="HK9" s="203" t="s">
        <v>655</v>
      </c>
      <c r="HL9" s="203" t="s">
        <v>656</v>
      </c>
      <c r="HM9" s="207" t="s">
        <v>657</v>
      </c>
      <c r="HN9" s="207"/>
      <c r="HO9" s="203" t="s">
        <v>654</v>
      </c>
      <c r="HP9" s="203" t="s">
        <v>655</v>
      </c>
      <c r="HQ9" s="203" t="s">
        <v>656</v>
      </c>
      <c r="HR9" s="207" t="s">
        <v>657</v>
      </c>
      <c r="HS9" s="207"/>
      <c r="HT9" s="203" t="s">
        <v>654</v>
      </c>
      <c r="HU9" s="203" t="s">
        <v>655</v>
      </c>
      <c r="HV9" s="203" t="s">
        <v>656</v>
      </c>
      <c r="HW9" s="207" t="s">
        <v>657</v>
      </c>
      <c r="HX9" s="207"/>
      <c r="HY9" s="203" t="s">
        <v>654</v>
      </c>
      <c r="HZ9" s="203" t="s">
        <v>655</v>
      </c>
      <c r="IA9" s="203" t="s">
        <v>656</v>
      </c>
      <c r="IB9" s="207" t="s">
        <v>657</v>
      </c>
      <c r="IC9" s="207"/>
      <c r="ID9" s="203" t="s">
        <v>654</v>
      </c>
      <c r="IE9" s="203" t="s">
        <v>655</v>
      </c>
      <c r="IF9" s="203" t="s">
        <v>656</v>
      </c>
      <c r="IG9" s="207" t="s">
        <v>657</v>
      </c>
      <c r="IH9" s="207"/>
      <c r="II9" s="173" t="s">
        <v>654</v>
      </c>
      <c r="IJ9" s="173" t="s">
        <v>655</v>
      </c>
      <c r="IK9" s="173" t="s">
        <v>656</v>
      </c>
      <c r="IL9" s="175" t="s">
        <v>657</v>
      </c>
      <c r="IM9" s="175"/>
      <c r="IN9" s="203" t="s">
        <v>654</v>
      </c>
      <c r="IO9" s="203" t="s">
        <v>655</v>
      </c>
      <c r="IP9" s="203" t="s">
        <v>656</v>
      </c>
      <c r="IQ9" s="207" t="s">
        <v>657</v>
      </c>
      <c r="IR9" s="207"/>
      <c r="IS9" s="203" t="s">
        <v>654</v>
      </c>
      <c r="IT9" s="203" t="s">
        <v>655</v>
      </c>
      <c r="IU9" s="203" t="s">
        <v>656</v>
      </c>
      <c r="IV9" s="207" t="s">
        <v>657</v>
      </c>
      <c r="IW9" s="207"/>
      <c r="IX9" s="203" t="s">
        <v>654</v>
      </c>
      <c r="IY9" s="203" t="s">
        <v>655</v>
      </c>
      <c r="IZ9" s="203" t="s">
        <v>656</v>
      </c>
      <c r="JA9" s="207" t="s">
        <v>657</v>
      </c>
      <c r="JB9" s="207"/>
      <c r="JC9" s="203" t="s">
        <v>654</v>
      </c>
      <c r="JD9" s="203" t="s">
        <v>655</v>
      </c>
      <c r="JE9" s="203" t="s">
        <v>656</v>
      </c>
      <c r="JF9" s="207" t="s">
        <v>657</v>
      </c>
      <c r="JG9" s="207"/>
      <c r="JH9" s="203" t="s">
        <v>654</v>
      </c>
      <c r="JI9" s="203" t="s">
        <v>655</v>
      </c>
      <c r="JJ9" s="203" t="s">
        <v>656</v>
      </c>
      <c r="JK9" s="207" t="s">
        <v>657</v>
      </c>
      <c r="JL9" s="207"/>
      <c r="JM9" s="203" t="s">
        <v>654</v>
      </c>
      <c r="JN9" s="203" t="s">
        <v>655</v>
      </c>
      <c r="JO9" s="203" t="s">
        <v>656</v>
      </c>
      <c r="JP9" s="207" t="s">
        <v>657</v>
      </c>
      <c r="JQ9" s="207"/>
      <c r="JR9" s="203" t="s">
        <v>654</v>
      </c>
      <c r="JS9" s="203" t="s">
        <v>655</v>
      </c>
      <c r="JT9" s="203" t="s">
        <v>656</v>
      </c>
      <c r="JU9" s="207" t="s">
        <v>657</v>
      </c>
      <c r="JV9" s="207"/>
      <c r="JW9" s="203" t="s">
        <v>654</v>
      </c>
      <c r="JX9" s="203" t="s">
        <v>655</v>
      </c>
      <c r="JY9" s="203" t="s">
        <v>656</v>
      </c>
      <c r="JZ9" s="207" t="s">
        <v>657</v>
      </c>
      <c r="KA9" s="207"/>
      <c r="KB9" s="203" t="s">
        <v>654</v>
      </c>
      <c r="KC9" s="203" t="s">
        <v>655</v>
      </c>
      <c r="KD9" s="203" t="s">
        <v>656</v>
      </c>
      <c r="KE9" s="207" t="s">
        <v>657</v>
      </c>
      <c r="KF9" s="207"/>
      <c r="KG9" s="203" t="s">
        <v>654</v>
      </c>
      <c r="KH9" s="203" t="s">
        <v>655</v>
      </c>
      <c r="KI9" s="203" t="s">
        <v>656</v>
      </c>
      <c r="KJ9" s="207" t="s">
        <v>657</v>
      </c>
      <c r="KK9" s="207"/>
      <c r="KL9" s="203" t="s">
        <v>654</v>
      </c>
      <c r="KM9" s="203" t="s">
        <v>655</v>
      </c>
      <c r="KN9" s="203" t="s">
        <v>656</v>
      </c>
      <c r="KO9" s="207" t="s">
        <v>657</v>
      </c>
      <c r="KP9" s="207"/>
      <c r="KQ9" s="173" t="s">
        <v>654</v>
      </c>
      <c r="KR9" s="173" t="s">
        <v>655</v>
      </c>
      <c r="KS9" s="173" t="s">
        <v>656</v>
      </c>
      <c r="KT9" s="175" t="s">
        <v>657</v>
      </c>
      <c r="KU9" s="175"/>
      <c r="KV9" s="203" t="s">
        <v>654</v>
      </c>
      <c r="KW9" s="203" t="s">
        <v>655</v>
      </c>
      <c r="KX9" s="203" t="s">
        <v>656</v>
      </c>
      <c r="KY9" s="207" t="s">
        <v>657</v>
      </c>
      <c r="KZ9" s="207"/>
      <c r="LA9" s="203" t="s">
        <v>654</v>
      </c>
      <c r="LB9" s="203" t="s">
        <v>655</v>
      </c>
      <c r="LC9" s="203" t="s">
        <v>656</v>
      </c>
      <c r="LD9" s="207" t="s">
        <v>657</v>
      </c>
      <c r="LE9" s="207"/>
      <c r="LF9" s="203" t="s">
        <v>654</v>
      </c>
      <c r="LG9" s="203" t="s">
        <v>655</v>
      </c>
      <c r="LH9" s="203" t="s">
        <v>656</v>
      </c>
      <c r="LI9" s="207" t="s">
        <v>657</v>
      </c>
      <c r="LJ9" s="207"/>
      <c r="LK9" s="203" t="s">
        <v>654</v>
      </c>
      <c r="LL9" s="203" t="s">
        <v>655</v>
      </c>
      <c r="LM9" s="203" t="s">
        <v>656</v>
      </c>
      <c r="LN9" s="207" t="s">
        <v>657</v>
      </c>
      <c r="LO9" s="207"/>
      <c r="LP9" s="203" t="s">
        <v>654</v>
      </c>
      <c r="LQ9" s="203" t="s">
        <v>655</v>
      </c>
      <c r="LR9" s="203" t="s">
        <v>656</v>
      </c>
      <c r="LS9" s="207" t="s">
        <v>657</v>
      </c>
      <c r="LT9" s="207"/>
      <c r="LU9" s="203" t="s">
        <v>654</v>
      </c>
      <c r="LV9" s="203" t="s">
        <v>655</v>
      </c>
      <c r="LW9" s="203" t="s">
        <v>656</v>
      </c>
      <c r="LX9" s="207" t="s">
        <v>657</v>
      </c>
      <c r="LY9" s="207"/>
      <c r="LZ9" s="203" t="s">
        <v>654</v>
      </c>
      <c r="MA9" s="203" t="s">
        <v>655</v>
      </c>
      <c r="MB9" s="203" t="s">
        <v>656</v>
      </c>
      <c r="MC9" s="207" t="s">
        <v>657</v>
      </c>
      <c r="MD9" s="207"/>
      <c r="ME9" s="203" t="s">
        <v>654</v>
      </c>
      <c r="MF9" s="203" t="s">
        <v>655</v>
      </c>
      <c r="MG9" s="203" t="s">
        <v>656</v>
      </c>
      <c r="MH9" s="207" t="s">
        <v>657</v>
      </c>
      <c r="MI9" s="207"/>
      <c r="MJ9" s="203" t="s">
        <v>654</v>
      </c>
      <c r="MK9" s="203" t="s">
        <v>655</v>
      </c>
      <c r="ML9" s="203" t="s">
        <v>656</v>
      </c>
      <c r="MM9" s="207" t="s">
        <v>657</v>
      </c>
      <c r="MN9" s="207"/>
      <c r="MO9" s="203" t="s">
        <v>654</v>
      </c>
      <c r="MP9" s="203" t="s">
        <v>655</v>
      </c>
      <c r="MQ9" s="203" t="s">
        <v>656</v>
      </c>
      <c r="MR9" s="207" t="s">
        <v>657</v>
      </c>
      <c r="MS9" s="207"/>
      <c r="MT9" s="203" t="s">
        <v>654</v>
      </c>
      <c r="MU9" s="203" t="s">
        <v>655</v>
      </c>
      <c r="MV9" s="203" t="s">
        <v>656</v>
      </c>
      <c r="MW9" s="205" t="s">
        <v>657</v>
      </c>
      <c r="MX9" s="205"/>
    </row>
    <row r="10" spans="1:36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203"/>
      <c r="I10" s="204"/>
      <c r="J10" s="203"/>
      <c r="K10" s="82" t="s">
        <v>658</v>
      </c>
      <c r="L10" s="82" t="s">
        <v>659</v>
      </c>
      <c r="M10" s="203"/>
      <c r="N10" s="204"/>
      <c r="O10" s="203"/>
      <c r="P10" s="82" t="s">
        <v>658</v>
      </c>
      <c r="Q10" s="82" t="s">
        <v>659</v>
      </c>
      <c r="R10" s="203"/>
      <c r="S10" s="204"/>
      <c r="T10" s="203"/>
      <c r="U10" s="82" t="s">
        <v>658</v>
      </c>
      <c r="V10" s="82" t="s">
        <v>659</v>
      </c>
      <c r="W10" s="203"/>
      <c r="X10" s="204"/>
      <c r="Y10" s="203"/>
      <c r="Z10" s="82" t="s">
        <v>658</v>
      </c>
      <c r="AA10" s="82" t="s">
        <v>659</v>
      </c>
      <c r="AB10" s="203"/>
      <c r="AC10" s="204"/>
      <c r="AD10" s="203"/>
      <c r="AE10" s="82" t="s">
        <v>658</v>
      </c>
      <c r="AF10" s="82" t="s">
        <v>659</v>
      </c>
      <c r="AG10" s="203"/>
      <c r="AH10" s="204"/>
      <c r="AI10" s="203"/>
      <c r="AJ10" s="82" t="s">
        <v>658</v>
      </c>
      <c r="AK10" s="82" t="s">
        <v>659</v>
      </c>
      <c r="AL10" s="203"/>
      <c r="AM10" s="204"/>
      <c r="AN10" s="203"/>
      <c r="AO10" s="82" t="s">
        <v>658</v>
      </c>
      <c r="AP10" s="82" t="s">
        <v>659</v>
      </c>
      <c r="AQ10" s="203"/>
      <c r="AR10" s="204"/>
      <c r="AS10" s="203"/>
      <c r="AT10" s="82" t="s">
        <v>658</v>
      </c>
      <c r="AU10" s="82" t="s">
        <v>659</v>
      </c>
      <c r="AV10" s="203"/>
      <c r="AW10" s="204"/>
      <c r="AX10" s="203"/>
      <c r="AY10" s="82" t="s">
        <v>658</v>
      </c>
      <c r="AZ10" s="82" t="s">
        <v>659</v>
      </c>
      <c r="BA10" s="203"/>
      <c r="BB10" s="204"/>
      <c r="BC10" s="203"/>
      <c r="BD10" s="82" t="s">
        <v>658</v>
      </c>
      <c r="BE10" s="82" t="s">
        <v>659</v>
      </c>
      <c r="BF10" s="203"/>
      <c r="BG10" s="204"/>
      <c r="BH10" s="203"/>
      <c r="BI10" s="82" t="s">
        <v>658</v>
      </c>
      <c r="BJ10" s="82" t="s">
        <v>659</v>
      </c>
      <c r="BK10" s="173"/>
      <c r="BL10" s="174"/>
      <c r="BM10" s="173"/>
      <c r="BN10" s="76" t="s">
        <v>658</v>
      </c>
      <c r="BO10" s="76" t="s">
        <v>659</v>
      </c>
      <c r="BP10" s="203"/>
      <c r="BQ10" s="204"/>
      <c r="BR10" s="203"/>
      <c r="BS10" s="82" t="s">
        <v>658</v>
      </c>
      <c r="BT10" s="82" t="s">
        <v>659</v>
      </c>
      <c r="BU10" s="203"/>
      <c r="BV10" s="204"/>
      <c r="BW10" s="203"/>
      <c r="BX10" s="82" t="s">
        <v>658</v>
      </c>
      <c r="BY10" s="82" t="s">
        <v>659</v>
      </c>
      <c r="BZ10" s="203"/>
      <c r="CA10" s="204"/>
      <c r="CB10" s="203"/>
      <c r="CC10" s="82" t="s">
        <v>658</v>
      </c>
      <c r="CD10" s="82" t="s">
        <v>659</v>
      </c>
      <c r="CE10" s="203"/>
      <c r="CF10" s="204"/>
      <c r="CG10" s="203"/>
      <c r="CH10" s="82" t="s">
        <v>658</v>
      </c>
      <c r="CI10" s="82" t="s">
        <v>659</v>
      </c>
      <c r="CJ10" s="203"/>
      <c r="CK10" s="204"/>
      <c r="CL10" s="203"/>
      <c r="CM10" s="82" t="s">
        <v>658</v>
      </c>
      <c r="CN10" s="82" t="s">
        <v>659</v>
      </c>
      <c r="CO10" s="203"/>
      <c r="CP10" s="204"/>
      <c r="CQ10" s="203"/>
      <c r="CR10" s="82" t="s">
        <v>658</v>
      </c>
      <c r="CS10" s="82" t="s">
        <v>659</v>
      </c>
      <c r="CT10" s="203"/>
      <c r="CU10" s="204"/>
      <c r="CV10" s="203"/>
      <c r="CW10" s="82" t="s">
        <v>658</v>
      </c>
      <c r="CX10" s="82" t="s">
        <v>659</v>
      </c>
      <c r="CY10" s="203"/>
      <c r="CZ10" s="204"/>
      <c r="DA10" s="203"/>
      <c r="DB10" s="82" t="s">
        <v>658</v>
      </c>
      <c r="DC10" s="82" t="s">
        <v>659</v>
      </c>
      <c r="DD10" s="203"/>
      <c r="DE10" s="204"/>
      <c r="DF10" s="203"/>
      <c r="DG10" s="82" t="s">
        <v>658</v>
      </c>
      <c r="DH10" s="82" t="s">
        <v>659</v>
      </c>
      <c r="DI10" s="203"/>
      <c r="DJ10" s="204"/>
      <c r="DK10" s="203"/>
      <c r="DL10" s="82" t="s">
        <v>658</v>
      </c>
      <c r="DM10" s="82" t="s">
        <v>659</v>
      </c>
      <c r="DN10" s="203"/>
      <c r="DO10" s="204"/>
      <c r="DP10" s="203"/>
      <c r="DQ10" s="82" t="s">
        <v>658</v>
      </c>
      <c r="DR10" s="82" t="s">
        <v>659</v>
      </c>
      <c r="DS10" s="173"/>
      <c r="DT10" s="174"/>
      <c r="DU10" s="173"/>
      <c r="DV10" s="76" t="s">
        <v>658</v>
      </c>
      <c r="DW10" s="76" t="s">
        <v>659</v>
      </c>
      <c r="DX10" s="203"/>
      <c r="DY10" s="204"/>
      <c r="DZ10" s="203"/>
      <c r="EA10" s="82" t="s">
        <v>658</v>
      </c>
      <c r="EB10" s="82" t="s">
        <v>659</v>
      </c>
      <c r="EC10" s="203"/>
      <c r="ED10" s="204"/>
      <c r="EE10" s="203"/>
      <c r="EF10" s="82" t="s">
        <v>658</v>
      </c>
      <c r="EG10" s="82" t="s">
        <v>659</v>
      </c>
      <c r="EH10" s="203"/>
      <c r="EI10" s="204"/>
      <c r="EJ10" s="203"/>
      <c r="EK10" s="82" t="s">
        <v>658</v>
      </c>
      <c r="EL10" s="82" t="s">
        <v>659</v>
      </c>
      <c r="EM10" s="203"/>
      <c r="EN10" s="204"/>
      <c r="EO10" s="203"/>
      <c r="EP10" s="82" t="s">
        <v>658</v>
      </c>
      <c r="EQ10" s="82" t="s">
        <v>659</v>
      </c>
      <c r="ER10" s="203"/>
      <c r="ES10" s="204"/>
      <c r="ET10" s="203"/>
      <c r="EU10" s="82" t="s">
        <v>658</v>
      </c>
      <c r="EV10" s="82" t="s">
        <v>659</v>
      </c>
      <c r="EW10" s="203"/>
      <c r="EX10" s="204"/>
      <c r="EY10" s="203"/>
      <c r="EZ10" s="82" t="s">
        <v>658</v>
      </c>
      <c r="FA10" s="82" t="s">
        <v>659</v>
      </c>
      <c r="FB10" s="203"/>
      <c r="FC10" s="204"/>
      <c r="FD10" s="203"/>
      <c r="FE10" s="82" t="s">
        <v>658</v>
      </c>
      <c r="FF10" s="82" t="s">
        <v>659</v>
      </c>
      <c r="FG10" s="203"/>
      <c r="FH10" s="204"/>
      <c r="FI10" s="203"/>
      <c r="FJ10" s="82" t="s">
        <v>658</v>
      </c>
      <c r="FK10" s="82" t="s">
        <v>659</v>
      </c>
      <c r="FL10" s="203"/>
      <c r="FM10" s="204"/>
      <c r="FN10" s="203"/>
      <c r="FO10" s="82" t="s">
        <v>658</v>
      </c>
      <c r="FP10" s="82" t="s">
        <v>659</v>
      </c>
      <c r="FQ10" s="203"/>
      <c r="FR10" s="204"/>
      <c r="FS10" s="203"/>
      <c r="FT10" s="82" t="s">
        <v>658</v>
      </c>
      <c r="FU10" s="82" t="s">
        <v>659</v>
      </c>
      <c r="FV10" s="203"/>
      <c r="FW10" s="204"/>
      <c r="FX10" s="203"/>
      <c r="FY10" s="82" t="s">
        <v>658</v>
      </c>
      <c r="FZ10" s="82" t="s">
        <v>659</v>
      </c>
      <c r="GA10" s="173"/>
      <c r="GB10" s="174"/>
      <c r="GC10" s="173"/>
      <c r="GD10" s="76" t="s">
        <v>658</v>
      </c>
      <c r="GE10" s="76" t="s">
        <v>659</v>
      </c>
      <c r="GF10" s="203"/>
      <c r="GG10" s="204"/>
      <c r="GH10" s="203"/>
      <c r="GI10" s="82" t="s">
        <v>658</v>
      </c>
      <c r="GJ10" s="82" t="s">
        <v>659</v>
      </c>
      <c r="GK10" s="203"/>
      <c r="GL10" s="204"/>
      <c r="GM10" s="203"/>
      <c r="GN10" s="82" t="s">
        <v>658</v>
      </c>
      <c r="GO10" s="82" t="s">
        <v>659</v>
      </c>
      <c r="GP10" s="203"/>
      <c r="GQ10" s="204"/>
      <c r="GR10" s="203"/>
      <c r="GS10" s="82" t="s">
        <v>658</v>
      </c>
      <c r="GT10" s="82" t="s">
        <v>659</v>
      </c>
      <c r="GU10" s="203"/>
      <c r="GV10" s="204"/>
      <c r="GW10" s="203"/>
      <c r="GX10" s="82" t="s">
        <v>658</v>
      </c>
      <c r="GY10" s="82" t="s">
        <v>659</v>
      </c>
      <c r="GZ10" s="203"/>
      <c r="HA10" s="204"/>
      <c r="HB10" s="203"/>
      <c r="HC10" s="82" t="s">
        <v>658</v>
      </c>
      <c r="HD10" s="82" t="s">
        <v>659</v>
      </c>
      <c r="HE10" s="203"/>
      <c r="HF10" s="204"/>
      <c r="HG10" s="203"/>
      <c r="HH10" s="82" t="s">
        <v>658</v>
      </c>
      <c r="HI10" s="82" t="s">
        <v>659</v>
      </c>
      <c r="HJ10" s="203"/>
      <c r="HK10" s="204"/>
      <c r="HL10" s="203"/>
      <c r="HM10" s="82" t="s">
        <v>658</v>
      </c>
      <c r="HN10" s="82" t="s">
        <v>659</v>
      </c>
      <c r="HO10" s="203"/>
      <c r="HP10" s="204"/>
      <c r="HQ10" s="203"/>
      <c r="HR10" s="82" t="s">
        <v>658</v>
      </c>
      <c r="HS10" s="82" t="s">
        <v>659</v>
      </c>
      <c r="HT10" s="203"/>
      <c r="HU10" s="204"/>
      <c r="HV10" s="203"/>
      <c r="HW10" s="82" t="s">
        <v>658</v>
      </c>
      <c r="HX10" s="82" t="s">
        <v>659</v>
      </c>
      <c r="HY10" s="203"/>
      <c r="HZ10" s="204"/>
      <c r="IA10" s="203"/>
      <c r="IB10" s="82" t="s">
        <v>658</v>
      </c>
      <c r="IC10" s="82" t="s">
        <v>659</v>
      </c>
      <c r="ID10" s="203"/>
      <c r="IE10" s="204"/>
      <c r="IF10" s="203"/>
      <c r="IG10" s="82" t="s">
        <v>658</v>
      </c>
      <c r="IH10" s="82" t="s">
        <v>659</v>
      </c>
      <c r="II10" s="173"/>
      <c r="IJ10" s="174"/>
      <c r="IK10" s="173"/>
      <c r="IL10" s="76" t="s">
        <v>658</v>
      </c>
      <c r="IM10" s="76" t="s">
        <v>659</v>
      </c>
      <c r="IN10" s="203"/>
      <c r="IO10" s="204"/>
      <c r="IP10" s="203"/>
      <c r="IQ10" s="82" t="s">
        <v>658</v>
      </c>
      <c r="IR10" s="82" t="s">
        <v>659</v>
      </c>
      <c r="IS10" s="203"/>
      <c r="IT10" s="204"/>
      <c r="IU10" s="203"/>
      <c r="IV10" s="82" t="s">
        <v>658</v>
      </c>
      <c r="IW10" s="82" t="s">
        <v>659</v>
      </c>
      <c r="IX10" s="203"/>
      <c r="IY10" s="204"/>
      <c r="IZ10" s="203"/>
      <c r="JA10" s="82" t="s">
        <v>658</v>
      </c>
      <c r="JB10" s="82" t="s">
        <v>659</v>
      </c>
      <c r="JC10" s="203"/>
      <c r="JD10" s="204"/>
      <c r="JE10" s="203"/>
      <c r="JF10" s="82" t="s">
        <v>658</v>
      </c>
      <c r="JG10" s="82" t="s">
        <v>659</v>
      </c>
      <c r="JH10" s="203"/>
      <c r="JI10" s="204"/>
      <c r="JJ10" s="203"/>
      <c r="JK10" s="82" t="s">
        <v>658</v>
      </c>
      <c r="JL10" s="82" t="s">
        <v>659</v>
      </c>
      <c r="JM10" s="203"/>
      <c r="JN10" s="204"/>
      <c r="JO10" s="203"/>
      <c r="JP10" s="82" t="s">
        <v>658</v>
      </c>
      <c r="JQ10" s="82" t="s">
        <v>659</v>
      </c>
      <c r="JR10" s="203"/>
      <c r="JS10" s="204"/>
      <c r="JT10" s="203"/>
      <c r="JU10" s="82" t="s">
        <v>658</v>
      </c>
      <c r="JV10" s="82" t="s">
        <v>659</v>
      </c>
      <c r="JW10" s="203"/>
      <c r="JX10" s="204"/>
      <c r="JY10" s="203"/>
      <c r="JZ10" s="82" t="s">
        <v>658</v>
      </c>
      <c r="KA10" s="82" t="s">
        <v>659</v>
      </c>
      <c r="KB10" s="203"/>
      <c r="KC10" s="204"/>
      <c r="KD10" s="203"/>
      <c r="KE10" s="82" t="s">
        <v>658</v>
      </c>
      <c r="KF10" s="82" t="s">
        <v>659</v>
      </c>
      <c r="KG10" s="203"/>
      <c r="KH10" s="204"/>
      <c r="KI10" s="203"/>
      <c r="KJ10" s="82" t="s">
        <v>658</v>
      </c>
      <c r="KK10" s="82" t="s">
        <v>659</v>
      </c>
      <c r="KL10" s="203"/>
      <c r="KM10" s="204"/>
      <c r="KN10" s="203"/>
      <c r="KO10" s="82" t="s">
        <v>658</v>
      </c>
      <c r="KP10" s="82" t="s">
        <v>659</v>
      </c>
      <c r="KQ10" s="173"/>
      <c r="KR10" s="174"/>
      <c r="KS10" s="173"/>
      <c r="KT10" s="76" t="s">
        <v>658</v>
      </c>
      <c r="KU10" s="76" t="s">
        <v>659</v>
      </c>
      <c r="KV10" s="203"/>
      <c r="KW10" s="204"/>
      <c r="KX10" s="203"/>
      <c r="KY10" s="82" t="s">
        <v>658</v>
      </c>
      <c r="KZ10" s="82" t="s">
        <v>659</v>
      </c>
      <c r="LA10" s="203"/>
      <c r="LB10" s="204"/>
      <c r="LC10" s="203"/>
      <c r="LD10" s="82" t="s">
        <v>658</v>
      </c>
      <c r="LE10" s="82" t="s">
        <v>659</v>
      </c>
      <c r="LF10" s="203"/>
      <c r="LG10" s="204"/>
      <c r="LH10" s="203"/>
      <c r="LI10" s="82" t="s">
        <v>658</v>
      </c>
      <c r="LJ10" s="82" t="s">
        <v>659</v>
      </c>
      <c r="LK10" s="203"/>
      <c r="LL10" s="204"/>
      <c r="LM10" s="203"/>
      <c r="LN10" s="82" t="s">
        <v>658</v>
      </c>
      <c r="LO10" s="82" t="s">
        <v>659</v>
      </c>
      <c r="LP10" s="203"/>
      <c r="LQ10" s="204"/>
      <c r="LR10" s="203"/>
      <c r="LS10" s="82" t="s">
        <v>658</v>
      </c>
      <c r="LT10" s="82" t="s">
        <v>659</v>
      </c>
      <c r="LU10" s="203"/>
      <c r="LV10" s="204"/>
      <c r="LW10" s="203"/>
      <c r="LX10" s="82" t="s">
        <v>658</v>
      </c>
      <c r="LY10" s="82" t="s">
        <v>659</v>
      </c>
      <c r="LZ10" s="203"/>
      <c r="MA10" s="204"/>
      <c r="MB10" s="203"/>
      <c r="MC10" s="82" t="s">
        <v>658</v>
      </c>
      <c r="MD10" s="82" t="s">
        <v>659</v>
      </c>
      <c r="ME10" s="203"/>
      <c r="MF10" s="204"/>
      <c r="MG10" s="203"/>
      <c r="MH10" s="82" t="s">
        <v>658</v>
      </c>
      <c r="MI10" s="82" t="s">
        <v>659</v>
      </c>
      <c r="MJ10" s="203"/>
      <c r="MK10" s="204"/>
      <c r="ML10" s="203"/>
      <c r="MM10" s="82" t="s">
        <v>658</v>
      </c>
      <c r="MN10" s="82" t="s">
        <v>659</v>
      </c>
      <c r="MO10" s="203"/>
      <c r="MP10" s="204"/>
      <c r="MQ10" s="203"/>
      <c r="MR10" s="82" t="s">
        <v>658</v>
      </c>
      <c r="MS10" s="82" t="s">
        <v>659</v>
      </c>
      <c r="MT10" s="203"/>
      <c r="MU10" s="204"/>
      <c r="MV10" s="203"/>
      <c r="MW10" s="82" t="s">
        <v>658</v>
      </c>
      <c r="MX10" s="82" t="s">
        <v>659</v>
      </c>
    </row>
    <row r="11" spans="1:362" ht="11.25" customHeight="1" x14ac:dyDescent="0.2">
      <c r="A11" s="139" t="s">
        <v>1</v>
      </c>
      <c r="B11" s="139"/>
      <c r="C11" s="59">
        <v>145355.38529976021</v>
      </c>
      <c r="D11" s="89">
        <v>2.66565914254</v>
      </c>
      <c r="E11" s="63">
        <v>3874.6791174226701</v>
      </c>
      <c r="F11" s="59">
        <v>137761.15377796296</v>
      </c>
      <c r="G11" s="59">
        <v>152949.61682155827</v>
      </c>
      <c r="H11" s="59">
        <v>49940.86663557608</v>
      </c>
      <c r="I11" s="89">
        <v>5.4114183642400002</v>
      </c>
      <c r="J11" s="63">
        <v>2702.5092283803606</v>
      </c>
      <c r="K11" s="59">
        <v>44644.045880063619</v>
      </c>
      <c r="L11" s="59">
        <v>55237.687391088599</v>
      </c>
      <c r="M11" s="59">
        <v>45636.08084982053</v>
      </c>
      <c r="N11" s="89">
        <v>5.7256328878399998</v>
      </c>
      <c r="O11" s="63">
        <v>2612.9544538578702</v>
      </c>
      <c r="P11" s="59">
        <v>40514.784227015749</v>
      </c>
      <c r="Q11" s="59">
        <v>50757.377472625361</v>
      </c>
      <c r="R11" s="59">
        <v>73216.028917902891</v>
      </c>
      <c r="S11" s="89">
        <v>4.3391225420400001</v>
      </c>
      <c r="T11" s="63">
        <v>3176.9332151614103</v>
      </c>
      <c r="U11" s="59">
        <v>66989.354234897794</v>
      </c>
      <c r="V11" s="59">
        <v>79442.703600908266</v>
      </c>
      <c r="W11" s="59">
        <v>26674.516044798311</v>
      </c>
      <c r="X11" s="89">
        <v>7.5941131570499998</v>
      </c>
      <c r="Y11" s="63">
        <v>2025.6929325383596</v>
      </c>
      <c r="Z11" s="59">
        <v>22704.230853285891</v>
      </c>
      <c r="AA11" s="59">
        <v>30644.80123631069</v>
      </c>
      <c r="AB11" s="59">
        <v>51251.974842117117</v>
      </c>
      <c r="AC11" s="89">
        <v>5.1972697309400004</v>
      </c>
      <c r="AD11" s="63">
        <v>2663.7033749786829</v>
      </c>
      <c r="AE11" s="59">
        <v>46031.212161661242</v>
      </c>
      <c r="AF11" s="59">
        <v>56472.737522572977</v>
      </c>
      <c r="AG11" s="59">
        <v>63758.29845117205</v>
      </c>
      <c r="AH11" s="89">
        <v>4.7612806725899999</v>
      </c>
      <c r="AI11" s="63">
        <v>3035.7115413281776</v>
      </c>
      <c r="AJ11" s="59">
        <v>57808.41316271641</v>
      </c>
      <c r="AK11" s="59">
        <v>69708.183739627697</v>
      </c>
      <c r="AL11" s="59">
        <v>47033.821391636273</v>
      </c>
      <c r="AM11" s="89">
        <v>5.6468735582600003</v>
      </c>
      <c r="AN11" s="63">
        <v>2655.9404236054565</v>
      </c>
      <c r="AO11" s="59">
        <v>41828.273816285648</v>
      </c>
      <c r="AP11" s="59">
        <v>52239.368966986862</v>
      </c>
      <c r="AQ11" s="59">
        <v>58148.231468393489</v>
      </c>
      <c r="AR11" s="89">
        <v>4.9455111723899998</v>
      </c>
      <c r="AS11" s="63">
        <v>2875.7272838159229</v>
      </c>
      <c r="AT11" s="59">
        <v>52511.909562755252</v>
      </c>
      <c r="AU11" s="59">
        <v>63784.553374031748</v>
      </c>
      <c r="AV11" s="59">
        <v>17494.546730517992</v>
      </c>
      <c r="AW11" s="89">
        <v>9.7571217656200009</v>
      </c>
      <c r="AX11" s="63">
        <v>1706.9642268396619</v>
      </c>
      <c r="AY11" s="59">
        <v>14148.95832301408</v>
      </c>
      <c r="AZ11" s="59">
        <v>20840.135138021891</v>
      </c>
      <c r="BA11" s="59">
        <v>44047.759507702227</v>
      </c>
      <c r="BB11" s="89">
        <v>5.74575137205</v>
      </c>
      <c r="BC11" s="63">
        <v>2530.8747462722058</v>
      </c>
      <c r="BD11" s="59">
        <v>39087.336155626879</v>
      </c>
      <c r="BE11" s="59">
        <v>49008.182859777553</v>
      </c>
      <c r="BF11" s="103">
        <v>2077.1291288583011</v>
      </c>
      <c r="BG11" s="107">
        <v>27.129837989719999</v>
      </c>
      <c r="BH11" s="108">
        <v>563.52176749651881</v>
      </c>
      <c r="BI11" s="103">
        <v>972.64676006080003</v>
      </c>
      <c r="BJ11" s="103">
        <v>3181.6114976558001</v>
      </c>
      <c r="BK11" s="59">
        <v>110371.20836175801</v>
      </c>
      <c r="BL11" s="89">
        <v>3.19069766956</v>
      </c>
      <c r="BM11" s="63">
        <v>3521.6115730650458</v>
      </c>
      <c r="BN11" s="59">
        <v>103468.97651101123</v>
      </c>
      <c r="BO11" s="59">
        <v>117273.44021250472</v>
      </c>
      <c r="BP11" s="59">
        <v>14337.18514079022</v>
      </c>
      <c r="BQ11" s="89">
        <v>9.8524765672400001</v>
      </c>
      <c r="BR11" s="63">
        <v>1412.5678063979462</v>
      </c>
      <c r="BS11" s="59">
        <v>11568.60311452956</v>
      </c>
      <c r="BT11" s="59">
        <v>17105.767167050861</v>
      </c>
      <c r="BU11" s="59">
        <v>18220.749799620371</v>
      </c>
      <c r="BV11" s="89">
        <v>8.6777850921099997</v>
      </c>
      <c r="BW11" s="63">
        <v>1581.157509782081</v>
      </c>
      <c r="BX11" s="59">
        <v>15121.73802656252</v>
      </c>
      <c r="BY11" s="59">
        <v>21319.761572678191</v>
      </c>
      <c r="BZ11" s="59">
        <v>40285.011761663198</v>
      </c>
      <c r="CA11" s="89">
        <v>5.8927247980499997</v>
      </c>
      <c r="CB11" s="63">
        <v>2373.8848779750288</v>
      </c>
      <c r="CC11" s="59">
        <v>35632.282897387988</v>
      </c>
      <c r="CD11" s="59">
        <v>44937.740625938372</v>
      </c>
      <c r="CE11" s="59">
        <v>18276.161526432152</v>
      </c>
      <c r="CF11" s="89">
        <v>9.0109771388799995</v>
      </c>
      <c r="CG11" s="63">
        <v>1646.8607370123946</v>
      </c>
      <c r="CH11" s="59">
        <v>15048.37379433485</v>
      </c>
      <c r="CI11" s="59">
        <v>21503.949258529439</v>
      </c>
      <c r="CJ11" s="59">
        <v>25543.219102962881</v>
      </c>
      <c r="CK11" s="89">
        <v>7.6190632256799997</v>
      </c>
      <c r="CL11" s="63">
        <v>1946.1540133294668</v>
      </c>
      <c r="CM11" s="59">
        <v>21728.827328469131</v>
      </c>
      <c r="CN11" s="59">
        <v>29357.610877456609</v>
      </c>
      <c r="CO11" s="59">
        <v>21385.64194145986</v>
      </c>
      <c r="CP11" s="89">
        <v>8.4680882680499998</v>
      </c>
      <c r="CQ11" s="63">
        <v>1810.9550362912782</v>
      </c>
      <c r="CR11" s="59">
        <v>17836.23529270761</v>
      </c>
      <c r="CS11" s="59">
        <v>24935.048590212082</v>
      </c>
      <c r="CT11" s="59">
        <v>32378.151959632189</v>
      </c>
      <c r="CU11" s="89">
        <v>6.7207578913199999</v>
      </c>
      <c r="CV11" s="63">
        <v>2176.0572028914808</v>
      </c>
      <c r="CW11" s="59">
        <v>28113.158213665989</v>
      </c>
      <c r="CX11" s="59">
        <v>36643.14570559829</v>
      </c>
      <c r="CY11" s="59">
        <v>23724.63064938274</v>
      </c>
      <c r="CZ11" s="89">
        <v>7.8444230140900002</v>
      </c>
      <c r="DA11" s="63">
        <v>1861.0603866675981</v>
      </c>
      <c r="DB11" s="59">
        <v>20077.019318460141</v>
      </c>
      <c r="DC11" s="59">
        <v>27372.241980305302</v>
      </c>
      <c r="DD11" s="59">
        <v>9578.5493734148113</v>
      </c>
      <c r="DE11" s="89">
        <v>12.37577950511</v>
      </c>
      <c r="DF11" s="63">
        <v>1185.4201502418482</v>
      </c>
      <c r="DG11" s="59">
        <v>7255.1685723927903</v>
      </c>
      <c r="DH11" s="59">
        <v>11901.930174436829</v>
      </c>
      <c r="DI11" s="59">
        <v>18999.672740494341</v>
      </c>
      <c r="DJ11" s="89">
        <v>8.7804868128999995</v>
      </c>
      <c r="DK11" s="63">
        <v>1668.2637594728242</v>
      </c>
      <c r="DL11" s="59">
        <v>15729.935855214289</v>
      </c>
      <c r="DM11" s="59">
        <v>22269.409625774359</v>
      </c>
      <c r="DN11" s="94">
        <v>391.12607888368427</v>
      </c>
      <c r="DO11" s="101">
        <v>66.957474173890006</v>
      </c>
      <c r="DP11" s="102">
        <v>261.88814325590869</v>
      </c>
      <c r="DQ11" s="94">
        <v>0</v>
      </c>
      <c r="DR11" s="94">
        <v>904.41740764331996</v>
      </c>
      <c r="DS11" s="59">
        <v>167946.5868051491</v>
      </c>
      <c r="DT11" s="89">
        <v>2.3442970819000002</v>
      </c>
      <c r="DU11" s="63">
        <v>3937.1669336163268</v>
      </c>
      <c r="DV11" s="59">
        <v>160229.88141414046</v>
      </c>
      <c r="DW11" s="59">
        <v>175663.29219616007</v>
      </c>
      <c r="DX11" s="59">
        <v>35887.504125711057</v>
      </c>
      <c r="DY11" s="89">
        <v>6.4925846976099999</v>
      </c>
      <c r="DZ11" s="63">
        <v>2330.0266012209386</v>
      </c>
      <c r="EA11" s="59">
        <v>31320.73590429785</v>
      </c>
      <c r="EB11" s="59">
        <v>40454.272347124221</v>
      </c>
      <c r="EC11" s="59">
        <v>33948.014590055907</v>
      </c>
      <c r="ED11" s="89">
        <v>6.5788808225700004</v>
      </c>
      <c r="EE11" s="63">
        <v>2233.3994215095172</v>
      </c>
      <c r="EF11" s="59">
        <v>29570.632160804769</v>
      </c>
      <c r="EG11" s="59">
        <v>38325.39701930702</v>
      </c>
      <c r="EH11" s="59">
        <v>59447.778721854367</v>
      </c>
      <c r="EI11" s="89">
        <v>4.7358308766299997</v>
      </c>
      <c r="EJ11" s="63">
        <v>2815.346260180022</v>
      </c>
      <c r="EK11" s="59">
        <v>53929.801447892038</v>
      </c>
      <c r="EL11" s="59">
        <v>64965.7559958165</v>
      </c>
      <c r="EM11" s="59">
        <v>41830.281257766881</v>
      </c>
      <c r="EN11" s="89">
        <v>5.8371792659399997</v>
      </c>
      <c r="EO11" s="63">
        <v>2441.7085044620035</v>
      </c>
      <c r="EP11" s="59">
        <v>37044.620528276311</v>
      </c>
      <c r="EQ11" s="59">
        <v>46615.941987257422</v>
      </c>
      <c r="ER11" s="59">
        <v>43740.776743473252</v>
      </c>
      <c r="ES11" s="89">
        <v>5.7912362342500003</v>
      </c>
      <c r="ET11" s="63">
        <v>2533.1317119122618</v>
      </c>
      <c r="EU11" s="59">
        <v>38775.929820029058</v>
      </c>
      <c r="EV11" s="59">
        <v>48705.623666917432</v>
      </c>
      <c r="EW11" s="59">
        <v>38982.909459171111</v>
      </c>
      <c r="EX11" s="89">
        <v>5.8978417367700002</v>
      </c>
      <c r="EY11" s="63">
        <v>2299.150304289336</v>
      </c>
      <c r="EZ11" s="59">
        <v>34476.65766771981</v>
      </c>
      <c r="FA11" s="59">
        <v>43489.161250622368</v>
      </c>
      <c r="FB11" s="59">
        <v>50758.287460685278</v>
      </c>
      <c r="FC11" s="89">
        <v>5.2563361443099996</v>
      </c>
      <c r="FD11" s="63">
        <v>2668.0262100304785</v>
      </c>
      <c r="FE11" s="59">
        <v>45529.052179216778</v>
      </c>
      <c r="FF11" s="59">
        <v>55987.522742153771</v>
      </c>
      <c r="FG11" s="59">
        <v>37301.588964060087</v>
      </c>
      <c r="FH11" s="89">
        <v>6.34755754595</v>
      </c>
      <c r="FI11" s="63">
        <v>2367.739825047162</v>
      </c>
      <c r="FJ11" s="59">
        <v>32660.904182206588</v>
      </c>
      <c r="FK11" s="59">
        <v>41942.273745913553</v>
      </c>
      <c r="FL11" s="59">
        <v>29030.921229168642</v>
      </c>
      <c r="FM11" s="89">
        <v>7.1043741734800001</v>
      </c>
      <c r="FN11" s="63">
        <v>2062.4652701277819</v>
      </c>
      <c r="FO11" s="59">
        <v>24988.563580353581</v>
      </c>
      <c r="FP11" s="59">
        <v>33073.278877983619</v>
      </c>
      <c r="FQ11" s="59">
        <v>29902.140126710961</v>
      </c>
      <c r="FR11" s="89">
        <v>6.7640372095299997</v>
      </c>
      <c r="FS11" s="63">
        <v>2022.5918846168738</v>
      </c>
      <c r="FT11" s="59">
        <v>25937.932877438969</v>
      </c>
      <c r="FU11" s="59">
        <v>33866.347375982878</v>
      </c>
      <c r="FV11" s="94">
        <v>1226.709311930867</v>
      </c>
      <c r="FW11" s="101">
        <v>42.169281682300003</v>
      </c>
      <c r="FX11" s="102">
        <v>517.29450517110558</v>
      </c>
      <c r="FY11" s="94">
        <v>212.83071239506</v>
      </c>
      <c r="FZ11" s="94">
        <v>2240.58791146668</v>
      </c>
      <c r="GA11" s="59">
        <v>136441.1963568207</v>
      </c>
      <c r="GB11" s="89">
        <v>2.7394063749500002</v>
      </c>
      <c r="GC11" s="63">
        <v>3737.6788310624102</v>
      </c>
      <c r="GD11" s="59">
        <v>129115.48046216086</v>
      </c>
      <c r="GE11" s="59">
        <v>143766.91225148065</v>
      </c>
      <c r="GF11" s="59">
        <v>19831.483653681029</v>
      </c>
      <c r="GG11" s="89">
        <v>8.6399636931299995</v>
      </c>
      <c r="GH11" s="63">
        <v>1713.4329874876901</v>
      </c>
      <c r="GI11" s="59">
        <v>16473.21670828238</v>
      </c>
      <c r="GJ11" s="59">
        <v>23189.750599079682</v>
      </c>
      <c r="GK11" s="59">
        <v>21214.5792759701</v>
      </c>
      <c r="GL11" s="89">
        <v>7.9701464674300002</v>
      </c>
      <c r="GM11" s="63">
        <v>1690.8330407433714</v>
      </c>
      <c r="GN11" s="59">
        <v>17900.607412242829</v>
      </c>
      <c r="GO11" s="59">
        <v>24528.55113969736</v>
      </c>
      <c r="GP11" s="59">
        <v>30056.649720444111</v>
      </c>
      <c r="GQ11" s="89">
        <v>6.82346544398</v>
      </c>
      <c r="GR11" s="63">
        <v>2050.9051072913508</v>
      </c>
      <c r="GS11" s="59">
        <v>26036.94957444389</v>
      </c>
      <c r="GT11" s="59">
        <v>34076.349866444281</v>
      </c>
      <c r="GU11" s="59">
        <v>37873.269598094819</v>
      </c>
      <c r="GV11" s="89">
        <v>6.1770318722999997</v>
      </c>
      <c r="GW11" s="63">
        <v>2339.4439341570724</v>
      </c>
      <c r="GX11" s="59">
        <v>33288.043743296388</v>
      </c>
      <c r="GY11" s="59">
        <v>42458.495452893258</v>
      </c>
      <c r="GZ11" s="59">
        <v>38347.18590901493</v>
      </c>
      <c r="HA11" s="89">
        <v>6.1253402646900001</v>
      </c>
      <c r="HB11" s="63">
        <v>2348.8956188604784</v>
      </c>
      <c r="HC11" s="59">
        <v>33743.435092604559</v>
      </c>
      <c r="HD11" s="59">
        <v>42950.936725425228</v>
      </c>
      <c r="HE11" s="59">
        <v>33252.516083372771</v>
      </c>
      <c r="HF11" s="89">
        <v>6.5049330883999996</v>
      </c>
      <c r="HG11" s="63">
        <v>2163.0539214323117</v>
      </c>
      <c r="HH11" s="59">
        <v>29013.00830074738</v>
      </c>
      <c r="HI11" s="59">
        <v>37492.023865998082</v>
      </c>
      <c r="HJ11" s="59">
        <v>38205.190705201931</v>
      </c>
      <c r="HK11" s="89">
        <v>6.0860487718599998</v>
      </c>
      <c r="HL11" s="63">
        <v>2325.186539699067</v>
      </c>
      <c r="HM11" s="59">
        <v>33647.90883005457</v>
      </c>
      <c r="HN11" s="59">
        <v>42762.472580349291</v>
      </c>
      <c r="HO11" s="59">
        <v>25325.518009594191</v>
      </c>
      <c r="HP11" s="89">
        <v>7.5748467756900002</v>
      </c>
      <c r="HQ11" s="63">
        <v>1918.369184376513</v>
      </c>
      <c r="HR11" s="59">
        <v>21565.58349916483</v>
      </c>
      <c r="HS11" s="59">
        <v>29085.452520023511</v>
      </c>
      <c r="HT11" s="59">
        <v>30484.255821035749</v>
      </c>
      <c r="HU11" s="89">
        <v>6.9387509181800002</v>
      </c>
      <c r="HV11" s="63">
        <v>2115.2265806812979</v>
      </c>
      <c r="HW11" s="59">
        <v>26338.487903758709</v>
      </c>
      <c r="HX11" s="59">
        <v>34630.023738312782</v>
      </c>
      <c r="HY11" s="59">
        <v>30333.41179668999</v>
      </c>
      <c r="HZ11" s="89">
        <v>6.7197907034500002</v>
      </c>
      <c r="IA11" s="63">
        <v>2038.3417859534104</v>
      </c>
      <c r="IB11" s="59">
        <v>26338.335308038339</v>
      </c>
      <c r="IC11" s="59">
        <v>34328.488285341598</v>
      </c>
      <c r="ID11" s="94">
        <v>953.16877951018796</v>
      </c>
      <c r="IE11" s="101">
        <v>47.41426464437</v>
      </c>
      <c r="IF11" s="102">
        <v>451.9379676244547</v>
      </c>
      <c r="IG11" s="94">
        <v>67.386639720049999</v>
      </c>
      <c r="IH11" s="94">
        <v>1838.95091930032</v>
      </c>
      <c r="II11" s="59">
        <v>90372.519540314926</v>
      </c>
      <c r="IJ11" s="89">
        <v>3.57347862567</v>
      </c>
      <c r="IK11" s="63">
        <v>3229.442669249333</v>
      </c>
      <c r="IL11" s="59">
        <v>84042.928218449626</v>
      </c>
      <c r="IM11" s="59">
        <v>96702.110862180445</v>
      </c>
      <c r="IN11" s="59">
        <v>15391.31869926139</v>
      </c>
      <c r="IO11" s="89">
        <v>9.7261680182700001</v>
      </c>
      <c r="IP11" s="63">
        <v>1496.9855169172461</v>
      </c>
      <c r="IQ11" s="59">
        <v>12457.281000725579</v>
      </c>
      <c r="IR11" s="59">
        <v>18325.356397797179</v>
      </c>
      <c r="IS11" s="59">
        <v>11548.02873076853</v>
      </c>
      <c r="IT11" s="89">
        <v>11.116561308350001</v>
      </c>
      <c r="IU11" s="63">
        <v>1283.7436937615132</v>
      </c>
      <c r="IV11" s="59">
        <v>9031.9373256156196</v>
      </c>
      <c r="IW11" s="59">
        <v>14064.12013592145</v>
      </c>
      <c r="IX11" s="59">
        <v>14577.231810667719</v>
      </c>
      <c r="IY11" s="89">
        <v>9.8497809623099997</v>
      </c>
      <c r="IZ11" s="63">
        <v>1435.8254037191236</v>
      </c>
      <c r="JA11" s="59">
        <v>11763.065731290621</v>
      </c>
      <c r="JB11" s="59">
        <v>17391.397890044798</v>
      </c>
      <c r="JC11" s="59">
        <v>21237.621025250461</v>
      </c>
      <c r="JD11" s="89">
        <v>7.9264862914599998</v>
      </c>
      <c r="JE11" s="63">
        <v>1683.3971191992616</v>
      </c>
      <c r="JF11" s="59">
        <v>17938.223299941488</v>
      </c>
      <c r="JG11" s="59">
        <v>24537.018750559379</v>
      </c>
      <c r="JH11" s="59">
        <v>19328.430760487208</v>
      </c>
      <c r="JI11" s="89">
        <v>8.2701543757899998</v>
      </c>
      <c r="JJ11" s="63">
        <v>1598.4910623105122</v>
      </c>
      <c r="JK11" s="59">
        <v>16195.44584874951</v>
      </c>
      <c r="JL11" s="59">
        <v>22461.415672224892</v>
      </c>
      <c r="JM11" s="59">
        <v>18946.721850505972</v>
      </c>
      <c r="JN11" s="89">
        <v>8.11687924746</v>
      </c>
      <c r="JO11" s="63">
        <v>1537.8825339571772</v>
      </c>
      <c r="JP11" s="59">
        <v>15932.52747149676</v>
      </c>
      <c r="JQ11" s="59">
        <v>21960.916229515129</v>
      </c>
      <c r="JR11" s="59">
        <v>18182.07484200507</v>
      </c>
      <c r="JS11" s="89">
        <v>8.7199917597300001</v>
      </c>
      <c r="JT11" s="63">
        <v>1585.4754279704684</v>
      </c>
      <c r="JU11" s="59">
        <v>15074.60010480979</v>
      </c>
      <c r="JV11" s="59">
        <v>21289.549579200309</v>
      </c>
      <c r="JW11" s="59">
        <v>12572.45575416861</v>
      </c>
      <c r="JX11" s="89">
        <v>10.25321735262</v>
      </c>
      <c r="JY11" s="63">
        <v>1289.0812150366351</v>
      </c>
      <c r="JZ11" s="59">
        <v>10045.90299954974</v>
      </c>
      <c r="KA11" s="59">
        <v>15099.00850878748</v>
      </c>
      <c r="KB11" s="59">
        <v>24933.65312700405</v>
      </c>
      <c r="KC11" s="89">
        <v>7.4065730971599999</v>
      </c>
      <c r="KD11" s="63">
        <v>1846.7292446436393</v>
      </c>
      <c r="KE11" s="59">
        <v>21314.130318305739</v>
      </c>
      <c r="KF11" s="59">
        <v>28553.175935702329</v>
      </c>
      <c r="KG11" s="59">
        <v>21054.097865782969</v>
      </c>
      <c r="KH11" s="89">
        <v>8.3224588259200001</v>
      </c>
      <c r="KI11" s="63">
        <v>1752.2186260478366</v>
      </c>
      <c r="KJ11" s="59">
        <v>17619.812465689029</v>
      </c>
      <c r="KK11" s="59">
        <v>24488.383265876881</v>
      </c>
      <c r="KL11" s="94">
        <v>618.37667519524939</v>
      </c>
      <c r="KM11" s="101">
        <v>46.421403658389998</v>
      </c>
      <c r="KN11" s="102">
        <v>287.05913252170569</v>
      </c>
      <c r="KO11" s="94">
        <v>55.751114019409997</v>
      </c>
      <c r="KP11" s="94">
        <v>1181.00223637109</v>
      </c>
      <c r="KQ11" s="59">
        <v>223051.4934096263</v>
      </c>
      <c r="KR11" s="89">
        <v>1.798176016</v>
      </c>
      <c r="KS11" s="63">
        <v>4010.8584578190316</v>
      </c>
      <c r="KT11" s="59">
        <v>215190.35528521636</v>
      </c>
      <c r="KU11" s="59">
        <v>230912.63153404224</v>
      </c>
      <c r="KV11" s="59">
        <v>138521.06165405811</v>
      </c>
      <c r="KW11" s="89">
        <v>2.7343248140999998</v>
      </c>
      <c r="KX11" s="63">
        <v>3787.6157615603179</v>
      </c>
      <c r="KY11" s="59">
        <v>131097.47117412425</v>
      </c>
      <c r="KZ11" s="59">
        <v>145944.65213399279</v>
      </c>
      <c r="LA11" s="59">
        <v>143341.96666284229</v>
      </c>
      <c r="LB11" s="89">
        <v>2.6917613026499998</v>
      </c>
      <c r="LC11" s="63">
        <v>3858.4235890831228</v>
      </c>
      <c r="LD11" s="59">
        <v>135779.59539114046</v>
      </c>
      <c r="LE11" s="59">
        <v>150904.33793454545</v>
      </c>
      <c r="LF11" s="59">
        <v>56326.718976546013</v>
      </c>
      <c r="LG11" s="89">
        <v>4.86946033122</v>
      </c>
      <c r="LH11" s="63">
        <v>2742.807236438603</v>
      </c>
      <c r="LI11" s="59">
        <v>50950.915576590662</v>
      </c>
      <c r="LJ11" s="59">
        <v>61702.522376501358</v>
      </c>
      <c r="LK11" s="59">
        <v>128017.5704567357</v>
      </c>
      <c r="LL11" s="89">
        <v>2.9291739747599999</v>
      </c>
      <c r="LM11" s="63">
        <v>3749.8573569439127</v>
      </c>
      <c r="LN11" s="59">
        <v>120667.9850899633</v>
      </c>
      <c r="LO11" s="59">
        <v>135367.15582350816</v>
      </c>
      <c r="LP11" s="59">
        <v>95697.832551022962</v>
      </c>
      <c r="LQ11" s="89">
        <v>3.5699142776300001</v>
      </c>
      <c r="LR11" s="63">
        <v>3416.3305876250374</v>
      </c>
      <c r="LS11" s="59">
        <v>89001.947639995517</v>
      </c>
      <c r="LT11" s="59">
        <v>102393.71746205041</v>
      </c>
      <c r="LU11" s="59">
        <v>97583.332123396685</v>
      </c>
      <c r="LV11" s="89">
        <v>3.51530118814</v>
      </c>
      <c r="LW11" s="63">
        <v>3430.3480335650047</v>
      </c>
      <c r="LX11" s="59">
        <v>90859.973523171546</v>
      </c>
      <c r="LY11" s="59">
        <v>104306.69072362159</v>
      </c>
      <c r="LZ11" s="59">
        <v>87351.893549917571</v>
      </c>
      <c r="MA11" s="89">
        <v>3.7297411036499999</v>
      </c>
      <c r="MB11" s="63">
        <v>3257.9994785509198</v>
      </c>
      <c r="MC11" s="59">
        <v>80966.331910307708</v>
      </c>
      <c r="MD11" s="59">
        <v>93737.455189527522</v>
      </c>
      <c r="ME11" s="59">
        <v>116836.9950634791</v>
      </c>
      <c r="MF11" s="89">
        <v>3.0905741263399999</v>
      </c>
      <c r="MG11" s="63">
        <v>3610.9339394200902</v>
      </c>
      <c r="MH11" s="59">
        <v>109759.69459166263</v>
      </c>
      <c r="MI11" s="59">
        <v>123914.29553529566</v>
      </c>
      <c r="MJ11" s="59">
        <v>162387.4936279362</v>
      </c>
      <c r="MK11" s="89">
        <v>2.4347237587700001</v>
      </c>
      <c r="ML11" s="63">
        <v>3953.6868886384632</v>
      </c>
      <c r="MM11" s="59">
        <v>154638.40972005783</v>
      </c>
      <c r="MN11" s="59">
        <v>170136.57753581661</v>
      </c>
      <c r="MO11" s="59">
        <v>129572.3378716978</v>
      </c>
      <c r="MP11" s="89">
        <v>2.93012755583</v>
      </c>
      <c r="MQ11" s="63">
        <v>3796.6347767161787</v>
      </c>
      <c r="MR11" s="59">
        <v>122131.07044688215</v>
      </c>
      <c r="MS11" s="59">
        <v>137013.60529651371</v>
      </c>
      <c r="MT11" s="59">
        <v>0</v>
      </c>
      <c r="MU11" s="59" t="s">
        <v>679</v>
      </c>
      <c r="MV11" s="59" t="s">
        <v>679</v>
      </c>
      <c r="MW11" s="59" t="s">
        <v>679</v>
      </c>
      <c r="MX11" s="59" t="s">
        <v>679</v>
      </c>
    </row>
    <row r="12" spans="1:362" s="4" customFormat="1" ht="11.25" customHeight="1" x14ac:dyDescent="0.2">
      <c r="A12" s="140" t="s">
        <v>507</v>
      </c>
      <c r="B12" s="140"/>
      <c r="C12" s="59">
        <v>77722.553174818895</v>
      </c>
      <c r="D12" s="89">
        <v>3.4998180005399999</v>
      </c>
      <c r="E12" s="63">
        <v>2720.1479064896125</v>
      </c>
      <c r="F12" s="59">
        <v>72391.161245477546</v>
      </c>
      <c r="G12" s="59">
        <v>83053.945104160579</v>
      </c>
      <c r="H12" s="60">
        <v>27830.404503090231</v>
      </c>
      <c r="I12" s="92">
        <v>6.9020740270600003</v>
      </c>
      <c r="J12" s="93">
        <v>1920.8751208345193</v>
      </c>
      <c r="K12" s="60">
        <v>24065.55844745562</v>
      </c>
      <c r="L12" s="60">
        <v>31595.25055872478</v>
      </c>
      <c r="M12" s="60">
        <v>23369.252524190179</v>
      </c>
      <c r="N12" s="92">
        <v>7.4329741521399999</v>
      </c>
      <c r="O12" s="93">
        <v>1737.0304996711975</v>
      </c>
      <c r="P12" s="60">
        <v>19964.735304787078</v>
      </c>
      <c r="Q12" s="60">
        <v>26773.76974359321</v>
      </c>
      <c r="R12" s="60">
        <v>38222.680185581303</v>
      </c>
      <c r="S12" s="92">
        <v>5.7016882581999999</v>
      </c>
      <c r="T12" s="93">
        <v>2179.3380681125327</v>
      </c>
      <c r="U12" s="60">
        <v>33951.256061943743</v>
      </c>
      <c r="V12" s="60">
        <v>42494.104309218827</v>
      </c>
      <c r="W12" s="60">
        <v>12993.003442153729</v>
      </c>
      <c r="X12" s="92">
        <v>10.06045957535</v>
      </c>
      <c r="Y12" s="93">
        <v>1307.1558589223005</v>
      </c>
      <c r="Z12" s="60">
        <v>10431.025036485569</v>
      </c>
      <c r="AA12" s="60">
        <v>15554.981847821889</v>
      </c>
      <c r="AB12" s="60">
        <v>27532.229791564481</v>
      </c>
      <c r="AC12" s="92">
        <v>6.8522826308499996</v>
      </c>
      <c r="AD12" s="93">
        <v>1886.586199892937</v>
      </c>
      <c r="AE12" s="60">
        <v>23834.588786044111</v>
      </c>
      <c r="AF12" s="60">
        <v>31229.87079708479</v>
      </c>
      <c r="AG12" s="60">
        <v>32831.181482737287</v>
      </c>
      <c r="AH12" s="92">
        <v>6.3758941977700001</v>
      </c>
      <c r="AI12" s="93">
        <v>2093.2813952167357</v>
      </c>
      <c r="AJ12" s="60">
        <v>28728.425338604819</v>
      </c>
      <c r="AK12" s="60">
        <v>36933.937626869709</v>
      </c>
      <c r="AL12" s="60">
        <v>24076.170378490631</v>
      </c>
      <c r="AM12" s="92">
        <v>7.49237885349</v>
      </c>
      <c r="AN12" s="93">
        <v>1803.8778981694488</v>
      </c>
      <c r="AO12" s="60">
        <v>20540.634665570778</v>
      </c>
      <c r="AP12" s="60">
        <v>27611.706091410451</v>
      </c>
      <c r="AQ12" s="60">
        <v>30387.959924415441</v>
      </c>
      <c r="AR12" s="92">
        <v>6.50458208444</v>
      </c>
      <c r="AS12" s="93">
        <v>1976.6097970690221</v>
      </c>
      <c r="AT12" s="60">
        <v>26513.875910671199</v>
      </c>
      <c r="AU12" s="60">
        <v>34262.043938159601</v>
      </c>
      <c r="AV12" s="60">
        <v>8931.9525336937968</v>
      </c>
      <c r="AW12" s="92">
        <v>12.57988538803</v>
      </c>
      <c r="AX12" s="93">
        <v>1123.6293916518782</v>
      </c>
      <c r="AY12" s="60">
        <v>6729.6793940855296</v>
      </c>
      <c r="AZ12" s="60">
        <v>11134.225673302069</v>
      </c>
      <c r="BA12" s="60">
        <v>26144.282024462649</v>
      </c>
      <c r="BB12" s="92">
        <v>7.15307071289</v>
      </c>
      <c r="BC12" s="93">
        <v>1870.1189805870877</v>
      </c>
      <c r="BD12" s="60">
        <v>22478.91617570728</v>
      </c>
      <c r="BE12" s="60">
        <v>29809.647873217978</v>
      </c>
      <c r="BF12" s="97">
        <v>1550.189024764961</v>
      </c>
      <c r="BG12" s="95">
        <v>30.22244008609</v>
      </c>
      <c r="BH12" s="96">
        <v>468.50494923070244</v>
      </c>
      <c r="BI12" s="97">
        <v>631.93619769403995</v>
      </c>
      <c r="BJ12" s="97">
        <v>2468.4418518358798</v>
      </c>
      <c r="BK12" s="59">
        <v>60021.844469629526</v>
      </c>
      <c r="BL12" s="89">
        <v>4.1160345042299999</v>
      </c>
      <c r="BM12" s="63">
        <v>2470.5198284432959</v>
      </c>
      <c r="BN12" s="59">
        <v>55179.714582788823</v>
      </c>
      <c r="BO12" s="59">
        <v>64863.974356470419</v>
      </c>
      <c r="BP12" s="60">
        <v>7293.7280872212796</v>
      </c>
      <c r="BQ12" s="92">
        <v>12.77526473354</v>
      </c>
      <c r="BR12" s="93">
        <v>931.79307208735315</v>
      </c>
      <c r="BS12" s="60">
        <v>5467.4472248861803</v>
      </c>
      <c r="BT12" s="60">
        <v>9120.0089495563698</v>
      </c>
      <c r="BU12" s="60">
        <v>11777.27125378886</v>
      </c>
      <c r="BV12" s="92">
        <v>10.405360584389999</v>
      </c>
      <c r="BW12" s="93">
        <v>1225.4675409580807</v>
      </c>
      <c r="BX12" s="60">
        <v>9375.3990092882195</v>
      </c>
      <c r="BY12" s="60">
        <v>14179.143498289501</v>
      </c>
      <c r="BZ12" s="60">
        <v>21640.756006912339</v>
      </c>
      <c r="CA12" s="92">
        <v>7.6175844577099996</v>
      </c>
      <c r="CB12" s="93">
        <v>1648.5028661134697</v>
      </c>
      <c r="CC12" s="60">
        <v>18409.749760918949</v>
      </c>
      <c r="CD12" s="60">
        <v>24871.762252905679</v>
      </c>
      <c r="CE12" s="60">
        <v>9183.3439713622283</v>
      </c>
      <c r="CF12" s="92">
        <v>11.898285817450001</v>
      </c>
      <c r="CG12" s="93">
        <v>1092.6605133119003</v>
      </c>
      <c r="CH12" s="60">
        <v>7041.7687179419099</v>
      </c>
      <c r="CI12" s="60">
        <v>11324.919224782539</v>
      </c>
      <c r="CJ12" s="60">
        <v>14728.71503300837</v>
      </c>
      <c r="CK12" s="92">
        <v>9.7174544162200007</v>
      </c>
      <c r="CL12" s="93">
        <v>1431.256169427018</v>
      </c>
      <c r="CM12" s="60">
        <v>11923.50448828074</v>
      </c>
      <c r="CN12" s="60">
        <v>17533.925577736009</v>
      </c>
      <c r="CO12" s="60">
        <v>10650.48768741226</v>
      </c>
      <c r="CP12" s="92">
        <v>11.10151471444</v>
      </c>
      <c r="CQ12" s="93">
        <v>1182.3654577774396</v>
      </c>
      <c r="CR12" s="60">
        <v>8333.0939736043201</v>
      </c>
      <c r="CS12" s="60">
        <v>12967.881401220189</v>
      </c>
      <c r="CT12" s="60">
        <v>15187.1944026611</v>
      </c>
      <c r="CU12" s="92">
        <v>9.3188554099799994</v>
      </c>
      <c r="CV12" s="93">
        <v>1415.2726872166336</v>
      </c>
      <c r="CW12" s="60">
        <v>12413.31090741335</v>
      </c>
      <c r="CX12" s="60">
        <v>17961.077897908839</v>
      </c>
      <c r="CY12" s="60">
        <v>12257.5690541777</v>
      </c>
      <c r="CZ12" s="92">
        <v>10.46090099091</v>
      </c>
      <c r="DA12" s="93">
        <v>1282.2521626497009</v>
      </c>
      <c r="DB12" s="60">
        <v>9744.4009962857599</v>
      </c>
      <c r="DC12" s="60">
        <v>14770.737112069641</v>
      </c>
      <c r="DD12" s="60">
        <v>5695.1442838086696</v>
      </c>
      <c r="DE12" s="92">
        <v>15.211360403640001</v>
      </c>
      <c r="DF12" s="93">
        <v>866.30892251769387</v>
      </c>
      <c r="DG12" s="60">
        <v>3997.20999618834</v>
      </c>
      <c r="DH12" s="60">
        <v>7393.0785714289996</v>
      </c>
      <c r="DI12" s="60">
        <v>10054.599561095451</v>
      </c>
      <c r="DJ12" s="92">
        <v>11.43783267925</v>
      </c>
      <c r="DK12" s="93">
        <v>1150.0282743669788</v>
      </c>
      <c r="DL12" s="60">
        <v>7800.5855621334904</v>
      </c>
      <c r="DM12" s="60">
        <v>12308.613560057411</v>
      </c>
      <c r="DN12" s="97">
        <v>142.79854555035129</v>
      </c>
      <c r="DO12" s="95">
        <v>60.174475414829999</v>
      </c>
      <c r="DP12" s="96">
        <v>85.928275684929645</v>
      </c>
      <c r="DQ12" s="97">
        <v>0</v>
      </c>
      <c r="DR12" s="97">
        <v>311.21487114643998</v>
      </c>
      <c r="DS12" s="59">
        <v>90389.3830322914</v>
      </c>
      <c r="DT12" s="89">
        <v>3.0220310748900001</v>
      </c>
      <c r="DU12" s="63">
        <v>2731.5952436397047</v>
      </c>
      <c r="DV12" s="59">
        <v>85035.554734416844</v>
      </c>
      <c r="DW12" s="59">
        <v>95743.211330165999</v>
      </c>
      <c r="DX12" s="60">
        <v>20466.98221536657</v>
      </c>
      <c r="DY12" s="92">
        <v>8.2191576120600001</v>
      </c>
      <c r="DZ12" s="93">
        <v>1682.2135267135625</v>
      </c>
      <c r="EA12" s="60">
        <v>17169.904288701971</v>
      </c>
      <c r="EB12" s="60">
        <v>23764.060142031169</v>
      </c>
      <c r="EC12" s="60">
        <v>19304.98204387206</v>
      </c>
      <c r="ED12" s="92">
        <v>8.3477298376799993</v>
      </c>
      <c r="EE12" s="93">
        <v>1611.5277462353924</v>
      </c>
      <c r="EF12" s="60">
        <v>16146.44570116377</v>
      </c>
      <c r="EG12" s="60">
        <v>22463.518386580341</v>
      </c>
      <c r="EH12" s="60">
        <v>30491.326837773591</v>
      </c>
      <c r="EI12" s="92">
        <v>6.2110303812099996</v>
      </c>
      <c r="EJ12" s="93">
        <v>1893.8255735270814</v>
      </c>
      <c r="EK12" s="60">
        <v>26779.496920659662</v>
      </c>
      <c r="EL12" s="60">
        <v>34203.156754887437</v>
      </c>
      <c r="EM12" s="60">
        <v>22095.556068634021</v>
      </c>
      <c r="EN12" s="92">
        <v>7.6211605006100003</v>
      </c>
      <c r="EO12" s="93">
        <v>1683.9377914923261</v>
      </c>
      <c r="EP12" s="60">
        <v>18795.098645103219</v>
      </c>
      <c r="EQ12" s="60">
        <v>25396.013492164799</v>
      </c>
      <c r="ER12" s="60">
        <v>21455.568889024009</v>
      </c>
      <c r="ES12" s="92">
        <v>7.6976167807199998</v>
      </c>
      <c r="ET12" s="93">
        <v>1651.5674712009875</v>
      </c>
      <c r="EU12" s="60">
        <v>18218.556127432239</v>
      </c>
      <c r="EV12" s="60">
        <v>24692.581650615732</v>
      </c>
      <c r="EW12" s="60">
        <v>23157.729538235861</v>
      </c>
      <c r="EX12" s="92">
        <v>7.3919287554100004</v>
      </c>
      <c r="EY12" s="93">
        <v>1711.8028688367713</v>
      </c>
      <c r="EZ12" s="60">
        <v>19802.65756668352</v>
      </c>
      <c r="FA12" s="60">
        <v>26512.801509788169</v>
      </c>
      <c r="FB12" s="60">
        <v>27925.972618068539</v>
      </c>
      <c r="FC12" s="92">
        <v>6.6340684803199998</v>
      </c>
      <c r="FD12" s="93">
        <v>1852.6281472769056</v>
      </c>
      <c r="FE12" s="60">
        <v>24294.8881726607</v>
      </c>
      <c r="FF12" s="60">
        <v>31557.057063476299</v>
      </c>
      <c r="FG12" s="60">
        <v>19444.97469878045</v>
      </c>
      <c r="FH12" s="92">
        <v>8.2932136849100004</v>
      </c>
      <c r="FI12" s="93">
        <v>1612.61330274599</v>
      </c>
      <c r="FJ12" s="60">
        <v>16284.31070440821</v>
      </c>
      <c r="FK12" s="60">
        <v>22605.63869315269</v>
      </c>
      <c r="FL12" s="60">
        <v>15767.30955324382</v>
      </c>
      <c r="FM12" s="92">
        <v>9.0580847660899995</v>
      </c>
      <c r="FN12" s="93">
        <v>1428.2162646646955</v>
      </c>
      <c r="FO12" s="60">
        <v>12968.057112366771</v>
      </c>
      <c r="FP12" s="60">
        <v>18566.561994120879</v>
      </c>
      <c r="FQ12" s="60">
        <v>15583.219687234439</v>
      </c>
      <c r="FR12" s="92">
        <v>8.9674690279899991</v>
      </c>
      <c r="FS12" s="93">
        <v>1397.4203990168617</v>
      </c>
      <c r="FT12" s="60">
        <v>12844.32603389987</v>
      </c>
      <c r="FU12" s="60">
        <v>18322.113340569002</v>
      </c>
      <c r="FV12" s="97">
        <v>460.54777206600181</v>
      </c>
      <c r="FW12" s="95">
        <v>47.158409922319997</v>
      </c>
      <c r="FX12" s="96">
        <v>217.18700623898141</v>
      </c>
      <c r="FY12" s="97">
        <v>34.869061927529998</v>
      </c>
      <c r="FZ12" s="97">
        <v>886.22648220447002</v>
      </c>
      <c r="GA12" s="59">
        <v>74647.014050303784</v>
      </c>
      <c r="GB12" s="89">
        <v>3.5338796178699998</v>
      </c>
      <c r="GC12" s="63">
        <v>2637.9356148716497</v>
      </c>
      <c r="GD12" s="59">
        <v>69476.755251620096</v>
      </c>
      <c r="GE12" s="59">
        <v>79817.272848987719</v>
      </c>
      <c r="GF12" s="60">
        <v>10412.926560574489</v>
      </c>
      <c r="GG12" s="92">
        <v>11.61830486121</v>
      </c>
      <c r="GH12" s="93">
        <v>1209.8055527815029</v>
      </c>
      <c r="GI12" s="60">
        <v>8041.75124882623</v>
      </c>
      <c r="GJ12" s="60">
        <v>12784.10187232273</v>
      </c>
      <c r="GK12" s="60">
        <v>11207.79755473851</v>
      </c>
      <c r="GL12" s="92">
        <v>10.645231816120001</v>
      </c>
      <c r="GM12" s="93">
        <v>1193.0960311829365</v>
      </c>
      <c r="GN12" s="60">
        <v>8869.3723035223393</v>
      </c>
      <c r="GO12" s="60">
        <v>13546.222805954671</v>
      </c>
      <c r="GP12" s="60">
        <v>17406.763700034549</v>
      </c>
      <c r="GQ12" s="92">
        <v>8.6568275794199998</v>
      </c>
      <c r="GR12" s="93">
        <v>1506.8735206689557</v>
      </c>
      <c r="GS12" s="60">
        <v>14453.34587026639</v>
      </c>
      <c r="GT12" s="60">
        <v>20360.181529802681</v>
      </c>
      <c r="GU12" s="60">
        <v>21428.195589804742</v>
      </c>
      <c r="GV12" s="92">
        <v>7.8574665922999998</v>
      </c>
      <c r="GW12" s="93">
        <v>1683.7133098007967</v>
      </c>
      <c r="GX12" s="60">
        <v>18128.17814230454</v>
      </c>
      <c r="GY12" s="60">
        <v>24728.21303730494</v>
      </c>
      <c r="GZ12" s="60">
        <v>18610.652380873929</v>
      </c>
      <c r="HA12" s="92">
        <v>8.0557584549599994</v>
      </c>
      <c r="HB12" s="93">
        <v>1499.2292026950929</v>
      </c>
      <c r="HC12" s="60">
        <v>15672.217139020921</v>
      </c>
      <c r="HD12" s="60">
        <v>21549.087622726918</v>
      </c>
      <c r="HE12" s="60">
        <v>17182.16574535361</v>
      </c>
      <c r="HF12" s="92">
        <v>8.3834447994599994</v>
      </c>
      <c r="HG12" s="93">
        <v>1440.4573806135734</v>
      </c>
      <c r="HH12" s="60">
        <v>14358.92115808617</v>
      </c>
      <c r="HI12" s="60">
        <v>20005.410332621032</v>
      </c>
      <c r="HJ12" s="60">
        <v>23200.532005457269</v>
      </c>
      <c r="HK12" s="92">
        <v>7.57901182219</v>
      </c>
      <c r="HL12" s="93">
        <v>1758.3710635041966</v>
      </c>
      <c r="HM12" s="60">
        <v>19754.188049531738</v>
      </c>
      <c r="HN12" s="60">
        <v>26646.87596138279</v>
      </c>
      <c r="HO12" s="60">
        <v>14479.37824750339</v>
      </c>
      <c r="HP12" s="92">
        <v>9.4712705347800004</v>
      </c>
      <c r="HQ12" s="93">
        <v>1371.3810855746503</v>
      </c>
      <c r="HR12" s="60">
        <v>11791.5207106977</v>
      </c>
      <c r="HS12" s="60">
        <v>17167.235784309069</v>
      </c>
      <c r="HT12" s="60">
        <v>17147.13051688188</v>
      </c>
      <c r="HU12" s="92">
        <v>8.8824388126499993</v>
      </c>
      <c r="HV12" s="93">
        <v>1523.0833762868938</v>
      </c>
      <c r="HW12" s="60">
        <v>14161.94195390797</v>
      </c>
      <c r="HX12" s="60">
        <v>20132.31907985577</v>
      </c>
      <c r="HY12" s="60">
        <v>17367.426317390549</v>
      </c>
      <c r="HZ12" s="92">
        <v>8.4896856583200009</v>
      </c>
      <c r="IA12" s="93">
        <v>1474.4399012875133</v>
      </c>
      <c r="IB12" s="60">
        <v>14477.577213498311</v>
      </c>
      <c r="IC12" s="60">
        <v>20257.275421282789</v>
      </c>
      <c r="ID12" s="97">
        <v>292.42244555035131</v>
      </c>
      <c r="IE12" s="95">
        <v>70.54366313381</v>
      </c>
      <c r="IF12" s="96">
        <v>206.2855049166921</v>
      </c>
      <c r="IG12" s="97">
        <v>0</v>
      </c>
      <c r="IH12" s="97">
        <v>696.73460571971998</v>
      </c>
      <c r="II12" s="59">
        <v>51065.921074032791</v>
      </c>
      <c r="IJ12" s="89">
        <v>4.4573355234100003</v>
      </c>
      <c r="IK12" s="63">
        <v>2276.1794403903627</v>
      </c>
      <c r="IL12" s="59">
        <v>46604.69134851727</v>
      </c>
      <c r="IM12" s="59">
        <v>55527.150799548312</v>
      </c>
      <c r="IN12" s="60">
        <v>8581.7459017020592</v>
      </c>
      <c r="IO12" s="92">
        <v>12.187561619149999</v>
      </c>
      <c r="IP12" s="93">
        <v>1045.9055697691535</v>
      </c>
      <c r="IQ12" s="60">
        <v>6531.80865372473</v>
      </c>
      <c r="IR12" s="60">
        <v>10631.68314967938</v>
      </c>
      <c r="IS12" s="60">
        <v>5734.3007333421938</v>
      </c>
      <c r="IT12" s="92">
        <v>14.513103930590001</v>
      </c>
      <c r="IU12" s="93">
        <v>832.22502512239043</v>
      </c>
      <c r="IV12" s="60">
        <v>4103.1696570694103</v>
      </c>
      <c r="IW12" s="60">
        <v>7365.43180961498</v>
      </c>
      <c r="IX12" s="60">
        <v>9002.9131402656112</v>
      </c>
      <c r="IY12" s="92">
        <v>11.97986750532</v>
      </c>
      <c r="IZ12" s="93">
        <v>1078.5370658230618</v>
      </c>
      <c r="JA12" s="60">
        <v>6889.0193352609604</v>
      </c>
      <c r="JB12" s="60">
        <v>11116.80694527026</v>
      </c>
      <c r="JC12" s="60">
        <v>13577.25439446458</v>
      </c>
      <c r="JD12" s="92">
        <v>9.6466178516600003</v>
      </c>
      <c r="JE12" s="93">
        <v>1309.7458461821716</v>
      </c>
      <c r="JF12" s="60">
        <v>11010.19970704666</v>
      </c>
      <c r="JG12" s="60">
        <v>16144.309081882509</v>
      </c>
      <c r="JH12" s="60">
        <v>13884.309293195411</v>
      </c>
      <c r="JI12" s="92">
        <v>9.6338257555200002</v>
      </c>
      <c r="JJ12" s="93">
        <v>1337.5901646636244</v>
      </c>
      <c r="JK12" s="60">
        <v>11262.680744379781</v>
      </c>
      <c r="JL12" s="60">
        <v>16505.937842011041</v>
      </c>
      <c r="JM12" s="60">
        <v>12207.481307224831</v>
      </c>
      <c r="JN12" s="92">
        <v>9.9140094673700006</v>
      </c>
      <c r="JO12" s="93">
        <v>1210.2508525254848</v>
      </c>
      <c r="JP12" s="60">
        <v>9835.4332240160493</v>
      </c>
      <c r="JQ12" s="60">
        <v>14579.52939043361</v>
      </c>
      <c r="JR12" s="60">
        <v>10931.84542713152</v>
      </c>
      <c r="JS12" s="92">
        <v>10.43793187486</v>
      </c>
      <c r="JT12" s="93">
        <v>1141.0585783488552</v>
      </c>
      <c r="JU12" s="60">
        <v>8695.4117093173409</v>
      </c>
      <c r="JV12" s="60">
        <v>13168.279144945691</v>
      </c>
      <c r="JW12" s="60">
        <v>7464.5077446983842</v>
      </c>
      <c r="JX12" s="92">
        <v>12.72498135247</v>
      </c>
      <c r="JY12" s="93">
        <v>949.85721856676912</v>
      </c>
      <c r="JZ12" s="60">
        <v>5602.8218058521697</v>
      </c>
      <c r="KA12" s="60">
        <v>9326.1936835445904</v>
      </c>
      <c r="KB12" s="60">
        <v>14734.457190837489</v>
      </c>
      <c r="KC12" s="92">
        <v>9.0507823520299997</v>
      </c>
      <c r="KD12" s="93">
        <v>1333.5836510962536</v>
      </c>
      <c r="KE12" s="60">
        <v>12120.681264317471</v>
      </c>
      <c r="KF12" s="60">
        <v>17348.2331173575</v>
      </c>
      <c r="KG12" s="60">
        <v>11922.69212175881</v>
      </c>
      <c r="KH12" s="92">
        <v>10.3406107956</v>
      </c>
      <c r="KI12" s="93">
        <v>1232.8791886687191</v>
      </c>
      <c r="KJ12" s="60">
        <v>9506.2933146792293</v>
      </c>
      <c r="KK12" s="60">
        <v>14339.090928838399</v>
      </c>
      <c r="KL12" s="97">
        <v>534.12590986729901</v>
      </c>
      <c r="KM12" s="95">
        <v>52.579194718449997</v>
      </c>
      <c r="KN12" s="96">
        <v>280.83910219082878</v>
      </c>
      <c r="KO12" s="97">
        <v>0</v>
      </c>
      <c r="KP12" s="97">
        <v>1084.5604356118699</v>
      </c>
      <c r="KQ12" s="59">
        <v>119552.48216856871</v>
      </c>
      <c r="KR12" s="89">
        <v>2.3437043532500001</v>
      </c>
      <c r="KS12" s="63">
        <v>2801.9567290002083</v>
      </c>
      <c r="KT12" s="59">
        <v>114060.7478934886</v>
      </c>
      <c r="KU12" s="59">
        <v>125044.21644364843</v>
      </c>
      <c r="KV12" s="60">
        <v>74993.168038112475</v>
      </c>
      <c r="KW12" s="92">
        <v>3.5109197539300001</v>
      </c>
      <c r="KX12" s="93">
        <v>2632.9499507502342</v>
      </c>
      <c r="KY12" s="60">
        <v>69832.680961545615</v>
      </c>
      <c r="KZ12" s="60">
        <v>80153.655114679277</v>
      </c>
      <c r="LA12" s="60">
        <v>78185.351196135292</v>
      </c>
      <c r="LB12" s="92">
        <v>3.4776347060599999</v>
      </c>
      <c r="LC12" s="93">
        <v>2719.0009082527945</v>
      </c>
      <c r="LD12" s="60">
        <v>72856.20734202824</v>
      </c>
      <c r="LE12" s="60">
        <v>83514.495050242287</v>
      </c>
      <c r="LF12" s="60">
        <v>32814.515435499823</v>
      </c>
      <c r="LG12" s="92">
        <v>6.1556272327699997</v>
      </c>
      <c r="LH12" s="93">
        <v>2019.9392484505968</v>
      </c>
      <c r="LI12" s="60">
        <v>28855.507257577829</v>
      </c>
      <c r="LJ12" s="60">
        <v>36773.523613421748</v>
      </c>
      <c r="LK12" s="60">
        <v>70301.601839647759</v>
      </c>
      <c r="LL12" s="92">
        <v>3.75777424763</v>
      </c>
      <c r="LM12" s="93">
        <v>2641.7754895987969</v>
      </c>
      <c r="LN12" s="60">
        <v>65123.8170247936</v>
      </c>
      <c r="LO12" s="60">
        <v>75479.386654501926</v>
      </c>
      <c r="LP12" s="60">
        <v>53367.479918400917</v>
      </c>
      <c r="LQ12" s="92">
        <v>4.5484201621400002</v>
      </c>
      <c r="LR12" s="93">
        <v>2427.3772166343692</v>
      </c>
      <c r="LS12" s="60">
        <v>48609.907996904622</v>
      </c>
      <c r="LT12" s="60">
        <v>58125.051839897249</v>
      </c>
      <c r="LU12" s="60">
        <v>53549.909545103299</v>
      </c>
      <c r="LV12" s="92">
        <v>4.5127817545299997</v>
      </c>
      <c r="LW12" s="93">
        <v>2416.590547518349</v>
      </c>
      <c r="LX12" s="60">
        <v>48813.479106587511</v>
      </c>
      <c r="LY12" s="60">
        <v>58286.339983619051</v>
      </c>
      <c r="LZ12" s="60">
        <v>48257.240474258113</v>
      </c>
      <c r="MA12" s="92">
        <v>4.8023755019900003</v>
      </c>
      <c r="MB12" s="93">
        <v>2317.4938944744731</v>
      </c>
      <c r="MC12" s="60">
        <v>43715.035906696779</v>
      </c>
      <c r="MD12" s="60">
        <v>52799.445041819403</v>
      </c>
      <c r="ME12" s="60">
        <v>65544.565636491767</v>
      </c>
      <c r="MF12" s="92">
        <v>3.9168347527299998</v>
      </c>
      <c r="MG12" s="93">
        <v>2567.2723253767122</v>
      </c>
      <c r="MH12" s="60">
        <v>60512.804340247159</v>
      </c>
      <c r="MI12" s="60">
        <v>70576.326932736396</v>
      </c>
      <c r="MJ12" s="60">
        <v>87302.961227601481</v>
      </c>
      <c r="MK12" s="92">
        <v>3.18274736542</v>
      </c>
      <c r="ML12" s="93">
        <v>2778.6326984084271</v>
      </c>
      <c r="MM12" s="60">
        <v>81856.941212455669</v>
      </c>
      <c r="MN12" s="60">
        <v>92748.98124274709</v>
      </c>
      <c r="MO12" s="60">
        <v>68506.735594125144</v>
      </c>
      <c r="MP12" s="92">
        <v>3.8276732783599998</v>
      </c>
      <c r="MQ12" s="93">
        <v>2622.2140122133214</v>
      </c>
      <c r="MR12" s="60">
        <v>63367.290570430931</v>
      </c>
      <c r="MS12" s="60">
        <v>73646.180617819409</v>
      </c>
      <c r="MT12" s="60">
        <v>0</v>
      </c>
      <c r="MU12" s="60" t="s">
        <v>679</v>
      </c>
      <c r="MV12" s="60" t="s">
        <v>679</v>
      </c>
      <c r="MW12" s="60" t="s">
        <v>679</v>
      </c>
      <c r="MX12" s="60" t="s">
        <v>679</v>
      </c>
    </row>
    <row r="13" spans="1:362" ht="11.25" customHeight="1" x14ac:dyDescent="0.2">
      <c r="A13" s="142" t="s">
        <v>508</v>
      </c>
      <c r="B13" s="142"/>
      <c r="C13" s="79">
        <v>67632.832124941327</v>
      </c>
      <c r="D13" s="90">
        <v>4.0409193739499996</v>
      </c>
      <c r="E13" s="91">
        <v>2732.9882164893302</v>
      </c>
      <c r="F13" s="79">
        <v>62276.273650449977</v>
      </c>
      <c r="G13" s="79">
        <v>72989.390599432576</v>
      </c>
      <c r="H13" s="78">
        <v>22110.462132485911</v>
      </c>
      <c r="I13" s="87">
        <v>8.59082666708</v>
      </c>
      <c r="J13" s="83">
        <v>1899.4714770917326</v>
      </c>
      <c r="K13" s="78">
        <v>18387.566447725108</v>
      </c>
      <c r="L13" s="78">
        <v>25833.357817246699</v>
      </c>
      <c r="M13" s="78">
        <v>22266.828325630398</v>
      </c>
      <c r="N13" s="87">
        <v>8.7212133339199998</v>
      </c>
      <c r="O13" s="83">
        <v>1941.9376009752009</v>
      </c>
      <c r="P13" s="78">
        <v>18460.700567494991</v>
      </c>
      <c r="Q13" s="78">
        <v>26072.956083765799</v>
      </c>
      <c r="R13" s="78">
        <v>34993.348732321763</v>
      </c>
      <c r="S13" s="87">
        <v>6.5602221582900002</v>
      </c>
      <c r="T13" s="83">
        <v>2295.6414174647784</v>
      </c>
      <c r="U13" s="78">
        <v>30493.97423267239</v>
      </c>
      <c r="V13" s="78">
        <v>39492.723231971031</v>
      </c>
      <c r="W13" s="78">
        <v>13681.51260264456</v>
      </c>
      <c r="X13" s="87">
        <v>11.26272232644</v>
      </c>
      <c r="Y13" s="83">
        <v>1540.9107744925309</v>
      </c>
      <c r="Z13" s="78">
        <v>10661.382981249561</v>
      </c>
      <c r="AA13" s="78">
        <v>16701.642224039559</v>
      </c>
      <c r="AB13" s="78">
        <v>23719.745050552661</v>
      </c>
      <c r="AC13" s="87">
        <v>7.9133206381500001</v>
      </c>
      <c r="AD13" s="83">
        <v>1877.019480402806</v>
      </c>
      <c r="AE13" s="78">
        <v>20040.854470683149</v>
      </c>
      <c r="AF13" s="78">
        <v>27398.635630422119</v>
      </c>
      <c r="AG13" s="78">
        <v>30927.116968434799</v>
      </c>
      <c r="AH13" s="87">
        <v>7.0712980650299997</v>
      </c>
      <c r="AI13" s="83">
        <v>2186.9486237579658</v>
      </c>
      <c r="AJ13" s="78">
        <v>26640.776429829799</v>
      </c>
      <c r="AK13" s="78">
        <v>35213.457507039668</v>
      </c>
      <c r="AL13" s="78">
        <v>22957.65101314562</v>
      </c>
      <c r="AM13" s="87">
        <v>8.4566341862400005</v>
      </c>
      <c r="AN13" s="83">
        <v>1941.4445639354133</v>
      </c>
      <c r="AO13" s="78">
        <v>19152.489589851219</v>
      </c>
      <c r="AP13" s="78">
        <v>26762.81243643997</v>
      </c>
      <c r="AQ13" s="78">
        <v>27760.271543978139</v>
      </c>
      <c r="AR13" s="87">
        <v>7.4940484231999998</v>
      </c>
      <c r="AS13" s="83">
        <v>2080.3681919161722</v>
      </c>
      <c r="AT13" s="78">
        <v>23682.824813239789</v>
      </c>
      <c r="AU13" s="78">
        <v>31837.718274716379</v>
      </c>
      <c r="AV13" s="78">
        <v>8562.5941968241841</v>
      </c>
      <c r="AW13" s="87">
        <v>14.963373434979999</v>
      </c>
      <c r="AX13" s="83">
        <v>1281.2529453923346</v>
      </c>
      <c r="AY13" s="78">
        <v>6051.3845687694202</v>
      </c>
      <c r="AZ13" s="78">
        <v>11073.80382487896</v>
      </c>
      <c r="BA13" s="78">
        <v>17903.477483239611</v>
      </c>
      <c r="BB13" s="87">
        <v>9.5238079267300009</v>
      </c>
      <c r="BC13" s="83">
        <v>1705.0928077097058</v>
      </c>
      <c r="BD13" s="78">
        <v>14561.556989830369</v>
      </c>
      <c r="BE13" s="78">
        <v>21245.397976648801</v>
      </c>
      <c r="BF13" s="98">
        <v>526.94010409333998</v>
      </c>
      <c r="BG13" s="99">
        <v>59.427998868049997</v>
      </c>
      <c r="BH13" s="100">
        <v>313.1499590958781</v>
      </c>
      <c r="BI13" s="98">
        <v>0</v>
      </c>
      <c r="BJ13" s="98">
        <v>1140.7027456814401</v>
      </c>
      <c r="BK13" s="79">
        <v>50349.363892128407</v>
      </c>
      <c r="BL13" s="90">
        <v>4.9572433678900003</v>
      </c>
      <c r="BM13" s="91">
        <v>2495.9405023156332</v>
      </c>
      <c r="BN13" s="79">
        <v>45457.410400035078</v>
      </c>
      <c r="BO13" s="79">
        <v>55241.317384221707</v>
      </c>
      <c r="BP13" s="78">
        <v>7043.45705356893</v>
      </c>
      <c r="BQ13" s="87">
        <v>15.04966189804</v>
      </c>
      <c r="BR13" s="83">
        <v>1060.0164724958556</v>
      </c>
      <c r="BS13" s="78">
        <v>4965.8629444579201</v>
      </c>
      <c r="BT13" s="78">
        <v>9121.0511626799398</v>
      </c>
      <c r="BU13" s="78">
        <v>6443.4785458314973</v>
      </c>
      <c r="BV13" s="87">
        <v>15.49394874961</v>
      </c>
      <c r="BW13" s="83">
        <v>998.34926358339612</v>
      </c>
      <c r="BX13" s="78">
        <v>4486.74994521601</v>
      </c>
      <c r="BY13" s="78">
        <v>8400.20714644699</v>
      </c>
      <c r="BZ13" s="78">
        <v>18644.255754750851</v>
      </c>
      <c r="CA13" s="87">
        <v>9.1605799851499992</v>
      </c>
      <c r="CB13" s="83">
        <v>1707.9219610500356</v>
      </c>
      <c r="CC13" s="78">
        <v>15296.79022268784</v>
      </c>
      <c r="CD13" s="78">
        <v>21991.721286813841</v>
      </c>
      <c r="CE13" s="78">
        <v>9092.8175550699216</v>
      </c>
      <c r="CF13" s="87">
        <v>13.52279222262</v>
      </c>
      <c r="CG13" s="83">
        <v>1229.6028251542568</v>
      </c>
      <c r="CH13" s="78">
        <v>6682.8403024789504</v>
      </c>
      <c r="CI13" s="78">
        <v>11502.794807660899</v>
      </c>
      <c r="CJ13" s="78">
        <v>10814.50406995449</v>
      </c>
      <c r="CK13" s="87">
        <v>12.206053636749999</v>
      </c>
      <c r="CL13" s="83">
        <v>1320.0241673266833</v>
      </c>
      <c r="CM13" s="78">
        <v>8227.3042432717994</v>
      </c>
      <c r="CN13" s="78">
        <v>13401.7038966372</v>
      </c>
      <c r="CO13" s="78">
        <v>10735.154254047589</v>
      </c>
      <c r="CP13" s="87">
        <v>12.75719159344</v>
      </c>
      <c r="CQ13" s="83">
        <v>1369.5041960401209</v>
      </c>
      <c r="CR13" s="78">
        <v>8050.9753531325496</v>
      </c>
      <c r="CS13" s="78">
        <v>13419.33315496264</v>
      </c>
      <c r="CT13" s="78">
        <v>17190.957556971051</v>
      </c>
      <c r="CU13" s="87">
        <v>9.57556932438</v>
      </c>
      <c r="CV13" s="83">
        <v>1646.1320583933334</v>
      </c>
      <c r="CW13" s="78">
        <v>13964.59800872342</v>
      </c>
      <c r="CX13" s="78">
        <v>20417.317105218681</v>
      </c>
      <c r="CY13" s="78">
        <v>11467.06159520503</v>
      </c>
      <c r="CZ13" s="87">
        <v>11.749873429839999</v>
      </c>
      <c r="DA13" s="83">
        <v>1347.3652235582779</v>
      </c>
      <c r="DB13" s="78">
        <v>8826.2742830091192</v>
      </c>
      <c r="DC13" s="78">
        <v>14107.848907400939</v>
      </c>
      <c r="DD13" s="115">
        <v>3883.4050896061408</v>
      </c>
      <c r="DE13" s="116">
        <v>20.837333827439998</v>
      </c>
      <c r="DF13" s="117">
        <v>809.19808239317126</v>
      </c>
      <c r="DG13" s="115">
        <v>2297.4059917566901</v>
      </c>
      <c r="DH13" s="115">
        <v>5469.4041874555896</v>
      </c>
      <c r="DI13" s="78">
        <v>8945.0731793988725</v>
      </c>
      <c r="DJ13" s="87">
        <v>13.50888677399</v>
      </c>
      <c r="DK13" s="83">
        <v>1208.3798076554499</v>
      </c>
      <c r="DL13" s="78">
        <v>6576.6922767488204</v>
      </c>
      <c r="DM13" s="78">
        <v>11313.454082048929</v>
      </c>
      <c r="DN13" s="98">
        <v>248.32753333333301</v>
      </c>
      <c r="DO13" s="99">
        <v>99.675520364510007</v>
      </c>
      <c r="DP13" s="100">
        <v>247.52176105834567</v>
      </c>
      <c r="DQ13" s="98">
        <v>0</v>
      </c>
      <c r="DR13" s="98">
        <v>733.46127039760995</v>
      </c>
      <c r="DS13" s="79">
        <v>77557.203772858658</v>
      </c>
      <c r="DT13" s="90">
        <v>3.6079462445599999</v>
      </c>
      <c r="DU13" s="91">
        <v>2798.2222209101756</v>
      </c>
      <c r="DV13" s="79">
        <v>72072.788999135097</v>
      </c>
      <c r="DW13" s="79">
        <v>83041.618546582045</v>
      </c>
      <c r="DX13" s="78">
        <v>15420.521910344471</v>
      </c>
      <c r="DY13" s="87">
        <v>10.46338034645</v>
      </c>
      <c r="DZ13" s="83">
        <v>1613.5078588866497</v>
      </c>
      <c r="EA13" s="78">
        <v>12258.10461815437</v>
      </c>
      <c r="EB13" s="78">
        <v>18582.939202534541</v>
      </c>
      <c r="EC13" s="78">
        <v>14643.032546183829</v>
      </c>
      <c r="ED13" s="87">
        <v>10.56509456086</v>
      </c>
      <c r="EE13" s="83">
        <v>1547.0502350813288</v>
      </c>
      <c r="EF13" s="78">
        <v>11610.869803150281</v>
      </c>
      <c r="EG13" s="78">
        <v>17675.195289217369</v>
      </c>
      <c r="EH13" s="78">
        <v>28956.451884080721</v>
      </c>
      <c r="EI13" s="87">
        <v>7.15415222732</v>
      </c>
      <c r="EJ13" s="83">
        <v>2071.5886474166759</v>
      </c>
      <c r="EK13" s="78">
        <v>24896.212744362088</v>
      </c>
      <c r="EL13" s="78">
        <v>33016.691023799322</v>
      </c>
      <c r="EM13" s="78">
        <v>19734.72518913286</v>
      </c>
      <c r="EN13" s="87">
        <v>8.9511915460800004</v>
      </c>
      <c r="EO13" s="83">
        <v>1766.493052771264</v>
      </c>
      <c r="EP13" s="78">
        <v>16272.46242676104</v>
      </c>
      <c r="EQ13" s="78">
        <v>23196.987951504641</v>
      </c>
      <c r="ER13" s="78">
        <v>22285.20785444924</v>
      </c>
      <c r="ES13" s="87">
        <v>8.57218847551</v>
      </c>
      <c r="ET13" s="83">
        <v>1910.3300194427247</v>
      </c>
      <c r="EU13" s="78">
        <v>18541.029817755891</v>
      </c>
      <c r="EV13" s="78">
        <v>26029.38589114256</v>
      </c>
      <c r="EW13" s="78">
        <v>15825.179920935219</v>
      </c>
      <c r="EX13" s="87">
        <v>9.7079201675700002</v>
      </c>
      <c r="EY13" s="83">
        <v>1536.2958330986837</v>
      </c>
      <c r="EZ13" s="78">
        <v>12814.095418462941</v>
      </c>
      <c r="FA13" s="78">
        <v>18836.264423407531</v>
      </c>
      <c r="FB13" s="78">
        <v>22832.31484261679</v>
      </c>
      <c r="FC13" s="87">
        <v>8.3899115300199991</v>
      </c>
      <c r="FD13" s="83">
        <v>1915.6110155522281</v>
      </c>
      <c r="FE13" s="78">
        <v>19077.786243746301</v>
      </c>
      <c r="FF13" s="78">
        <v>26586.843441487221</v>
      </c>
      <c r="FG13" s="78">
        <v>17856.614265279619</v>
      </c>
      <c r="FH13" s="87">
        <v>9.6856895537599996</v>
      </c>
      <c r="FI13" s="83">
        <v>1729.536222546968</v>
      </c>
      <c r="FJ13" s="78">
        <v>14466.7855591302</v>
      </c>
      <c r="FK13" s="78">
        <v>21246.442971429031</v>
      </c>
      <c r="FL13" s="78">
        <v>13263.61167592478</v>
      </c>
      <c r="FM13" s="87">
        <v>11.212985709590001</v>
      </c>
      <c r="FN13" s="83">
        <v>1487.2468817967888</v>
      </c>
      <c r="FO13" s="78">
        <v>10348.66135148365</v>
      </c>
      <c r="FP13" s="78">
        <v>16178.562000365901</v>
      </c>
      <c r="FQ13" s="78">
        <v>14318.920439476489</v>
      </c>
      <c r="FR13" s="87">
        <v>10.207454304440001</v>
      </c>
      <c r="FS13" s="83">
        <v>1461.5972607493277</v>
      </c>
      <c r="FT13" s="78">
        <v>11454.242448505491</v>
      </c>
      <c r="FU13" s="78">
        <v>17183.598430447491</v>
      </c>
      <c r="FV13" s="98">
        <v>766.16153986486495</v>
      </c>
      <c r="FW13" s="99">
        <v>61.30192939338</v>
      </c>
      <c r="FX13" s="100">
        <v>469.67180620722229</v>
      </c>
      <c r="FY13" s="98">
        <v>0</v>
      </c>
      <c r="FZ13" s="98">
        <v>1686.7013645848699</v>
      </c>
      <c r="GA13" s="79">
        <v>61794.182306516923</v>
      </c>
      <c r="GB13" s="90">
        <v>4.2681921160399998</v>
      </c>
      <c r="GC13" s="91">
        <v>2637.4944173781587</v>
      </c>
      <c r="GD13" s="79">
        <v>56624.788239030429</v>
      </c>
      <c r="GE13" s="79">
        <v>66963.576374003431</v>
      </c>
      <c r="GF13" s="78">
        <v>9418.5570931065376</v>
      </c>
      <c r="GG13" s="87">
        <v>12.880837651489999</v>
      </c>
      <c r="GH13" s="83">
        <v>1213.1890482763934</v>
      </c>
      <c r="GI13" s="78">
        <v>7040.7502520464504</v>
      </c>
      <c r="GJ13" s="78">
        <v>11796.36393416664</v>
      </c>
      <c r="GK13" s="78">
        <v>10006.781721231569</v>
      </c>
      <c r="GL13" s="87">
        <v>11.9750076889</v>
      </c>
      <c r="GM13" s="83">
        <v>1198.3128805284318</v>
      </c>
      <c r="GN13" s="78">
        <v>7658.1316331854696</v>
      </c>
      <c r="GO13" s="78">
        <v>12355.43180927769</v>
      </c>
      <c r="GP13" s="78">
        <v>12649.88602040956</v>
      </c>
      <c r="GQ13" s="87">
        <v>11.009812683830001</v>
      </c>
      <c r="GR13" s="83">
        <v>1392.7287555648411</v>
      </c>
      <c r="GS13" s="78">
        <v>9920.1878192692493</v>
      </c>
      <c r="GT13" s="78">
        <v>15379.584221549851</v>
      </c>
      <c r="GU13" s="78">
        <v>16445.074008290059</v>
      </c>
      <c r="GV13" s="87">
        <v>9.8700766965900009</v>
      </c>
      <c r="GW13" s="83">
        <v>1623.1414174291015</v>
      </c>
      <c r="GX13" s="78">
        <v>13263.77528831382</v>
      </c>
      <c r="GY13" s="78">
        <v>19626.372728266309</v>
      </c>
      <c r="GZ13" s="78">
        <v>19736.533528140961</v>
      </c>
      <c r="HA13" s="87">
        <v>9.1019860790300005</v>
      </c>
      <c r="HB13" s="83">
        <v>1796.4165342141532</v>
      </c>
      <c r="HC13" s="78">
        <v>16215.621819849041</v>
      </c>
      <c r="HD13" s="78">
        <v>23257.445236432861</v>
      </c>
      <c r="HE13" s="78">
        <v>16070.350338019131</v>
      </c>
      <c r="HF13" s="87">
        <v>10.021589863020001</v>
      </c>
      <c r="HG13" s="83">
        <v>1610.5046004272215</v>
      </c>
      <c r="HH13" s="78">
        <v>12913.81932424578</v>
      </c>
      <c r="HI13" s="78">
        <v>19226.881351792461</v>
      </c>
      <c r="HJ13" s="78">
        <v>15004.65869974465</v>
      </c>
      <c r="HK13" s="87">
        <v>10.149090036540001</v>
      </c>
      <c r="HL13" s="83">
        <v>1522.8363211126427</v>
      </c>
      <c r="HM13" s="78">
        <v>12019.95435601447</v>
      </c>
      <c r="HN13" s="78">
        <v>17989.363043474808</v>
      </c>
      <c r="HO13" s="78">
        <v>10846.13976209079</v>
      </c>
      <c r="HP13" s="87">
        <v>12.36414178789</v>
      </c>
      <c r="HQ13" s="83">
        <v>1341.0320986978977</v>
      </c>
      <c r="HR13" s="78">
        <v>8217.7651465308209</v>
      </c>
      <c r="HS13" s="78">
        <v>13474.514377650759</v>
      </c>
      <c r="HT13" s="78">
        <v>13337.125304153869</v>
      </c>
      <c r="HU13" s="87">
        <v>11.011767308870001</v>
      </c>
      <c r="HV13" s="83">
        <v>1468.6532041855764</v>
      </c>
      <c r="HW13" s="78">
        <v>10458.61791817087</v>
      </c>
      <c r="HX13" s="78">
        <v>16215.63269013687</v>
      </c>
      <c r="HY13" s="78">
        <v>12965.985479299399</v>
      </c>
      <c r="HZ13" s="87">
        <v>10.852106050950001</v>
      </c>
      <c r="IA13" s="83">
        <v>1407.0824947637886</v>
      </c>
      <c r="IB13" s="78">
        <v>10208.15446628569</v>
      </c>
      <c r="IC13" s="78">
        <v>15723.816492313121</v>
      </c>
      <c r="ID13" s="98">
        <v>660.74633395983676</v>
      </c>
      <c r="IE13" s="99">
        <v>60.891532031099999</v>
      </c>
      <c r="IF13" s="100">
        <v>402.33856558749267</v>
      </c>
      <c r="IG13" s="98">
        <v>0</v>
      </c>
      <c r="IH13" s="98">
        <v>1449.3154321028101</v>
      </c>
      <c r="II13" s="79">
        <v>39306.59846628223</v>
      </c>
      <c r="IJ13" s="90">
        <v>5.8184042980999999</v>
      </c>
      <c r="IK13" s="91">
        <v>2287.0168146000824</v>
      </c>
      <c r="IL13" s="79">
        <v>34824.127877628671</v>
      </c>
      <c r="IM13" s="79">
        <v>43789.069054935768</v>
      </c>
      <c r="IN13" s="78">
        <v>6809.5727975593236</v>
      </c>
      <c r="IO13" s="87">
        <v>15.73873685913</v>
      </c>
      <c r="IP13" s="83">
        <v>1071.7407438384848</v>
      </c>
      <c r="IQ13" s="78">
        <v>4708.9995388717798</v>
      </c>
      <c r="IR13" s="78">
        <v>8910.1460562468601</v>
      </c>
      <c r="IS13" s="78">
        <v>5813.7279974263392</v>
      </c>
      <c r="IT13" s="87">
        <v>16.801517403209999</v>
      </c>
      <c r="IU13" s="83">
        <v>976.79452126306057</v>
      </c>
      <c r="IV13" s="78">
        <v>3899.24591545475</v>
      </c>
      <c r="IW13" s="78">
        <v>7728.2100793979298</v>
      </c>
      <c r="IX13" s="78">
        <v>5574.3186704021036</v>
      </c>
      <c r="IY13" s="87">
        <v>17.018748639310001</v>
      </c>
      <c r="IZ13" s="83">
        <v>948.67928286984898</v>
      </c>
      <c r="JA13" s="78">
        <v>3714.94144309797</v>
      </c>
      <c r="JB13" s="78">
        <v>7433.6958977062404</v>
      </c>
      <c r="JC13" s="78">
        <v>7660.3666307858457</v>
      </c>
      <c r="JD13" s="87">
        <v>13.80764785435</v>
      </c>
      <c r="JE13" s="83">
        <v>1057.7164487313373</v>
      </c>
      <c r="JF13" s="78">
        <v>5587.2804854168799</v>
      </c>
      <c r="JG13" s="78">
        <v>9733.4527761548197</v>
      </c>
      <c r="JH13" s="78">
        <v>5444.1214672917931</v>
      </c>
      <c r="JI13" s="87">
        <v>15.976856109150001</v>
      </c>
      <c r="JJ13" s="83">
        <v>869.79945323652942</v>
      </c>
      <c r="JK13" s="78">
        <v>3739.34586517561</v>
      </c>
      <c r="JL13" s="78">
        <v>7148.8970694079799</v>
      </c>
      <c r="JM13" s="78">
        <v>6739.2405432811156</v>
      </c>
      <c r="JN13" s="87">
        <v>14.0749836515</v>
      </c>
      <c r="JO13" s="83">
        <v>948.54700470191335</v>
      </c>
      <c r="JP13" s="78">
        <v>4880.1225764220699</v>
      </c>
      <c r="JQ13" s="78">
        <v>8598.3585101401604</v>
      </c>
      <c r="JR13" s="78">
        <v>7250.2294148735364</v>
      </c>
      <c r="JS13" s="87">
        <v>15.1666726684</v>
      </c>
      <c r="JT13" s="83">
        <v>1099.6185630621721</v>
      </c>
      <c r="JU13" s="78">
        <v>5095.0166345400603</v>
      </c>
      <c r="JV13" s="78">
        <v>9405.4421952070206</v>
      </c>
      <c r="JW13" s="78">
        <v>5107.948009470233</v>
      </c>
      <c r="JX13" s="87">
        <v>17.062849218730001</v>
      </c>
      <c r="JY13" s="83">
        <v>871.56146702698436</v>
      </c>
      <c r="JZ13" s="78">
        <v>3399.7189237845</v>
      </c>
      <c r="KA13" s="78">
        <v>6816.1770951559702</v>
      </c>
      <c r="KB13" s="78">
        <v>10199.19593616655</v>
      </c>
      <c r="KC13" s="87">
        <v>12.506997775329999</v>
      </c>
      <c r="KD13" s="83">
        <v>1275.6132088382983</v>
      </c>
      <c r="KE13" s="78">
        <v>7699.03998863999</v>
      </c>
      <c r="KF13" s="78">
        <v>12699.35188369312</v>
      </c>
      <c r="KG13" s="78">
        <v>9131.4057440241486</v>
      </c>
      <c r="KH13" s="87">
        <v>13.63884349223</v>
      </c>
      <c r="KI13" s="83">
        <v>1245.4181380679131</v>
      </c>
      <c r="KJ13" s="78">
        <v>6690.4310477181698</v>
      </c>
      <c r="KK13" s="78">
        <v>11572.38044033012</v>
      </c>
      <c r="KL13" s="98">
        <v>84.250765327950404</v>
      </c>
      <c r="KM13" s="99">
        <v>70.219452443760005</v>
      </c>
      <c r="KN13" s="100">
        <v>59.160426092965999</v>
      </c>
      <c r="KO13" s="98">
        <v>0</v>
      </c>
      <c r="KP13" s="98">
        <v>200.2030697802</v>
      </c>
      <c r="KQ13" s="79">
        <v>103499.0112410603</v>
      </c>
      <c r="KR13" s="90">
        <v>2.7225538928000002</v>
      </c>
      <c r="KS13" s="91">
        <v>2817.8163595551287</v>
      </c>
      <c r="KT13" s="79">
        <v>97976.192661284658</v>
      </c>
      <c r="KU13" s="79">
        <v>109021.82982083601</v>
      </c>
      <c r="KV13" s="78">
        <v>63527.89361594605</v>
      </c>
      <c r="KW13" s="87">
        <v>4.2545504153699998</v>
      </c>
      <c r="KX13" s="83">
        <v>2702.8262617111404</v>
      </c>
      <c r="KY13" s="78">
        <v>58230.451486523278</v>
      </c>
      <c r="KZ13" s="78">
        <v>68825.33574536872</v>
      </c>
      <c r="LA13" s="78">
        <v>65156.615466707597</v>
      </c>
      <c r="LB13" s="87">
        <v>4.1764680410499997</v>
      </c>
      <c r="LC13" s="83">
        <v>2721.2452215983535</v>
      </c>
      <c r="LD13" s="78">
        <v>59823.072839273191</v>
      </c>
      <c r="LE13" s="78">
        <v>70490.158094141865</v>
      </c>
      <c r="LF13" s="78">
        <v>23512.203541046201</v>
      </c>
      <c r="LG13" s="87">
        <v>7.8968538380300002</v>
      </c>
      <c r="LH13" s="83">
        <v>1856.7243477360346</v>
      </c>
      <c r="LI13" s="78">
        <v>19873.09069026502</v>
      </c>
      <c r="LJ13" s="78">
        <v>27151.31639182732</v>
      </c>
      <c r="LK13" s="78">
        <v>57715.968617087958</v>
      </c>
      <c r="LL13" s="87">
        <v>4.5999150815399998</v>
      </c>
      <c r="LM13" s="83">
        <v>2654.8855448760446</v>
      </c>
      <c r="LN13" s="78">
        <v>52512.488566054992</v>
      </c>
      <c r="LO13" s="78">
        <v>62919.448668120793</v>
      </c>
      <c r="LP13" s="78">
        <v>42330.352632622002</v>
      </c>
      <c r="LQ13" s="87">
        <v>5.6781891522599999</v>
      </c>
      <c r="LR13" s="83">
        <v>2403.5974912979677</v>
      </c>
      <c r="LS13" s="78">
        <v>37619.388116347298</v>
      </c>
      <c r="LT13" s="78">
        <v>47041.31714889672</v>
      </c>
      <c r="LU13" s="78">
        <v>44033.42257829335</v>
      </c>
      <c r="LV13" s="87">
        <v>5.51776132058</v>
      </c>
      <c r="LW13" s="83">
        <v>2429.6591591512324</v>
      </c>
      <c r="LX13" s="78">
        <v>39271.378131649173</v>
      </c>
      <c r="LY13" s="78">
        <v>48795.467024937483</v>
      </c>
      <c r="LZ13" s="78">
        <v>39094.653075659502</v>
      </c>
      <c r="MA13" s="87">
        <v>5.8557628215099999</v>
      </c>
      <c r="MB13" s="83">
        <v>2289.2901600023506</v>
      </c>
      <c r="MC13" s="78">
        <v>34607.726811893088</v>
      </c>
      <c r="MD13" s="78">
        <v>43581.579339425931</v>
      </c>
      <c r="ME13" s="78">
        <v>51292.429426987437</v>
      </c>
      <c r="MF13" s="87">
        <v>4.9474548866800001</v>
      </c>
      <c r="MG13" s="83">
        <v>2537.6698061833968</v>
      </c>
      <c r="MH13" s="78">
        <v>46318.688002213312</v>
      </c>
      <c r="MI13" s="78">
        <v>56266.170851761432</v>
      </c>
      <c r="MJ13" s="78">
        <v>75084.532400335665</v>
      </c>
      <c r="MK13" s="87">
        <v>3.7225061033000002</v>
      </c>
      <c r="ML13" s="83">
        <v>2795.0263012347559</v>
      </c>
      <c r="MM13" s="78">
        <v>69606.381514073466</v>
      </c>
      <c r="MN13" s="78">
        <v>80562.683286597807</v>
      </c>
      <c r="MO13" s="78">
        <v>61065.602277572703</v>
      </c>
      <c r="MP13" s="87">
        <v>4.4619037053700001</v>
      </c>
      <c r="MQ13" s="83">
        <v>2724.6883707297393</v>
      </c>
      <c r="MR13" s="78">
        <v>55725.311201847369</v>
      </c>
      <c r="MS13" s="78">
        <v>66405.893353297899</v>
      </c>
      <c r="MT13" s="78">
        <v>0</v>
      </c>
      <c r="MU13" s="78" t="s">
        <v>679</v>
      </c>
      <c r="MV13" s="78" t="s">
        <v>679</v>
      </c>
      <c r="MW13" s="78" t="s">
        <v>679</v>
      </c>
      <c r="MX13" s="78" t="s">
        <v>679</v>
      </c>
    </row>
    <row r="14" spans="1:362" s="22" customFormat="1" ht="11.25" customHeight="1" x14ac:dyDescent="0.2"/>
    <row r="15" spans="1:36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6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2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2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2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2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2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282" s="22" customFormat="1" ht="11.25" customHeight="1" thickTop="1" x14ac:dyDescent="0.2"/>
    <row r="23" spans="1:282" s="22" customFormat="1" ht="11.25" customHeight="1" x14ac:dyDescent="0.2">
      <c r="A23" s="43" t="s">
        <v>616</v>
      </c>
    </row>
    <row r="24" spans="1:282" s="22" customFormat="1" ht="11.25" customHeight="1" x14ac:dyDescent="0.2">
      <c r="A24" s="54" t="s">
        <v>614</v>
      </c>
    </row>
    <row r="25" spans="1:282" s="22" customFormat="1" ht="11.25" customHeight="1" x14ac:dyDescent="0.2">
      <c r="A25" s="32"/>
    </row>
    <row r="26" spans="1:282" s="22" customFormat="1" ht="11.25" customHeight="1" x14ac:dyDescent="0.2">
      <c r="A26" s="32"/>
    </row>
    <row r="27" spans="1:282" s="22" customFormat="1" ht="11.25" customHeight="1" x14ac:dyDescent="0.2">
      <c r="A27" s="32"/>
    </row>
    <row r="28" spans="1:282" s="22" customFormat="1" ht="11.25" customHeight="1" x14ac:dyDescent="0.2">
      <c r="A28" s="32"/>
    </row>
    <row r="29" spans="1:282" s="22" customFormat="1" ht="11.25" customHeight="1" x14ac:dyDescent="0.2">
      <c r="A29" s="32"/>
    </row>
    <row r="30" spans="1:282" s="22" customFormat="1" ht="11.25" customHeight="1" x14ac:dyDescent="0.2">
      <c r="A30" s="32"/>
    </row>
    <row r="31" spans="1:2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2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</row>
    <row r="33" spans="3:2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</row>
    <row r="34" spans="3:2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</row>
    <row r="35" spans="3:2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</row>
    <row r="36" spans="3:2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</row>
    <row r="37" spans="3:2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</row>
    <row r="38" spans="3:2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</row>
    <row r="50" spans="1:72" s="22" customFormat="1" ht="11.25" customHeight="1" x14ac:dyDescent="0.2">
      <c r="BK50" s="43"/>
      <c r="BL50" s="43"/>
      <c r="BM50" s="43"/>
      <c r="BN50" s="43"/>
      <c r="BO50" s="43"/>
    </row>
    <row r="51" spans="1:72" s="22" customFormat="1" ht="11.25" customHeight="1" x14ac:dyDescent="0.2">
      <c r="BK51" s="55"/>
      <c r="BL51" s="55"/>
      <c r="BM51" s="55"/>
      <c r="BN51" s="55"/>
      <c r="BO51" s="55"/>
    </row>
    <row r="52" spans="1:72" s="22" customFormat="1" ht="11.25" customHeight="1" x14ac:dyDescent="0.2">
      <c r="A52" s="32"/>
      <c r="BK52" s="54"/>
      <c r="BL52" s="54"/>
      <c r="BM52" s="54"/>
      <c r="BN52" s="54"/>
      <c r="BO52" s="54"/>
    </row>
    <row r="53" spans="1:72" s="22" customFormat="1" ht="11.25" customHeight="1" x14ac:dyDescent="0.2">
      <c r="A53" s="32"/>
      <c r="BK53" s="32"/>
      <c r="BL53" s="32"/>
      <c r="BM53" s="32"/>
      <c r="BN53" s="32"/>
      <c r="BO53" s="32"/>
    </row>
    <row r="54" spans="1:72" s="22" customFormat="1" ht="11.25" customHeight="1" x14ac:dyDescent="0.2">
      <c r="A54" s="10"/>
      <c r="BK54" s="32"/>
      <c r="BL54" s="32"/>
      <c r="BM54" s="32"/>
      <c r="BN54" s="32"/>
      <c r="BO54" s="32"/>
    </row>
    <row r="55" spans="1:72" s="22" customFormat="1" ht="11.25" customHeight="1" x14ac:dyDescent="0.2">
      <c r="A55" s="10"/>
      <c r="BK55" s="32"/>
      <c r="BL55" s="32"/>
      <c r="BM55" s="32"/>
      <c r="BN55" s="32"/>
      <c r="BO55" s="32"/>
    </row>
    <row r="56" spans="1:72" ht="11.25" customHeight="1" x14ac:dyDescent="0.2">
      <c r="BK56" s="10"/>
      <c r="BL56" s="10"/>
      <c r="BM56" s="10"/>
      <c r="BN56" s="10"/>
      <c r="BO56" s="10"/>
      <c r="BP56" s="10"/>
      <c r="BQ56" s="10"/>
      <c r="BR56" s="10"/>
      <c r="BS56" s="10"/>
      <c r="BT56" s="10"/>
    </row>
    <row r="57" spans="1:72" ht="11.25" customHeight="1" x14ac:dyDescent="0.2">
      <c r="BK57" s="10"/>
      <c r="BL57" s="10"/>
      <c r="BM57" s="10"/>
      <c r="BN57" s="10"/>
      <c r="BO57" s="10"/>
      <c r="BP57" s="10"/>
      <c r="BQ57" s="10"/>
      <c r="BR57" s="10"/>
      <c r="BS57" s="10"/>
      <c r="BT57" s="10"/>
    </row>
    <row r="58" spans="1:72" ht="11.25" customHeight="1" x14ac:dyDescent="0.2">
      <c r="BK58" s="10"/>
      <c r="BL58" s="10"/>
      <c r="BM58" s="10"/>
      <c r="BN58" s="10"/>
      <c r="BO58" s="10"/>
      <c r="BP58" s="10"/>
      <c r="BQ58" s="10"/>
      <c r="BR58" s="10"/>
      <c r="BS58" s="10"/>
      <c r="BT58" s="10"/>
    </row>
    <row r="59" spans="1:72" ht="11.25" customHeight="1" x14ac:dyDescent="0.2">
      <c r="BK59" s="10"/>
      <c r="BL59" s="10"/>
      <c r="BM59" s="10"/>
      <c r="BN59" s="10"/>
      <c r="BO59" s="10"/>
      <c r="BP59" s="10"/>
      <c r="BQ59" s="10"/>
      <c r="BR59" s="10"/>
      <c r="BS59" s="10"/>
      <c r="BT59" s="10"/>
    </row>
    <row r="60" spans="1:72" ht="11.25" customHeight="1" x14ac:dyDescent="0.2">
      <c r="BK60" s="10"/>
      <c r="BL60" s="10"/>
      <c r="BM60" s="10"/>
      <c r="BN60" s="10"/>
      <c r="BO60" s="10"/>
      <c r="BP60" s="10"/>
      <c r="BQ60" s="10"/>
      <c r="BR60" s="10"/>
      <c r="BS60" s="10"/>
      <c r="BT60" s="10"/>
    </row>
    <row r="61" spans="1:72" ht="11.25" customHeight="1" x14ac:dyDescent="0.2">
      <c r="BK61" s="10"/>
      <c r="BL61" s="10"/>
      <c r="BM61" s="10"/>
      <c r="BN61" s="10"/>
      <c r="BO61" s="10"/>
      <c r="BP61" s="10"/>
      <c r="BQ61" s="10"/>
      <c r="BR61" s="10"/>
      <c r="BS61" s="10"/>
      <c r="BT61" s="10"/>
    </row>
    <row r="62" spans="1:72" ht="11.25" customHeight="1" x14ac:dyDescent="0.2">
      <c r="BK62" s="10"/>
      <c r="BL62" s="10"/>
      <c r="BM62" s="10"/>
      <c r="BN62" s="10"/>
      <c r="BO62" s="10"/>
      <c r="BP62" s="10"/>
      <c r="BQ62" s="10"/>
      <c r="BR62" s="10"/>
      <c r="BS62" s="10"/>
      <c r="BT62" s="10"/>
    </row>
    <row r="63" spans="1:72" ht="11.25" customHeight="1" x14ac:dyDescent="0.2">
      <c r="BK63" s="10"/>
      <c r="BL63" s="10"/>
      <c r="BM63" s="10"/>
      <c r="BN63" s="10"/>
      <c r="BO63" s="10"/>
      <c r="BP63" s="10"/>
      <c r="BQ63" s="10"/>
      <c r="BR63" s="10"/>
      <c r="BS63" s="10"/>
      <c r="BT63" s="10"/>
    </row>
    <row r="64" spans="1:72" ht="11.25" customHeight="1" x14ac:dyDescent="0.2">
      <c r="BK64" s="10"/>
      <c r="BL64" s="10"/>
      <c r="BM64" s="10"/>
      <c r="BN64" s="10"/>
      <c r="BO64" s="10"/>
      <c r="BP64" s="10"/>
      <c r="BQ64" s="10"/>
      <c r="BR64" s="10"/>
      <c r="BS64" s="10"/>
      <c r="BT64" s="10"/>
    </row>
    <row r="65" spans="63:72" ht="11.25" customHeight="1" x14ac:dyDescent="0.2">
      <c r="BK65" s="10"/>
      <c r="BL65" s="10"/>
      <c r="BM65" s="10"/>
      <c r="BN65" s="10"/>
      <c r="BO65" s="10"/>
      <c r="BP65" s="10"/>
      <c r="BQ65" s="10"/>
      <c r="BR65" s="10"/>
      <c r="BS65" s="10"/>
      <c r="BT65" s="10"/>
    </row>
    <row r="66" spans="63:72" ht="11.25" customHeight="1" x14ac:dyDescent="0.2">
      <c r="BK66" s="10"/>
      <c r="BL66" s="10"/>
      <c r="BM66" s="10"/>
      <c r="BN66" s="10"/>
      <c r="BO66" s="10"/>
      <c r="BP66" s="10"/>
      <c r="BQ66" s="10"/>
      <c r="BR66" s="10"/>
      <c r="BS66" s="10"/>
      <c r="BT66" s="10"/>
    </row>
    <row r="67" spans="63:72" ht="11.25" customHeight="1" x14ac:dyDescent="0.2">
      <c r="BK67" s="10"/>
      <c r="BL67" s="10"/>
      <c r="BM67" s="10"/>
      <c r="BN67" s="10"/>
      <c r="BO67" s="10"/>
      <c r="BP67" s="10"/>
      <c r="BQ67" s="10"/>
      <c r="BR67" s="10"/>
      <c r="BS67" s="10"/>
      <c r="BT67" s="10"/>
    </row>
    <row r="68" spans="63:72" ht="11.25" customHeight="1" x14ac:dyDescent="0.2">
      <c r="BK68" s="10"/>
      <c r="BL68" s="10"/>
      <c r="BM68" s="10"/>
      <c r="BN68" s="10"/>
      <c r="BO68" s="10"/>
      <c r="BP68" s="10"/>
      <c r="BQ68" s="10"/>
      <c r="BR68" s="10"/>
      <c r="BS68" s="10"/>
      <c r="BT68" s="10"/>
    </row>
    <row r="69" spans="63:72" ht="11.25" customHeight="1" x14ac:dyDescent="0.2">
      <c r="BK69" s="10"/>
      <c r="BL69" s="10"/>
      <c r="BM69" s="10"/>
      <c r="BN69" s="10"/>
      <c r="BO69" s="10"/>
      <c r="BP69" s="10"/>
      <c r="BQ69" s="10"/>
      <c r="BR69" s="10"/>
      <c r="BS69" s="10"/>
      <c r="BT69" s="10"/>
    </row>
    <row r="70" spans="63:72" ht="11.25" customHeight="1" x14ac:dyDescent="0.2">
      <c r="BK70" s="10"/>
      <c r="BL70" s="10"/>
      <c r="BM70" s="10"/>
      <c r="BN70" s="10"/>
      <c r="BO70" s="10"/>
      <c r="BP70" s="10"/>
      <c r="BQ70" s="10"/>
      <c r="BR70" s="10"/>
      <c r="BS70" s="10"/>
      <c r="BT70" s="10"/>
    </row>
    <row r="71" spans="63:72" ht="11.25" customHeight="1" x14ac:dyDescent="0.2">
      <c r="BK71" s="10"/>
      <c r="BL71" s="10"/>
      <c r="BM71" s="10"/>
      <c r="BN71" s="10"/>
      <c r="BO71" s="10"/>
      <c r="BP71" s="10"/>
      <c r="BQ71" s="10"/>
      <c r="BR71" s="10"/>
      <c r="BS71" s="10"/>
      <c r="BT71" s="10"/>
    </row>
    <row r="72" spans="63:72" ht="11.25" customHeight="1" x14ac:dyDescent="0.2">
      <c r="BK72" s="10"/>
      <c r="BL72" s="10"/>
      <c r="BM72" s="10"/>
      <c r="BN72" s="10"/>
      <c r="BO72" s="10"/>
      <c r="BP72" s="10"/>
      <c r="BQ72" s="10"/>
      <c r="BR72" s="10"/>
      <c r="BS72" s="10"/>
      <c r="BT72" s="10"/>
    </row>
    <row r="73" spans="63:72" ht="11.25" customHeight="1" x14ac:dyDescent="0.2">
      <c r="BK73" s="10"/>
      <c r="BL73" s="10"/>
      <c r="BM73" s="10"/>
      <c r="BN73" s="10"/>
      <c r="BO73" s="10"/>
      <c r="BP73" s="10"/>
      <c r="BQ73" s="10"/>
      <c r="BR73" s="10"/>
      <c r="BS73" s="10"/>
      <c r="BT73" s="10"/>
    </row>
    <row r="74" spans="63:72" ht="11.25" customHeight="1" x14ac:dyDescent="0.2">
      <c r="BK74" s="10"/>
      <c r="BL74" s="10"/>
      <c r="BM74" s="10"/>
      <c r="BN74" s="10"/>
      <c r="BO74" s="10"/>
      <c r="BP74" s="10"/>
      <c r="BQ74" s="10"/>
      <c r="BR74" s="10"/>
      <c r="BS74" s="10"/>
      <c r="BT74" s="10"/>
    </row>
    <row r="75" spans="63:72" ht="11.25" customHeight="1" x14ac:dyDescent="0.2">
      <c r="BK75" s="10"/>
      <c r="BL75" s="10"/>
      <c r="BM75" s="10"/>
      <c r="BN75" s="10"/>
      <c r="BO75" s="10"/>
      <c r="BP75" s="10"/>
      <c r="BQ75" s="10"/>
      <c r="BR75" s="10"/>
      <c r="BS75" s="10"/>
      <c r="BT75" s="10"/>
    </row>
    <row r="76" spans="63:72" ht="11.25" customHeight="1" x14ac:dyDescent="0.2">
      <c r="BK76" s="10"/>
      <c r="BL76" s="10"/>
      <c r="BM76" s="10"/>
      <c r="BN76" s="10"/>
      <c r="BO76" s="10"/>
      <c r="BP76" s="10"/>
      <c r="BQ76" s="10"/>
      <c r="BR76" s="10"/>
      <c r="BS76" s="10"/>
      <c r="BT76" s="10"/>
    </row>
    <row r="77" spans="63:72" ht="11.25" customHeight="1" x14ac:dyDescent="0.2">
      <c r="BK77" s="10"/>
      <c r="BL77" s="10"/>
      <c r="BM77" s="10"/>
      <c r="BN77" s="10"/>
      <c r="BO77" s="10"/>
      <c r="BP77" s="10"/>
      <c r="BQ77" s="10"/>
      <c r="BR77" s="10"/>
      <c r="BS77" s="10"/>
      <c r="BT77" s="10"/>
    </row>
    <row r="78" spans="63:72" ht="11.25" customHeight="1" x14ac:dyDescent="0.2">
      <c r="BK78" s="10"/>
      <c r="BL78" s="10"/>
      <c r="BM78" s="10"/>
      <c r="BN78" s="10"/>
      <c r="BO78" s="10"/>
      <c r="BP78" s="10"/>
      <c r="BQ78" s="10"/>
      <c r="BR78" s="10"/>
      <c r="BS78" s="10"/>
      <c r="BT78" s="10"/>
    </row>
    <row r="79" spans="63:72" ht="11.25" customHeight="1" x14ac:dyDescent="0.2">
      <c r="BK79" s="10"/>
      <c r="BL79" s="10"/>
      <c r="BM79" s="10"/>
      <c r="BN79" s="10"/>
      <c r="BO79" s="10"/>
      <c r="BP79" s="10"/>
      <c r="BQ79" s="10"/>
      <c r="BR79" s="10"/>
      <c r="BS79" s="10"/>
      <c r="BT79" s="10"/>
    </row>
    <row r="80" spans="63:72" ht="11.25" customHeight="1" x14ac:dyDescent="0.2">
      <c r="BK80" s="10"/>
      <c r="BL80" s="10"/>
      <c r="BM80" s="10"/>
      <c r="BN80" s="10"/>
      <c r="BO80" s="10"/>
      <c r="BP80" s="10"/>
      <c r="BQ80" s="10"/>
      <c r="BR80" s="10"/>
      <c r="BS80" s="10"/>
      <c r="BT80" s="10"/>
    </row>
    <row r="81" spans="63:72" ht="11.25" customHeight="1" x14ac:dyDescent="0.2">
      <c r="BK81" s="10"/>
      <c r="BL81" s="10"/>
      <c r="BM81" s="10"/>
      <c r="BN81" s="10"/>
      <c r="BO81" s="10"/>
      <c r="BP81" s="10"/>
      <c r="BQ81" s="10"/>
      <c r="BR81" s="10"/>
      <c r="BS81" s="10"/>
      <c r="BT81" s="10"/>
    </row>
    <row r="82" spans="63:72" ht="11.25" customHeight="1" x14ac:dyDescent="0.2">
      <c r="BK82" s="10"/>
      <c r="BL82" s="10"/>
      <c r="BM82" s="10"/>
      <c r="BN82" s="10"/>
      <c r="BO82" s="10"/>
      <c r="BP82" s="10"/>
      <c r="BQ82" s="10"/>
      <c r="BR82" s="10"/>
      <c r="BS82" s="10"/>
      <c r="BT82" s="10"/>
    </row>
    <row r="83" spans="63:72" ht="11.25" customHeight="1" x14ac:dyDescent="0.2">
      <c r="BK83" s="10"/>
      <c r="BL83" s="10"/>
      <c r="BM83" s="10"/>
      <c r="BN83" s="10"/>
      <c r="BO83" s="10"/>
      <c r="BP83" s="10"/>
      <c r="BQ83" s="10"/>
      <c r="BR83" s="10"/>
      <c r="BS83" s="10"/>
      <c r="BT83" s="10"/>
    </row>
    <row r="84" spans="63:72" ht="11.25" customHeight="1" x14ac:dyDescent="0.2">
      <c r="BK84" s="10"/>
      <c r="BL84" s="10"/>
      <c r="BM84" s="10"/>
      <c r="BN84" s="10"/>
      <c r="BO84" s="10"/>
      <c r="BP84" s="10"/>
      <c r="BQ84" s="10"/>
      <c r="BR84" s="10"/>
      <c r="BS84" s="10"/>
      <c r="BT84" s="10"/>
    </row>
  </sheetData>
  <mergeCells count="380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LX9:LY9"/>
    <mergeCell ref="AB7:AF8"/>
    <mergeCell ref="R7:V8"/>
    <mergeCell ref="H7:L8"/>
    <mergeCell ref="A13:B13"/>
    <mergeCell ref="A12:B12"/>
    <mergeCell ref="A11:B11"/>
    <mergeCell ref="B15:G15"/>
    <mergeCell ref="BK9:BK10"/>
    <mergeCell ref="BL9:BL10"/>
    <mergeCell ref="AI9:AI10"/>
    <mergeCell ref="AJ9:AK9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AQ9:AQ10"/>
    <mergeCell ref="AR9:AR10"/>
    <mergeCell ref="AS9:AS10"/>
    <mergeCell ref="LK9:LK10"/>
    <mergeCell ref="LL9:LL10"/>
    <mergeCell ref="LM9:LM10"/>
    <mergeCell ref="LN9:LO9"/>
    <mergeCell ref="MR9:MS9"/>
    <mergeCell ref="ML9:ML10"/>
    <mergeCell ref="MM9:MN9"/>
    <mergeCell ref="LA7:LE8"/>
    <mergeCell ref="KQ7:KU8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KB9:KB10"/>
    <mergeCell ref="KC9:KC10"/>
    <mergeCell ref="JR7:JV8"/>
    <mergeCell ref="JJ9:JJ10"/>
    <mergeCell ref="JK9:JL9"/>
    <mergeCell ref="KQ6:MX6"/>
    <mergeCell ref="MT7:MX8"/>
    <mergeCell ref="MT9:MT10"/>
    <mergeCell ref="MU9:MU10"/>
    <mergeCell ref="MV9:MV10"/>
    <mergeCell ref="LF7:LJ8"/>
    <mergeCell ref="LF9:LF10"/>
    <mergeCell ref="LG9:LG10"/>
    <mergeCell ref="LH9:LH10"/>
    <mergeCell ref="LI9:LJ9"/>
    <mergeCell ref="LA9:LA10"/>
    <mergeCell ref="LB9:LB10"/>
    <mergeCell ref="LC9:LC10"/>
    <mergeCell ref="LD9:LE9"/>
    <mergeCell ref="LP7:LT8"/>
    <mergeCell ref="LP9:LP10"/>
    <mergeCell ref="LQ9:LQ10"/>
    <mergeCell ref="LR9:LR10"/>
    <mergeCell ref="LS9:LT9"/>
    <mergeCell ref="KS9:KS10"/>
    <mergeCell ref="KT9:KU9"/>
    <mergeCell ref="MJ7:MN8"/>
    <mergeCell ref="MJ9:MJ10"/>
    <mergeCell ref="MK9:MK10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JT9:JT10"/>
    <mergeCell ref="JU9:JV9"/>
    <mergeCell ref="JM7:JQ8"/>
    <mergeCell ref="JM9:JM10"/>
    <mergeCell ref="JN9:JN10"/>
    <mergeCell ref="JO9:JO10"/>
    <mergeCell ref="JP9:JQ9"/>
    <mergeCell ref="JR9:JR10"/>
    <mergeCell ref="JS9:JS10"/>
    <mergeCell ref="JH7:JL8"/>
    <mergeCell ref="IZ9:IZ10"/>
    <mergeCell ref="JA9:JB9"/>
    <mergeCell ref="MW9:MX9"/>
    <mergeCell ref="MO7:MS8"/>
    <mergeCell ref="MO9:MO10"/>
    <mergeCell ref="MP9:MP10"/>
    <mergeCell ref="MQ9:MQ10"/>
    <mergeCell ref="KD9:KD10"/>
    <mergeCell ref="KE9:KF9"/>
    <mergeCell ref="JW7:KA8"/>
    <mergeCell ref="JW9:JW10"/>
    <mergeCell ref="JX9:JX10"/>
    <mergeCell ref="JY9:JY10"/>
    <mergeCell ref="JZ9:KA9"/>
    <mergeCell ref="KQ9:KQ10"/>
    <mergeCell ref="KR9:KR10"/>
    <mergeCell ref="KV7:KZ8"/>
    <mergeCell ref="KV9:KV10"/>
    <mergeCell ref="KW9:KW10"/>
    <mergeCell ref="KX9:KX10"/>
    <mergeCell ref="KY9:KZ9"/>
    <mergeCell ref="JH9:JH10"/>
    <mergeCell ref="JI9:JI10"/>
    <mergeCell ref="IX7:JB8"/>
    <mergeCell ref="IP9:IP10"/>
    <mergeCell ref="IQ9:IR9"/>
    <mergeCell ref="JC7:JG8"/>
    <mergeCell ref="JC9:JC10"/>
    <mergeCell ref="JD9:JD10"/>
    <mergeCell ref="JE9:JE10"/>
    <mergeCell ref="JF9:JG9"/>
    <mergeCell ref="IX9:IX10"/>
    <mergeCell ref="IY9:IY10"/>
    <mergeCell ref="IN7:IR8"/>
    <mergeCell ref="IA9:IA10"/>
    <mergeCell ref="IB9:IC9"/>
    <mergeCell ref="IS7:IW8"/>
    <mergeCell ref="IS9:IS10"/>
    <mergeCell ref="IT9:IT10"/>
    <mergeCell ref="IU9:IU10"/>
    <mergeCell ref="IV9:IW9"/>
    <mergeCell ref="HT7:HX8"/>
    <mergeCell ref="HT9:HT10"/>
    <mergeCell ref="HU9:HU10"/>
    <mergeCell ref="HV9:HV10"/>
    <mergeCell ref="HW9:HX9"/>
    <mergeCell ref="IN9:IN10"/>
    <mergeCell ref="IO9:IO10"/>
    <mergeCell ref="HO9:HO10"/>
    <mergeCell ref="HP9:HP10"/>
    <mergeCell ref="HQ9:HQ10"/>
    <mergeCell ref="HR9:HS9"/>
    <mergeCell ref="II7:IM8"/>
    <mergeCell ref="II9:II10"/>
    <mergeCell ref="IJ9:IJ10"/>
    <mergeCell ref="IK9:IK10"/>
    <mergeCell ref="IL9:IM9"/>
    <mergeCell ref="HJ7:HN8"/>
    <mergeCell ref="HJ9:HJ10"/>
    <mergeCell ref="HK9:HK10"/>
    <mergeCell ref="HL9:HL10"/>
    <mergeCell ref="HM9:HN9"/>
    <mergeCell ref="HO7:HS8"/>
    <mergeCell ref="GP9:GP10"/>
    <mergeCell ref="GQ9:GQ10"/>
    <mergeCell ref="GR9:GR10"/>
    <mergeCell ref="GS9:GT9"/>
    <mergeCell ref="GU7:GY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GA6:IH6"/>
    <mergeCell ref="ID7:IH8"/>
    <mergeCell ref="ID9:ID10"/>
    <mergeCell ref="IE9:IE10"/>
    <mergeCell ref="IF9:IF10"/>
    <mergeCell ref="IG9:IH9"/>
    <mergeCell ref="HY7:IC8"/>
    <mergeCell ref="HY9:HY10"/>
    <mergeCell ref="HZ9:HZ10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U9:GU10"/>
    <mergeCell ref="GV9:GV10"/>
    <mergeCell ref="GW9:GW10"/>
    <mergeCell ref="GX9:GY9"/>
    <mergeCell ref="GP7:GT8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FM9:FM10"/>
    <mergeCell ref="FN9:FN10"/>
    <mergeCell ref="FO9:FP9"/>
    <mergeCell ref="FG7:FK8"/>
    <mergeCell ref="FG9:FG10"/>
    <mergeCell ref="FH9:FH10"/>
    <mergeCell ref="FI9:FI10"/>
    <mergeCell ref="FJ9:FK9"/>
    <mergeCell ref="ES9:ES10"/>
    <mergeCell ref="ET9:ET10"/>
    <mergeCell ref="EU9:EV9"/>
    <mergeCell ref="EM7:EQ8"/>
    <mergeCell ref="FB9:FB10"/>
    <mergeCell ref="ER7:EV8"/>
    <mergeCell ref="EI9:EI10"/>
    <mergeCell ref="EJ9:EJ10"/>
    <mergeCell ref="EK9:EL9"/>
    <mergeCell ref="GA9:GA10"/>
    <mergeCell ref="GA7:GE8"/>
    <mergeCell ref="GB9:GB10"/>
    <mergeCell ref="GC9:GC10"/>
    <mergeCell ref="GD9:GE9"/>
    <mergeCell ref="FC9:FC10"/>
    <mergeCell ref="FD9:FD10"/>
    <mergeCell ref="FE9:FF9"/>
    <mergeCell ref="EW7:FA8"/>
    <mergeCell ref="EW9:EW10"/>
    <mergeCell ref="EX9:EX10"/>
    <mergeCell ref="EY9:EY10"/>
    <mergeCell ref="EZ9:FA9"/>
    <mergeCell ref="FL9:FL10"/>
    <mergeCell ref="FB7:FF8"/>
    <mergeCell ref="ER9:ER10"/>
    <mergeCell ref="EH7:EL8"/>
    <mergeCell ref="DY9:DY10"/>
    <mergeCell ref="DZ9:DZ10"/>
    <mergeCell ref="EA9:EB9"/>
    <mergeCell ref="EM9:EM10"/>
    <mergeCell ref="EN9:EN10"/>
    <mergeCell ref="EO9:EO10"/>
    <mergeCell ref="EP9:EQ9"/>
    <mergeCell ref="EH9:EH10"/>
    <mergeCell ref="DX7:EB8"/>
    <mergeCell ref="DJ9:DJ10"/>
    <mergeCell ref="DK9:DK10"/>
    <mergeCell ref="DL9:DM9"/>
    <mergeCell ref="EC7:EG8"/>
    <mergeCell ref="EC9:EC10"/>
    <mergeCell ref="ED9:ED10"/>
    <mergeCell ref="EE9:EE10"/>
    <mergeCell ref="EF9:EG9"/>
    <mergeCell ref="DD7:DH8"/>
    <mergeCell ref="DD9:DD10"/>
    <mergeCell ref="DE9:DE10"/>
    <mergeCell ref="DF9:DF10"/>
    <mergeCell ref="DG9:DH9"/>
    <mergeCell ref="DX9:DX10"/>
    <mergeCell ref="CY9:CY10"/>
    <mergeCell ref="CZ9:CZ10"/>
    <mergeCell ref="DA9:DA10"/>
    <mergeCell ref="DB9:DC9"/>
    <mergeCell ref="DS7:DW8"/>
    <mergeCell ref="DS9:DS10"/>
    <mergeCell ref="DT9:DT10"/>
    <mergeCell ref="DU9:DU10"/>
    <mergeCell ref="DV9:DW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CJ7:CN8"/>
    <mergeCell ref="CJ9:CJ10"/>
    <mergeCell ref="CK9:CK10"/>
    <mergeCell ref="CL9:CL10"/>
    <mergeCell ref="CM9:CN9"/>
    <mergeCell ref="CO7:CS8"/>
    <mergeCell ref="CE9:CE10"/>
    <mergeCell ref="CF9:CF10"/>
    <mergeCell ref="CG9:CG10"/>
    <mergeCell ref="CH9:CI9"/>
    <mergeCell ref="CC9:CD9"/>
    <mergeCell ref="CE7:CI8"/>
    <mergeCell ref="AG7:AK8"/>
    <mergeCell ref="AG9:AG10"/>
    <mergeCell ref="AH9:AH10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7:BO8"/>
    <mergeCell ref="AL7:AP8"/>
    <mergeCell ref="BM9:BM10"/>
    <mergeCell ref="BN9:BO9"/>
    <mergeCell ref="AQ7:AU8"/>
    <mergeCell ref="AT9:AU9"/>
    <mergeCell ref="BK6:DR6"/>
    <mergeCell ref="DN7:DR8"/>
    <mergeCell ref="DN9:DN10"/>
    <mergeCell ref="DO9:DO10"/>
    <mergeCell ref="DP9:DP10"/>
    <mergeCell ref="DQ9:DR9"/>
    <mergeCell ref="DI7:DM8"/>
    <mergeCell ref="DI9:DI10"/>
    <mergeCell ref="AV9:AV10"/>
    <mergeCell ref="AW9:AW10"/>
    <mergeCell ref="AX9:AX10"/>
    <mergeCell ref="AY9:AZ9"/>
    <mergeCell ref="C6:BJ6"/>
    <mergeCell ref="BF7:BJ8"/>
    <mergeCell ref="BF9:BF10"/>
    <mergeCell ref="BG9:BG10"/>
    <mergeCell ref="BH9:BH10"/>
    <mergeCell ref="BI9:BJ9"/>
    <mergeCell ref="BA7:BE8"/>
    <mergeCell ref="BA9:BA10"/>
    <mergeCell ref="BZ7:CD8"/>
    <mergeCell ref="BZ9:BZ10"/>
    <mergeCell ref="CA9:CA10"/>
    <mergeCell ref="CB9:CB10"/>
    <mergeCell ref="BB9:BB10"/>
    <mergeCell ref="BC9:BC10"/>
    <mergeCell ref="BD9:BE9"/>
    <mergeCell ref="AV7:AZ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AL9:AL10"/>
    <mergeCell ref="AM9:AM10"/>
    <mergeCell ref="AN9:AN10"/>
    <mergeCell ref="AO9:AP9"/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BQ6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319</v>
      </c>
    </row>
    <row r="2" spans="1:17" ht="11.25" customHeight="1" x14ac:dyDescent="0.2">
      <c r="A2" s="2" t="s">
        <v>577</v>
      </c>
    </row>
    <row r="3" spans="1:17" ht="11.25" customHeight="1" x14ac:dyDescent="0.2">
      <c r="A3" s="2" t="s">
        <v>505</v>
      </c>
    </row>
    <row r="4" spans="1:17" ht="11.25" customHeight="1" x14ac:dyDescent="0.2">
      <c r="A4" s="2"/>
    </row>
    <row r="5" spans="1:17" ht="11.25" customHeight="1" x14ac:dyDescent="0.2">
      <c r="A5" s="2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51016.579599123361</v>
      </c>
      <c r="D11" s="89">
        <v>2.1545124088700001</v>
      </c>
      <c r="E11" s="63">
        <v>1099.1585380433226</v>
      </c>
      <c r="F11" s="59">
        <v>48862.268451258751</v>
      </c>
      <c r="G11" s="59">
        <v>53170.890746987861</v>
      </c>
      <c r="H11" s="59">
        <v>13.59588532914341</v>
      </c>
      <c r="I11" s="89">
        <v>5.5079919739600003</v>
      </c>
      <c r="J11" s="63">
        <v>0.74886027271808697</v>
      </c>
      <c r="K11" s="59">
        <v>12.12814616516</v>
      </c>
      <c r="L11" s="59">
        <v>15.063624493120001</v>
      </c>
      <c r="M11" s="59">
        <v>3.365732952766221</v>
      </c>
      <c r="N11" s="89">
        <v>2.14204118961</v>
      </c>
      <c r="O11" s="63">
        <v>7.2095386180685422E-2</v>
      </c>
      <c r="P11" s="59">
        <v>3.2244285923999998</v>
      </c>
      <c r="Q11" s="59">
        <v>3.5070373131300001</v>
      </c>
    </row>
    <row r="12" spans="1:17" ht="11.25" customHeight="1" x14ac:dyDescent="0.2">
      <c r="A12" s="140" t="s">
        <v>507</v>
      </c>
      <c r="B12" s="140"/>
      <c r="C12" s="58">
        <v>28281.10866498886</v>
      </c>
      <c r="D12" s="84">
        <v>2.8051671381499999</v>
      </c>
      <c r="E12" s="86">
        <v>793.33236657597752</v>
      </c>
      <c r="F12" s="58">
        <v>26726.205798730029</v>
      </c>
      <c r="G12" s="58">
        <v>29836.011531247641</v>
      </c>
      <c r="H12" s="57">
        <v>12.51923680626418</v>
      </c>
      <c r="I12" s="85">
        <v>7.1401358833200002</v>
      </c>
      <c r="J12" s="64">
        <v>0.89389051952150445</v>
      </c>
      <c r="K12" s="57">
        <v>10.767243581880001</v>
      </c>
      <c r="L12" s="57">
        <v>14.271230030650001</v>
      </c>
      <c r="M12" s="57">
        <v>3.4519531481952819</v>
      </c>
      <c r="N12" s="85">
        <v>2.9453456628799999</v>
      </c>
      <c r="O12" s="64">
        <v>0.10167195233499079</v>
      </c>
      <c r="P12" s="57">
        <v>3.2526797833800001</v>
      </c>
      <c r="Q12" s="57">
        <v>3.6512265130100001</v>
      </c>
    </row>
    <row r="13" spans="1:17" ht="11.25" customHeight="1" x14ac:dyDescent="0.2">
      <c r="A13" s="142" t="s">
        <v>508</v>
      </c>
      <c r="B13" s="142"/>
      <c r="C13" s="79">
        <v>22735.47093413449</v>
      </c>
      <c r="D13" s="90">
        <v>3.1167203527099998</v>
      </c>
      <c r="E13" s="91">
        <v>708.60104988778812</v>
      </c>
      <c r="F13" s="79">
        <v>21346.63839694715</v>
      </c>
      <c r="G13" s="79">
        <v>24124.303471321749</v>
      </c>
      <c r="H13" s="78">
        <v>14.935150038361799</v>
      </c>
      <c r="I13" s="87">
        <v>8.4107616937599996</v>
      </c>
      <c r="J13" s="83">
        <v>1.2561598783325443</v>
      </c>
      <c r="K13" s="78">
        <v>12.473121918009999</v>
      </c>
      <c r="L13" s="78">
        <v>17.397178158719999</v>
      </c>
      <c r="M13" s="78">
        <v>3.2584819209705769</v>
      </c>
      <c r="N13" s="87">
        <v>3.0937291949399999</v>
      </c>
      <c r="O13" s="83">
        <v>0.10080860650087382</v>
      </c>
      <c r="P13" s="78">
        <v>3.0609006828999998</v>
      </c>
      <c r="Q13" s="78">
        <v>3.4560631590400002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51" spans="1:69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</row>
    <row r="52" spans="1:69" ht="11.25" customHeight="1" x14ac:dyDescent="0.2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</row>
    <row r="64" spans="1:69" ht="11.25" customHeight="1" x14ac:dyDescent="0.2">
      <c r="A64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BQ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320</v>
      </c>
    </row>
    <row r="2" spans="1:17" ht="11.25" customHeight="1" x14ac:dyDescent="0.2">
      <c r="A2" s="2" t="s">
        <v>640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16123.997406999049</v>
      </c>
      <c r="D11" s="89">
        <v>5.1227736780299997</v>
      </c>
      <c r="E11" s="63">
        <v>825.99589501136143</v>
      </c>
      <c r="F11" s="59">
        <v>14505.0752013989</v>
      </c>
      <c r="G11" s="59">
        <v>17742.919612599198</v>
      </c>
      <c r="H11" s="59">
        <v>11.468919742465721</v>
      </c>
      <c r="I11" s="89">
        <v>7.8777109198000002</v>
      </c>
      <c r="J11" s="63">
        <v>0.90348834293505553</v>
      </c>
      <c r="K11" s="59">
        <v>9.6981151298599997</v>
      </c>
      <c r="L11" s="59">
        <v>13.239724355070001</v>
      </c>
      <c r="M11" s="59">
        <v>18.465358385683519</v>
      </c>
      <c r="N11" s="89">
        <v>5.5212374930500001</v>
      </c>
      <c r="O11" s="63">
        <v>1.0195162904155375</v>
      </c>
      <c r="P11" s="59">
        <v>16.467143174819999</v>
      </c>
      <c r="Q11" s="59">
        <v>20.463573596549999</v>
      </c>
    </row>
    <row r="12" spans="1:17" ht="11.25" customHeight="1" x14ac:dyDescent="0.2">
      <c r="A12" s="140" t="s">
        <v>507</v>
      </c>
      <c r="B12" s="140"/>
      <c r="C12" s="58">
        <v>10862.426088196689</v>
      </c>
      <c r="D12" s="84">
        <v>5.9813209342300002</v>
      </c>
      <c r="E12" s="86">
        <v>649.71656557806318</v>
      </c>
      <c r="F12" s="58">
        <v>9589.0050195046697</v>
      </c>
      <c r="G12" s="58">
        <v>12135.84715688872</v>
      </c>
      <c r="H12" s="57">
        <v>11.313147092958699</v>
      </c>
      <c r="I12" s="85">
        <v>10.009320313490001</v>
      </c>
      <c r="J12" s="64">
        <v>1.1323691300705998</v>
      </c>
      <c r="K12" s="57">
        <v>9.0937443808200005</v>
      </c>
      <c r="L12" s="57">
        <v>13.5325498051</v>
      </c>
      <c r="M12" s="57">
        <v>18.45017534730502</v>
      </c>
      <c r="N12" s="85">
        <v>6.0601591415299998</v>
      </c>
      <c r="O12" s="64">
        <v>1.1181099879378766</v>
      </c>
      <c r="P12" s="57">
        <v>16.258720040189999</v>
      </c>
      <c r="Q12" s="57">
        <v>20.641630654419998</v>
      </c>
    </row>
    <row r="13" spans="1:17" ht="11.25" customHeight="1" x14ac:dyDescent="0.2">
      <c r="A13" s="142" t="s">
        <v>508</v>
      </c>
      <c r="B13" s="142"/>
      <c r="C13" s="79">
        <v>5261.5713188023556</v>
      </c>
      <c r="D13" s="90">
        <v>9.6614052595499995</v>
      </c>
      <c r="E13" s="91">
        <v>508.34172812952136</v>
      </c>
      <c r="F13" s="79">
        <v>4265.23983982967</v>
      </c>
      <c r="G13" s="79">
        <v>6257.9027977750402</v>
      </c>
      <c r="H13" s="78">
        <v>11.790509775045139</v>
      </c>
      <c r="I13" s="87">
        <v>12.871376793310001</v>
      </c>
      <c r="J13" s="83">
        <v>1.5176009389981215</v>
      </c>
      <c r="K13" s="78">
        <v>8.8160665917000003</v>
      </c>
      <c r="L13" s="78">
        <v>14.764952958389999</v>
      </c>
      <c r="M13" s="78">
        <v>18.496703514769109</v>
      </c>
      <c r="N13" s="87">
        <v>11.54202676886</v>
      </c>
      <c r="O13" s="83">
        <v>2.1348944710306892</v>
      </c>
      <c r="P13" s="78">
        <v>14.31238724076</v>
      </c>
      <c r="Q13" s="78">
        <v>22.681019788779999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62" spans="1:69" ht="11.25" customHeight="1" x14ac:dyDescent="0.2">
      <c r="A62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BQ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321</v>
      </c>
    </row>
    <row r="2" spans="1:17" ht="11.25" customHeight="1" x14ac:dyDescent="0.2">
      <c r="A2" s="2" t="s">
        <v>641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110604.60259178119</v>
      </c>
      <c r="D11" s="89">
        <v>1.81641744095</v>
      </c>
      <c r="E11" s="63">
        <v>2009.0412919754451</v>
      </c>
      <c r="F11" s="59">
        <v>106666.95401605577</v>
      </c>
      <c r="G11" s="59">
        <v>114542.25116750694</v>
      </c>
      <c r="H11" s="59">
        <v>11.49354935262247</v>
      </c>
      <c r="I11" s="89">
        <v>4.2124448694799996</v>
      </c>
      <c r="J11" s="63">
        <v>0.48415943002587619</v>
      </c>
      <c r="K11" s="59">
        <v>10.544614307</v>
      </c>
      <c r="L11" s="59">
        <v>12.44248439825</v>
      </c>
      <c r="M11" s="59">
        <v>21.878142571446929</v>
      </c>
      <c r="N11" s="89">
        <v>1.4937671640000001</v>
      </c>
      <c r="O11" s="63">
        <v>0.32680850982476117</v>
      </c>
      <c r="P11" s="59">
        <v>21.23760966235</v>
      </c>
      <c r="Q11" s="59">
        <v>22.518675480540001</v>
      </c>
    </row>
    <row r="12" spans="1:17" ht="11.25" customHeight="1" x14ac:dyDescent="0.2">
      <c r="A12" s="140" t="s">
        <v>507</v>
      </c>
      <c r="B12" s="140"/>
      <c r="C12" s="58">
        <v>63964.712163199081</v>
      </c>
      <c r="D12" s="84">
        <v>2.2988305630900001</v>
      </c>
      <c r="E12" s="86">
        <v>1470.4403528004455</v>
      </c>
      <c r="F12" s="58">
        <v>61082.702030295877</v>
      </c>
      <c r="G12" s="58">
        <v>66846.722296102205</v>
      </c>
      <c r="H12" s="57">
        <v>10.677715973710489</v>
      </c>
      <c r="I12" s="85">
        <v>5.5059739253600002</v>
      </c>
      <c r="J12" s="64">
        <v>0.5879122573361536</v>
      </c>
      <c r="K12" s="57">
        <v>9.5254291232600004</v>
      </c>
      <c r="L12" s="57">
        <v>11.830002824159999</v>
      </c>
      <c r="M12" s="57">
        <v>22.2092992037127</v>
      </c>
      <c r="N12" s="85">
        <v>1.76336003433</v>
      </c>
      <c r="O12" s="64">
        <v>0.39162990606234976</v>
      </c>
      <c r="P12" s="57">
        <v>21.441718692559999</v>
      </c>
      <c r="Q12" s="57">
        <v>22.976879714860001</v>
      </c>
    </row>
    <row r="13" spans="1:17" ht="11.25" customHeight="1" x14ac:dyDescent="0.2">
      <c r="A13" s="142" t="s">
        <v>508</v>
      </c>
      <c r="B13" s="142"/>
      <c r="C13" s="79">
        <v>46639.890428582301</v>
      </c>
      <c r="D13" s="90">
        <v>2.8743922469799998</v>
      </c>
      <c r="E13" s="91">
        <v>1340.6133944801772</v>
      </c>
      <c r="F13" s="79">
        <v>44012.336458209218</v>
      </c>
      <c r="G13" s="79">
        <v>49267.44439895534</v>
      </c>
      <c r="H13" s="78">
        <v>12.612431639345299</v>
      </c>
      <c r="I13" s="87">
        <v>6.4373216389700003</v>
      </c>
      <c r="J13" s="83">
        <v>0.81190279111950414</v>
      </c>
      <c r="K13" s="78">
        <v>11.021131409800001</v>
      </c>
      <c r="L13" s="78">
        <v>14.203731868889999</v>
      </c>
      <c r="M13" s="78">
        <v>21.42397472351314</v>
      </c>
      <c r="N13" s="87">
        <v>2.61105418051</v>
      </c>
      <c r="O13" s="83">
        <v>0.55939158764893182</v>
      </c>
      <c r="P13" s="78">
        <v>20.327587358470002</v>
      </c>
      <c r="Q13" s="78">
        <v>22.520362088559999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51" spans="1:69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</row>
    <row r="63" spans="1:69" ht="11.25" customHeight="1" x14ac:dyDescent="0.2">
      <c r="A63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BQ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322</v>
      </c>
    </row>
    <row r="2" spans="1:17" ht="11.25" customHeight="1" x14ac:dyDescent="0.2">
      <c r="A2" s="2" t="s">
        <v>578</v>
      </c>
    </row>
    <row r="3" spans="1:17" ht="11.25" customHeight="1" x14ac:dyDescent="0.2">
      <c r="A3" s="2" t="s">
        <v>505</v>
      </c>
    </row>
    <row r="4" spans="1:17" ht="11.25" customHeight="1" x14ac:dyDescent="0.2">
      <c r="A4" s="2"/>
    </row>
    <row r="5" spans="1:17" ht="11.25" customHeight="1" x14ac:dyDescent="0.2">
      <c r="A5" s="2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4637.0700516455454</v>
      </c>
      <c r="D11" s="89">
        <v>8.9304704932399996</v>
      </c>
      <c r="E11" s="63">
        <v>414.11217271296402</v>
      </c>
      <c r="F11" s="59">
        <v>3825.4251075685302</v>
      </c>
      <c r="G11" s="59">
        <v>5448.7149957225602</v>
      </c>
      <c r="H11" s="59">
        <v>9.7793913968444883</v>
      </c>
      <c r="I11" s="89">
        <v>15.421733155589999</v>
      </c>
      <c r="J11" s="63">
        <v>1.5081516454617501</v>
      </c>
      <c r="K11" s="59">
        <v>6.8234684885099997</v>
      </c>
      <c r="L11" s="59">
        <v>12.73531430517</v>
      </c>
      <c r="M11" s="103">
        <v>6.4329903255605956</v>
      </c>
      <c r="N11" s="107">
        <v>20.402775910510002</v>
      </c>
      <c r="O11" s="108">
        <v>1.3125086004689299</v>
      </c>
      <c r="P11" s="103">
        <v>3.8605207392400001</v>
      </c>
      <c r="Q11" s="103">
        <v>9.0054599118799992</v>
      </c>
    </row>
    <row r="12" spans="1:17" ht="11.25" customHeight="1" x14ac:dyDescent="0.2">
      <c r="A12" s="140" t="s">
        <v>507</v>
      </c>
      <c r="B12" s="140"/>
      <c r="C12" s="58">
        <v>2820.3001638037422</v>
      </c>
      <c r="D12" s="84">
        <v>12.01324288899</v>
      </c>
      <c r="E12" s="86">
        <v>338.80950887632002</v>
      </c>
      <c r="F12" s="58">
        <v>2156.24572878647</v>
      </c>
      <c r="G12" s="58">
        <v>3484.3545988210199</v>
      </c>
      <c r="H12" s="57">
        <v>11.381367597599709</v>
      </c>
      <c r="I12" s="85">
        <v>19.28641418406</v>
      </c>
      <c r="J12" s="64">
        <v>2.1950576946832401</v>
      </c>
      <c r="K12" s="57">
        <v>7.0791335720299999</v>
      </c>
      <c r="L12" s="57">
        <v>15.68360162317</v>
      </c>
      <c r="M12" s="112">
        <v>7.7630975900630403</v>
      </c>
      <c r="N12" s="113">
        <v>25.283971132609999</v>
      </c>
      <c r="O12" s="114">
        <v>1.96281935366756</v>
      </c>
      <c r="P12" s="112">
        <v>3.91604234872</v>
      </c>
      <c r="Q12" s="112">
        <v>11.61015283141</v>
      </c>
    </row>
    <row r="13" spans="1:17" ht="11.25" customHeight="1" x14ac:dyDescent="0.2">
      <c r="A13" s="142" t="s">
        <v>508</v>
      </c>
      <c r="B13" s="142"/>
      <c r="C13" s="79">
        <v>1816.7698878418039</v>
      </c>
      <c r="D13" s="90">
        <v>14.17139593412</v>
      </c>
      <c r="E13" s="91">
        <v>257.46165401794502</v>
      </c>
      <c r="F13" s="79">
        <v>1312.15431856653</v>
      </c>
      <c r="G13" s="79">
        <v>2321.38545711707</v>
      </c>
      <c r="H13" s="115">
        <v>7.2925306382886648</v>
      </c>
      <c r="I13" s="116">
        <v>24.791088864750002</v>
      </c>
      <c r="J13" s="117">
        <v>1.8078977510274701</v>
      </c>
      <c r="K13" s="115">
        <v>3.7491161585400001</v>
      </c>
      <c r="L13" s="115">
        <v>10.835945118030001</v>
      </c>
      <c r="M13" s="115">
        <v>4.3681709111387308</v>
      </c>
      <c r="N13" s="116">
        <v>28.259078668219999</v>
      </c>
      <c r="O13" s="117">
        <v>1.23440485414092</v>
      </c>
      <c r="P13" s="115">
        <v>1.94878185468</v>
      </c>
      <c r="Q13" s="115">
        <v>6.7875599676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61" spans="1:1" ht="11.25" customHeight="1" x14ac:dyDescent="0.2">
      <c r="A61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Q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323</v>
      </c>
    </row>
    <row r="2" spans="1:17" ht="11.25" customHeight="1" x14ac:dyDescent="0.2">
      <c r="A2" s="2" t="s">
        <v>642</v>
      </c>
    </row>
    <row r="3" spans="1:17" ht="11.25" customHeight="1" x14ac:dyDescent="0.2">
      <c r="A3" s="2" t="s">
        <v>505</v>
      </c>
    </row>
    <row r="4" spans="1:17" ht="11.25" customHeight="1" x14ac:dyDescent="0.2">
      <c r="A4" s="2"/>
    </row>
    <row r="5" spans="1:17" ht="11.25" customHeight="1" x14ac:dyDescent="0.2">
      <c r="A5" s="2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14379.55508082087</v>
      </c>
      <c r="D11" s="89">
        <v>4.7694468142200002</v>
      </c>
      <c r="E11" s="63">
        <v>685.82523170072295</v>
      </c>
      <c r="F11" s="59">
        <v>13035.3623269986</v>
      </c>
      <c r="G11" s="59">
        <v>15723.7478346431</v>
      </c>
      <c r="H11" s="59">
        <v>10.98338668595728</v>
      </c>
      <c r="I11" s="89">
        <v>10.7582237567</v>
      </c>
      <c r="J11" s="63">
        <v>1.18161731573927</v>
      </c>
      <c r="K11" s="59">
        <v>8.6674593035999994</v>
      </c>
      <c r="L11" s="59">
        <v>13.299314068319999</v>
      </c>
      <c r="M11" s="59">
        <v>13.83441797962502</v>
      </c>
      <c r="N11" s="89">
        <v>7.2955349009399999</v>
      </c>
      <c r="O11" s="63">
        <v>1.0092947920461</v>
      </c>
      <c r="P11" s="59">
        <v>11.85623653743</v>
      </c>
      <c r="Q11" s="59">
        <v>15.81259942182</v>
      </c>
    </row>
    <row r="12" spans="1:17" ht="11.25" customHeight="1" x14ac:dyDescent="0.2">
      <c r="A12" s="140" t="s">
        <v>507</v>
      </c>
      <c r="B12" s="140"/>
      <c r="C12" s="58">
        <v>8441.2183589861361</v>
      </c>
      <c r="D12" s="84">
        <v>5.53113389544</v>
      </c>
      <c r="E12" s="86">
        <v>466.895089841892</v>
      </c>
      <c r="F12" s="58">
        <v>7526.1207983374597</v>
      </c>
      <c r="G12" s="58">
        <v>9356.3159196348097</v>
      </c>
      <c r="H12" s="57">
        <v>8.8757530855672719</v>
      </c>
      <c r="I12" s="85">
        <v>13.49005853868</v>
      </c>
      <c r="J12" s="64">
        <v>1.1973442869914399</v>
      </c>
      <c r="K12" s="57">
        <v>6.5290014059699999</v>
      </c>
      <c r="L12" s="57">
        <v>11.222504765169999</v>
      </c>
      <c r="M12" s="57">
        <v>13.574781999480241</v>
      </c>
      <c r="N12" s="85">
        <v>9.1303092520500009</v>
      </c>
      <c r="O12" s="64">
        <v>1.2394195768443099</v>
      </c>
      <c r="P12" s="57">
        <v>11.14556426713</v>
      </c>
      <c r="Q12" s="57">
        <v>16.00399973183</v>
      </c>
    </row>
    <row r="13" spans="1:17" ht="11.25" customHeight="1" x14ac:dyDescent="0.2">
      <c r="A13" s="142" t="s">
        <v>508</v>
      </c>
      <c r="B13" s="142"/>
      <c r="C13" s="79">
        <v>5938.3367218347357</v>
      </c>
      <c r="D13" s="90">
        <v>8.3917389485600005</v>
      </c>
      <c r="E13" s="91">
        <v>498.32971558300602</v>
      </c>
      <c r="F13" s="79">
        <v>4961.6284268659801</v>
      </c>
      <c r="G13" s="79">
        <v>6915.0450168034904</v>
      </c>
      <c r="H13" s="78">
        <v>13.97934267077239</v>
      </c>
      <c r="I13" s="87">
        <v>15.840944145370001</v>
      </c>
      <c r="J13" s="83">
        <v>2.2144598643668401</v>
      </c>
      <c r="K13" s="78">
        <v>9.6390810913999996</v>
      </c>
      <c r="L13" s="78">
        <v>18.319604250139999</v>
      </c>
      <c r="M13" s="78">
        <v>14.203484959978811</v>
      </c>
      <c r="N13" s="87">
        <v>12.161176204269999</v>
      </c>
      <c r="O13" s="83">
        <v>1.72731083313056</v>
      </c>
      <c r="P13" s="78">
        <v>10.81801793694</v>
      </c>
      <c r="Q13" s="78">
        <v>17.588951983019999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60" spans="1:1" ht="11.25" customHeight="1" x14ac:dyDescent="0.2">
      <c r="A60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BQ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324</v>
      </c>
    </row>
    <row r="2" spans="1:17" ht="11.25" customHeight="1" x14ac:dyDescent="0.2">
      <c r="A2" s="2" t="s">
        <v>577</v>
      </c>
    </row>
    <row r="3" spans="1:17" ht="11.25" customHeight="1" x14ac:dyDescent="0.2">
      <c r="A3" s="2" t="s">
        <v>505</v>
      </c>
    </row>
    <row r="4" spans="1:17" ht="11.25" customHeight="1" x14ac:dyDescent="0.2">
      <c r="A4" s="46"/>
    </row>
    <row r="5" spans="1:17" ht="11.25" customHeight="1" x14ac:dyDescent="0.2">
      <c r="A5" s="46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93214.053618469159</v>
      </c>
      <c r="D11" s="89">
        <v>2.2162320914300002</v>
      </c>
      <c r="E11" s="63">
        <v>2065.8397700195101</v>
      </c>
      <c r="F11" s="59">
        <v>89165.082071400495</v>
      </c>
      <c r="G11" s="59">
        <v>97263.025165537707</v>
      </c>
      <c r="H11" s="59">
        <v>9.4876305057980712</v>
      </c>
      <c r="I11" s="89">
        <v>5.04677945253</v>
      </c>
      <c r="J11" s="63">
        <v>0.478819786898808</v>
      </c>
      <c r="K11" s="59">
        <v>8.5491609683899998</v>
      </c>
      <c r="L11" s="59">
        <v>10.4261000432</v>
      </c>
      <c r="M11" s="59">
        <v>23.10715878396142</v>
      </c>
      <c r="N11" s="89">
        <v>1.5934253986</v>
      </c>
      <c r="O11" s="63">
        <v>0.36819533695818601</v>
      </c>
      <c r="P11" s="59">
        <v>22.385509184250001</v>
      </c>
      <c r="Q11" s="59">
        <v>23.828808383679998</v>
      </c>
    </row>
    <row r="12" spans="1:17" ht="11.25" customHeight="1" x14ac:dyDescent="0.2">
      <c r="A12" s="140" t="s">
        <v>507</v>
      </c>
      <c r="B12" s="140"/>
      <c r="C12" s="58">
        <v>49461.332867751284</v>
      </c>
      <c r="D12" s="84">
        <v>2.8572883872700001</v>
      </c>
      <c r="E12" s="86">
        <v>1413.2529202199601</v>
      </c>
      <c r="F12" s="58">
        <v>46691.408043074203</v>
      </c>
      <c r="G12" s="58">
        <v>52231.2576924284</v>
      </c>
      <c r="H12" s="57">
        <v>9.0406795754413718</v>
      </c>
      <c r="I12" s="85">
        <v>6.41204056718</v>
      </c>
      <c r="J12" s="64">
        <v>0.57969204192593804</v>
      </c>
      <c r="K12" s="57">
        <v>7.90450405114</v>
      </c>
      <c r="L12" s="57">
        <v>10.176855099739999</v>
      </c>
      <c r="M12" s="57">
        <v>23.463011881999591</v>
      </c>
      <c r="N12" s="85">
        <v>1.9558494989999999</v>
      </c>
      <c r="O12" s="64">
        <v>0.458901200344496</v>
      </c>
      <c r="P12" s="57">
        <v>22.56358205686</v>
      </c>
      <c r="Q12" s="57">
        <v>24.36244170714</v>
      </c>
    </row>
    <row r="13" spans="1:17" ht="11.25" customHeight="1" x14ac:dyDescent="0.2">
      <c r="A13" s="142" t="s">
        <v>508</v>
      </c>
      <c r="B13" s="142"/>
      <c r="C13" s="79">
        <v>43752.720750717868</v>
      </c>
      <c r="D13" s="90">
        <v>3.33880869527</v>
      </c>
      <c r="E13" s="91">
        <v>1460.81964484385</v>
      </c>
      <c r="F13" s="79">
        <v>40889.566858915401</v>
      </c>
      <c r="G13" s="79">
        <v>46615.874642520299</v>
      </c>
      <c r="H13" s="78">
        <v>9.9928971123681674</v>
      </c>
      <c r="I13" s="87">
        <v>7.8444104964000001</v>
      </c>
      <c r="J13" s="83">
        <v>0.78388386997719295</v>
      </c>
      <c r="K13" s="78">
        <v>8.4565129591500003</v>
      </c>
      <c r="L13" s="78">
        <v>11.529281265590001</v>
      </c>
      <c r="M13" s="78">
        <v>22.70487594915517</v>
      </c>
      <c r="N13" s="87">
        <v>2.58793040676</v>
      </c>
      <c r="O13" s="83">
        <v>0.58758638850553002</v>
      </c>
      <c r="P13" s="78">
        <v>21.553227789880001</v>
      </c>
      <c r="Q13" s="78">
        <v>23.856524108430001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0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61" spans="1:1" ht="11.25" customHeight="1" x14ac:dyDescent="0.2">
      <c r="A61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BQ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2" t="s">
        <v>808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 t="s">
        <v>325</v>
      </c>
    </row>
    <row r="2" spans="1:17" ht="11.25" customHeight="1" x14ac:dyDescent="0.2">
      <c r="A2" s="6" t="s">
        <v>577</v>
      </c>
    </row>
    <row r="3" spans="1:17" ht="11.25" customHeight="1" x14ac:dyDescent="0.2">
      <c r="A3" s="6" t="s">
        <v>505</v>
      </c>
    </row>
    <row r="4" spans="1:17" ht="11.25" customHeight="1" x14ac:dyDescent="0.2">
      <c r="A4" s="46"/>
    </row>
    <row r="5" spans="1:17" ht="11.25" customHeight="1" x14ac:dyDescent="0.2">
      <c r="A5" s="46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188</v>
      </c>
      <c r="I6" s="184"/>
      <c r="J6" s="184"/>
      <c r="K6" s="184"/>
      <c r="L6" s="184"/>
      <c r="M6" s="184" t="s">
        <v>189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237049.71619391351</v>
      </c>
      <c r="D11" s="89">
        <v>1.36530742286</v>
      </c>
      <c r="E11" s="63">
        <v>3236.4573710673503</v>
      </c>
      <c r="F11" s="59">
        <v>230706.37630912566</v>
      </c>
      <c r="G11" s="59">
        <v>243393.05607870771</v>
      </c>
      <c r="H11" s="59">
        <v>9.8829901022584483</v>
      </c>
      <c r="I11" s="89">
        <v>3.6004101556300001</v>
      </c>
      <c r="J11" s="63">
        <v>0.35582817932176081</v>
      </c>
      <c r="K11" s="59">
        <v>9.1855796861000005</v>
      </c>
      <c r="L11" s="59">
        <v>10.58040051841</v>
      </c>
      <c r="M11" s="59">
        <v>18.204029651419312</v>
      </c>
      <c r="N11" s="89">
        <v>1.18805917969</v>
      </c>
      <c r="O11" s="63">
        <v>0.21627464534663479</v>
      </c>
      <c r="P11" s="59">
        <v>17.78013913577</v>
      </c>
      <c r="Q11" s="59">
        <v>18.627920167069998</v>
      </c>
    </row>
    <row r="12" spans="1:17" ht="11.25" customHeight="1" x14ac:dyDescent="0.2">
      <c r="A12" s="140" t="s">
        <v>507</v>
      </c>
      <c r="B12" s="140"/>
      <c r="C12" s="58">
        <v>130088.3546209324</v>
      </c>
      <c r="D12" s="84">
        <v>1.73798865609</v>
      </c>
      <c r="E12" s="86">
        <v>2260.920846205338</v>
      </c>
      <c r="F12" s="58">
        <v>125657.03119047421</v>
      </c>
      <c r="G12" s="58">
        <v>134519.67805139054</v>
      </c>
      <c r="H12" s="57">
        <v>9.2715081413475282</v>
      </c>
      <c r="I12" s="85">
        <v>4.75923746518</v>
      </c>
      <c r="J12" s="64">
        <v>0.4412530890502584</v>
      </c>
      <c r="K12" s="57">
        <v>8.4066679787399998</v>
      </c>
      <c r="L12" s="57">
        <v>10.136348303949999</v>
      </c>
      <c r="M12" s="57">
        <v>18.414929098531701</v>
      </c>
      <c r="N12" s="85">
        <v>1.4942215593199999</v>
      </c>
      <c r="O12" s="64">
        <v>0.27515984072300637</v>
      </c>
      <c r="P12" s="57">
        <v>17.875625720719999</v>
      </c>
      <c r="Q12" s="57">
        <v>18.95423247634</v>
      </c>
    </row>
    <row r="13" spans="1:17" ht="11.25" customHeight="1" x14ac:dyDescent="0.2">
      <c r="A13" s="142" t="s">
        <v>508</v>
      </c>
      <c r="B13" s="142"/>
      <c r="C13" s="79">
        <v>106961.36157298399</v>
      </c>
      <c r="D13" s="90">
        <v>2.1031721377100001</v>
      </c>
      <c r="E13" s="91">
        <v>2249.5815547194729</v>
      </c>
      <c r="F13" s="79">
        <v>102552.26274544839</v>
      </c>
      <c r="G13" s="79">
        <v>111370.46040051972</v>
      </c>
      <c r="H13" s="78">
        <v>10.672661462566159</v>
      </c>
      <c r="I13" s="87">
        <v>5.4202991114200003</v>
      </c>
      <c r="J13" s="83">
        <v>0.57849017442069584</v>
      </c>
      <c r="K13" s="78">
        <v>9.5388415552900003</v>
      </c>
      <c r="L13" s="78">
        <v>11.80648136984</v>
      </c>
      <c r="M13" s="78">
        <v>17.931672878962459</v>
      </c>
      <c r="N13" s="87">
        <v>1.92186329097</v>
      </c>
      <c r="O13" s="83">
        <v>0.34462223851754947</v>
      </c>
      <c r="P13" s="78">
        <v>17.256225703199998</v>
      </c>
      <c r="Q13" s="78">
        <v>18.60712005473</v>
      </c>
    </row>
    <row r="14" spans="1:17" s="22" customFormat="1" ht="11.25" customHeight="1" x14ac:dyDescent="0.2">
      <c r="A14" s="23"/>
    </row>
    <row r="15" spans="1:17" s="22" customFormat="1" ht="39.75" customHeight="1" x14ac:dyDescent="0.2">
      <c r="A15" s="34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51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>
      <c r="A22" s="23"/>
    </row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3"/>
    </row>
    <row r="26" spans="1:69" s="22" customFormat="1" ht="11.25" customHeight="1" x14ac:dyDescent="0.2">
      <c r="A26" s="33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50" spans="1:69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</row>
    <row r="51" spans="1:69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</row>
    <row r="63" spans="1:69" ht="11.25" customHeight="1" x14ac:dyDescent="0.2">
      <c r="A63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3:B13"/>
    <mergeCell ref="A11:B11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CX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57" width="8.28515625" style="55" customWidth="1"/>
    <col min="58" max="16384" width="15.7109375" style="55"/>
  </cols>
  <sheetData>
    <row r="1" spans="1:57" s="22" customFormat="1" ht="11.25" customHeight="1" x14ac:dyDescent="0.2">
      <c r="A1" s="2" t="s">
        <v>809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3"/>
      <c r="BB1" s="3"/>
      <c r="BC1" s="3"/>
      <c r="BD1" s="3"/>
      <c r="BE1" s="3" t="s">
        <v>326</v>
      </c>
    </row>
    <row r="2" spans="1:57" s="10" customFormat="1" ht="11.25" customHeight="1" x14ac:dyDescent="0.2">
      <c r="A2" s="2" t="s">
        <v>505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s="10" customFormat="1" ht="11.25" customHeight="1" x14ac:dyDescent="0.2">
      <c r="A3" s="46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s="10" customFormat="1" ht="11.25" customHeight="1" x14ac:dyDescent="0.2">
      <c r="A4" s="46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s="10" customFormat="1" ht="11.25" customHeight="1" x14ac:dyDescent="0.2">
      <c r="A5" s="46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</row>
    <row r="6" spans="1:5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227</v>
      </c>
      <c r="I6" s="184"/>
      <c r="J6" s="184"/>
      <c r="K6" s="184"/>
      <c r="L6" s="184"/>
      <c r="M6" s="184" t="s">
        <v>228</v>
      </c>
      <c r="N6" s="184"/>
      <c r="O6" s="184"/>
      <c r="P6" s="184"/>
      <c r="Q6" s="184"/>
      <c r="R6" s="184" t="s">
        <v>229</v>
      </c>
      <c r="S6" s="184"/>
      <c r="T6" s="184"/>
      <c r="U6" s="184"/>
      <c r="V6" s="184"/>
      <c r="W6" s="184" t="s">
        <v>230</v>
      </c>
      <c r="X6" s="184"/>
      <c r="Y6" s="184"/>
      <c r="Z6" s="184"/>
      <c r="AA6" s="184"/>
      <c r="AB6" s="184" t="s">
        <v>231</v>
      </c>
      <c r="AC6" s="184"/>
      <c r="AD6" s="184"/>
      <c r="AE6" s="184"/>
      <c r="AF6" s="184"/>
      <c r="AG6" s="184" t="s">
        <v>232</v>
      </c>
      <c r="AH6" s="184"/>
      <c r="AI6" s="184"/>
      <c r="AJ6" s="184"/>
      <c r="AK6" s="184"/>
      <c r="AL6" s="184" t="s">
        <v>608</v>
      </c>
      <c r="AM6" s="184"/>
      <c r="AN6" s="184"/>
      <c r="AO6" s="184"/>
      <c r="AP6" s="184"/>
      <c r="AQ6" s="184" t="s">
        <v>233</v>
      </c>
      <c r="AR6" s="184"/>
      <c r="AS6" s="184"/>
      <c r="AT6" s="184"/>
      <c r="AU6" s="184"/>
      <c r="AV6" s="184" t="s">
        <v>234</v>
      </c>
      <c r="AW6" s="184"/>
      <c r="AX6" s="184"/>
      <c r="AY6" s="184"/>
      <c r="AZ6" s="184"/>
      <c r="BA6" s="184" t="s">
        <v>235</v>
      </c>
      <c r="BB6" s="184"/>
      <c r="BC6" s="184"/>
      <c r="BD6" s="184"/>
      <c r="BE6" s="184"/>
    </row>
    <row r="7" spans="1:5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</row>
    <row r="8" spans="1:5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</row>
    <row r="9" spans="1:5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51" t="s">
        <v>657</v>
      </c>
      <c r="BE9" s="151"/>
    </row>
    <row r="10" spans="1:5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</row>
    <row r="11" spans="1:57" s="10" customFormat="1" ht="11.25" customHeight="1" x14ac:dyDescent="0.2">
      <c r="A11" s="139" t="s">
        <v>1</v>
      </c>
      <c r="B11" s="139"/>
      <c r="C11" s="59">
        <v>237049.71619391351</v>
      </c>
      <c r="D11" s="89">
        <v>1.5954410857100001</v>
      </c>
      <c r="E11" s="63">
        <v>3781.9885657069212</v>
      </c>
      <c r="F11" s="59">
        <v>229637.15481518896</v>
      </c>
      <c r="G11" s="59">
        <v>244462.27757264429</v>
      </c>
      <c r="H11" s="59">
        <v>64274.200833315859</v>
      </c>
      <c r="I11" s="89">
        <v>4.35548458334</v>
      </c>
      <c r="J11" s="63">
        <v>2799.4529083616248</v>
      </c>
      <c r="K11" s="59">
        <v>58787.373956511321</v>
      </c>
      <c r="L11" s="59">
        <v>69761.027710120397</v>
      </c>
      <c r="M11" s="59">
        <v>129399.9045065035</v>
      </c>
      <c r="N11" s="89">
        <v>2.7586824454199999</v>
      </c>
      <c r="O11" s="63">
        <v>3569.7324500113655</v>
      </c>
      <c r="P11" s="59">
        <v>122403.3574700375</v>
      </c>
      <c r="Q11" s="59">
        <v>136396.45154296953</v>
      </c>
      <c r="R11" s="59">
        <v>29998.4892146075</v>
      </c>
      <c r="S11" s="89">
        <v>6.43030115029</v>
      </c>
      <c r="T11" s="63">
        <v>1928.9931970362759</v>
      </c>
      <c r="U11" s="59">
        <v>26217.732021993699</v>
      </c>
      <c r="V11" s="59">
        <v>33779.246407221239</v>
      </c>
      <c r="W11" s="59">
        <v>20674.451273170871</v>
      </c>
      <c r="X11" s="89">
        <v>8.3122264677600004</v>
      </c>
      <c r="Y11" s="63">
        <v>1718.5072107929957</v>
      </c>
      <c r="Z11" s="59">
        <v>17306.239032844289</v>
      </c>
      <c r="AA11" s="59">
        <v>24042.663513497409</v>
      </c>
      <c r="AB11" s="59">
        <v>51016.579599123361</v>
      </c>
      <c r="AC11" s="89">
        <v>4.5654748410900003</v>
      </c>
      <c r="AD11" s="63">
        <v>2329.149106382943</v>
      </c>
      <c r="AE11" s="59">
        <v>46451.53123598919</v>
      </c>
      <c r="AF11" s="59">
        <v>55581.627962257371</v>
      </c>
      <c r="AG11" s="59">
        <v>16123.997406999049</v>
      </c>
      <c r="AH11" s="89">
        <v>9.6697310203699995</v>
      </c>
      <c r="AI11" s="63">
        <v>1559.1471789883853</v>
      </c>
      <c r="AJ11" s="59">
        <v>13068.12508958467</v>
      </c>
      <c r="AK11" s="59">
        <v>19179.869724413431</v>
      </c>
      <c r="AL11" s="59">
        <v>110604.60259178119</v>
      </c>
      <c r="AM11" s="89">
        <v>3.0530341609499998</v>
      </c>
      <c r="AN11" s="63">
        <v>3376.7963007088492</v>
      </c>
      <c r="AO11" s="59">
        <v>103986.20345926413</v>
      </c>
      <c r="AP11" s="59">
        <v>117223.00172429864</v>
      </c>
      <c r="AQ11" s="59">
        <v>4637.0700516455454</v>
      </c>
      <c r="AR11" s="89">
        <v>16.689234303319999</v>
      </c>
      <c r="AS11" s="63">
        <v>773.89148572842646</v>
      </c>
      <c r="AT11" s="59">
        <v>3120.2706116756799</v>
      </c>
      <c r="AU11" s="59">
        <v>6153.86949161541</v>
      </c>
      <c r="AV11" s="59">
        <v>14379.55508082087</v>
      </c>
      <c r="AW11" s="89">
        <v>9.55883419239</v>
      </c>
      <c r="AX11" s="63">
        <v>1374.5178277795553</v>
      </c>
      <c r="AY11" s="59">
        <v>11685.54964226479</v>
      </c>
      <c r="AZ11" s="59">
        <v>17073.560519376959</v>
      </c>
      <c r="BA11" s="59">
        <v>93214.053618469159</v>
      </c>
      <c r="BB11" s="89">
        <v>3.5418339838700001</v>
      </c>
      <c r="BC11" s="63">
        <v>3301.4870287997073</v>
      </c>
      <c r="BD11" s="59">
        <v>86743.257946595739</v>
      </c>
      <c r="BE11" s="59">
        <v>99684.84929034255</v>
      </c>
    </row>
    <row r="12" spans="1:57" s="10" customFormat="1" ht="11.25" customHeight="1" x14ac:dyDescent="0.2">
      <c r="A12" s="140" t="s">
        <v>507</v>
      </c>
      <c r="B12" s="140"/>
      <c r="C12" s="58">
        <v>130088.3546209324</v>
      </c>
      <c r="D12" s="84">
        <v>2.02201518587</v>
      </c>
      <c r="E12" s="86">
        <v>2630.4062854844433</v>
      </c>
      <c r="F12" s="58">
        <v>124932.85303667525</v>
      </c>
      <c r="G12" s="58">
        <v>135243.85620518954</v>
      </c>
      <c r="H12" s="57">
        <v>36338.749848601663</v>
      </c>
      <c r="I12" s="85">
        <v>5.6341715085499997</v>
      </c>
      <c r="J12" s="64">
        <v>2047.3874905333462</v>
      </c>
      <c r="K12" s="57">
        <v>32325.944104758539</v>
      </c>
      <c r="L12" s="57">
        <v>40351.555592444718</v>
      </c>
      <c r="M12" s="57">
        <v>71146.642072550065</v>
      </c>
      <c r="N12" s="85">
        <v>3.5417820068600001</v>
      </c>
      <c r="O12" s="64">
        <v>2519.8589674071459</v>
      </c>
      <c r="P12" s="57">
        <v>66207.809250311984</v>
      </c>
      <c r="Q12" s="57">
        <v>76085.474894788305</v>
      </c>
      <c r="R12" s="57">
        <v>17083.378700311889</v>
      </c>
      <c r="S12" s="85">
        <v>8.04936643956</v>
      </c>
      <c r="T12" s="64">
        <v>1375.1037518450837</v>
      </c>
      <c r="U12" s="57">
        <v>14388.224871689699</v>
      </c>
      <c r="V12" s="57">
        <v>19778.532528934091</v>
      </c>
      <c r="W12" s="57">
        <v>12737.407196106649</v>
      </c>
      <c r="X12" s="85">
        <v>10.524981026940001</v>
      </c>
      <c r="Y12" s="64">
        <v>1340.6096907146243</v>
      </c>
      <c r="Z12" s="57">
        <v>10109.86048498068</v>
      </c>
      <c r="AA12" s="57">
        <v>15364.95390723263</v>
      </c>
      <c r="AB12" s="57">
        <v>28281.10866498886</v>
      </c>
      <c r="AC12" s="85">
        <v>5.7573922950099998</v>
      </c>
      <c r="AD12" s="64">
        <v>1628.2543712203826</v>
      </c>
      <c r="AE12" s="57">
        <v>25089.78873972705</v>
      </c>
      <c r="AF12" s="57">
        <v>31472.428590250602</v>
      </c>
      <c r="AG12" s="57">
        <v>10862.426088196689</v>
      </c>
      <c r="AH12" s="85">
        <v>11.47765359782</v>
      </c>
      <c r="AI12" s="64">
        <v>1246.7516387227724</v>
      </c>
      <c r="AJ12" s="57">
        <v>8418.8377786338297</v>
      </c>
      <c r="AK12" s="57">
        <v>13306.014397759551</v>
      </c>
      <c r="AL12" s="57">
        <v>63964.712163199081</v>
      </c>
      <c r="AM12" s="85">
        <v>3.8581731207200001</v>
      </c>
      <c r="AN12" s="64">
        <v>2467.869331426009</v>
      </c>
      <c r="AO12" s="57">
        <v>59127.777155053271</v>
      </c>
      <c r="AP12" s="57">
        <v>68801.647171344855</v>
      </c>
      <c r="AQ12" s="112">
        <v>2820.3001638037422</v>
      </c>
      <c r="AR12" s="113">
        <v>21.350726755419998</v>
      </c>
      <c r="AS12" s="114">
        <v>602.15458165637313</v>
      </c>
      <c r="AT12" s="112">
        <v>1640.0988706314999</v>
      </c>
      <c r="AU12" s="112">
        <v>4000.5014569759801</v>
      </c>
      <c r="AV12" s="57">
        <v>8441.2183589861361</v>
      </c>
      <c r="AW12" s="85">
        <v>11.65996457332</v>
      </c>
      <c r="AX12" s="64">
        <v>984.24307021433583</v>
      </c>
      <c r="AY12" s="57">
        <v>6512.1373893329601</v>
      </c>
      <c r="AZ12" s="57">
        <v>10370.29932863931</v>
      </c>
      <c r="BA12" s="57">
        <v>49461.332867751284</v>
      </c>
      <c r="BB12" s="85">
        <v>4.6137011501399998</v>
      </c>
      <c r="BC12" s="64">
        <v>2281.9980833962172</v>
      </c>
      <c r="BD12" s="57">
        <v>44988.698811505412</v>
      </c>
      <c r="BE12" s="57">
        <v>53933.966923997199</v>
      </c>
    </row>
    <row r="13" spans="1:57" s="10" customFormat="1" ht="11.25" customHeight="1" x14ac:dyDescent="0.2">
      <c r="A13" s="142" t="s">
        <v>508</v>
      </c>
      <c r="B13" s="142"/>
      <c r="C13" s="79">
        <v>106961.36157298399</v>
      </c>
      <c r="D13" s="90">
        <v>2.50693423389</v>
      </c>
      <c r="E13" s="91">
        <v>2681.4509903095914</v>
      </c>
      <c r="F13" s="79">
        <v>101705.81420566818</v>
      </c>
      <c r="G13" s="79">
        <v>112216.90894030001</v>
      </c>
      <c r="H13" s="78">
        <v>27935.45098471424</v>
      </c>
      <c r="I13" s="87">
        <v>6.8396321098900001</v>
      </c>
      <c r="J13" s="83">
        <v>1910.6820755937993</v>
      </c>
      <c r="K13" s="78">
        <v>24190.582930644239</v>
      </c>
      <c r="L13" s="78">
        <v>31680.319038784201</v>
      </c>
      <c r="M13" s="78">
        <v>58253.262433953372</v>
      </c>
      <c r="N13" s="87">
        <v>4.3303583664299996</v>
      </c>
      <c r="O13" s="83">
        <v>2522.5750235283126</v>
      </c>
      <c r="P13" s="78">
        <v>53309.106239537752</v>
      </c>
      <c r="Q13" s="78">
        <v>63197.418628369021</v>
      </c>
      <c r="R13" s="78">
        <v>12915.110514295549</v>
      </c>
      <c r="S13" s="87">
        <v>10.48351282454</v>
      </c>
      <c r="T13" s="83">
        <v>1353.9572670696855</v>
      </c>
      <c r="U13" s="78">
        <v>10261.403034232761</v>
      </c>
      <c r="V13" s="78">
        <v>15568.81799435834</v>
      </c>
      <c r="W13" s="78">
        <v>7937.0440770641926</v>
      </c>
      <c r="X13" s="87">
        <v>13.53972444277</v>
      </c>
      <c r="Y13" s="83">
        <v>1074.6538969359037</v>
      </c>
      <c r="Z13" s="78">
        <v>5830.7611432242602</v>
      </c>
      <c r="AA13" s="78">
        <v>10043.32701090413</v>
      </c>
      <c r="AB13" s="78">
        <v>22735.47093413449</v>
      </c>
      <c r="AC13" s="87">
        <v>7.3219484157299997</v>
      </c>
      <c r="AD13" s="83">
        <v>1664.6794538697773</v>
      </c>
      <c r="AE13" s="78">
        <v>19472.759158745968</v>
      </c>
      <c r="AF13" s="78">
        <v>25998.182709522938</v>
      </c>
      <c r="AG13" s="78">
        <v>5261.5713188023556</v>
      </c>
      <c r="AH13" s="87">
        <v>17.77676426391</v>
      </c>
      <c r="AI13" s="83">
        <v>935.33712992109724</v>
      </c>
      <c r="AJ13" s="78">
        <v>3428.3442307539999</v>
      </c>
      <c r="AK13" s="78">
        <v>7094.7984068507203</v>
      </c>
      <c r="AL13" s="78">
        <v>46639.890428582301</v>
      </c>
      <c r="AM13" s="87">
        <v>4.9468980888700003</v>
      </c>
      <c r="AN13" s="83">
        <v>2307.2278482634611</v>
      </c>
      <c r="AO13" s="78">
        <v>42117.806941858158</v>
      </c>
      <c r="AP13" s="78">
        <v>51161.973915306371</v>
      </c>
      <c r="AQ13" s="115">
        <v>1816.7698878418039</v>
      </c>
      <c r="AR13" s="116">
        <v>26.784203641240001</v>
      </c>
      <c r="AS13" s="117">
        <v>486.60734645233111</v>
      </c>
      <c r="AT13" s="115">
        <v>863.03701418265996</v>
      </c>
      <c r="AU13" s="115">
        <v>2770.5027615009499</v>
      </c>
      <c r="AV13" s="78">
        <v>5938.3367218347357</v>
      </c>
      <c r="AW13" s="87">
        <v>16.164075248410001</v>
      </c>
      <c r="AX13" s="83">
        <v>959.8772162214816</v>
      </c>
      <c r="AY13" s="78">
        <v>4057.01194846012</v>
      </c>
      <c r="AZ13" s="78">
        <v>7819.6614952093596</v>
      </c>
      <c r="BA13" s="78">
        <v>43752.720750717868</v>
      </c>
      <c r="BB13" s="87">
        <v>5.4201700975199998</v>
      </c>
      <c r="BC13" s="83">
        <v>2371.4718869822368</v>
      </c>
      <c r="BD13" s="78">
        <v>39104.721261883562</v>
      </c>
      <c r="BE13" s="78">
        <v>48400.72023955216</v>
      </c>
    </row>
    <row r="14" spans="1:57" s="22" customFormat="1" ht="11.25" customHeight="1" x14ac:dyDescent="0.2"/>
    <row r="15" spans="1:5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0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0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0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0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0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02" s="22" customFormat="1" ht="11.25" customHeight="1" thickTop="1" x14ac:dyDescent="0.2"/>
    <row r="23" spans="1:102" s="22" customFormat="1" ht="11.25" customHeight="1" x14ac:dyDescent="0.2">
      <c r="A23" s="43" t="s">
        <v>616</v>
      </c>
    </row>
    <row r="24" spans="1:102" s="22" customFormat="1" ht="11.25" customHeight="1" x14ac:dyDescent="0.2">
      <c r="A24" s="54" t="s">
        <v>614</v>
      </c>
    </row>
    <row r="25" spans="1:102" s="22" customFormat="1" ht="11.25" customHeight="1" x14ac:dyDescent="0.2">
      <c r="A25" s="32"/>
    </row>
    <row r="26" spans="1:102" s="22" customFormat="1" ht="11.25" customHeight="1" x14ac:dyDescent="0.2">
      <c r="A26" s="32"/>
    </row>
    <row r="27" spans="1:102" s="22" customFormat="1" ht="11.25" customHeight="1" x14ac:dyDescent="0.2">
      <c r="A27" s="32"/>
    </row>
    <row r="28" spans="1:102" s="22" customFormat="1" ht="11.25" customHeight="1" x14ac:dyDescent="0.2">
      <c r="A28" s="32"/>
    </row>
    <row r="29" spans="1:102" s="22" customFormat="1" ht="11.25" customHeight="1" x14ac:dyDescent="0.2">
      <c r="A29" s="32"/>
    </row>
    <row r="30" spans="1:102" s="22" customFormat="1" ht="11.25" customHeight="1" x14ac:dyDescent="0.2">
      <c r="A30" s="32"/>
    </row>
    <row r="31" spans="1:102" s="66" customFormat="1" ht="11.25" customHeight="1" x14ac:dyDescent="0.25">
      <c r="H31" s="29" t="s">
        <v>597</v>
      </c>
      <c r="I31" s="29"/>
      <c r="J31" s="29"/>
      <c r="K31" s="29"/>
      <c r="L31" s="29"/>
    </row>
    <row r="32" spans="1:102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</row>
    <row r="33" spans="3:102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</row>
    <row r="34" spans="3:102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</row>
    <row r="35" spans="3:102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</row>
    <row r="36" spans="3:102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</row>
    <row r="37" spans="3:102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</row>
    <row r="38" spans="3:102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</row>
    <row r="50" spans="3:102" ht="11.25" customHeight="1" x14ac:dyDescent="0.2"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</row>
    <row r="51" spans="3:102" ht="11.25" customHeight="1" x14ac:dyDescent="0.2"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</row>
  </sheetData>
  <mergeCells count="69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1:B11"/>
    <mergeCell ref="A12:B12"/>
    <mergeCell ref="A13:B13"/>
    <mergeCell ref="BA6:BE8"/>
    <mergeCell ref="B15:G15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DZ12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810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546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178856.88593272131</v>
      </c>
      <c r="D11" s="89">
        <v>2.2664162506099998</v>
      </c>
      <c r="E11" s="63">
        <v>4053.6415281163177</v>
      </c>
      <c r="F11" s="59">
        <v>170911.89453137916</v>
      </c>
      <c r="G11" s="59">
        <v>186801.87733406649</v>
      </c>
      <c r="H11" s="63">
        <v>43.528551777172162</v>
      </c>
      <c r="I11" s="89">
        <v>2.7097971376199999</v>
      </c>
      <c r="J11" s="63">
        <v>1.1795354501044906</v>
      </c>
      <c r="K11" s="63">
        <v>41.21670477648</v>
      </c>
      <c r="L11" s="63">
        <v>45.84039877787</v>
      </c>
      <c r="M11" s="59">
        <v>57355.07378968085</v>
      </c>
      <c r="N11" s="89">
        <v>5.1824677274199997</v>
      </c>
      <c r="O11" s="63">
        <v>2972.4081891859532</v>
      </c>
      <c r="P11" s="59">
        <v>51529.260791524612</v>
      </c>
      <c r="Q11" s="59">
        <v>63180.886787837051</v>
      </c>
      <c r="R11" s="59">
        <v>4802.8647363830278</v>
      </c>
      <c r="S11" s="89">
        <v>18.416629682699998</v>
      </c>
      <c r="T11" s="63">
        <v>884.52581266041841</v>
      </c>
      <c r="U11" s="59">
        <v>3069.2260001726299</v>
      </c>
      <c r="V11" s="59">
        <v>6536.5034725934202</v>
      </c>
      <c r="W11" s="59">
        <v>60978.618162440092</v>
      </c>
      <c r="X11" s="89">
        <v>4.7443149417199999</v>
      </c>
      <c r="Y11" s="63">
        <v>2893.0176927342136</v>
      </c>
      <c r="Z11" s="59">
        <v>55308.40767804403</v>
      </c>
      <c r="AA11" s="59">
        <v>66648.828646836177</v>
      </c>
      <c r="AB11" s="59">
        <v>40175.608219201669</v>
      </c>
      <c r="AC11" s="89">
        <v>6.0975533858700004</v>
      </c>
      <c r="AD11" s="63">
        <v>2449.7291592653978</v>
      </c>
      <c r="AE11" s="59">
        <v>35374.227295164019</v>
      </c>
      <c r="AF11" s="59">
        <v>44976.989143239291</v>
      </c>
      <c r="AG11" s="103">
        <v>3821.0476290614552</v>
      </c>
      <c r="AH11" s="107">
        <v>20.870580282679999</v>
      </c>
      <c r="AI11" s="108">
        <v>797.47481306276416</v>
      </c>
      <c r="AJ11" s="103">
        <v>2258.0257168806702</v>
      </c>
      <c r="AK11" s="103">
        <v>5384.0695412422401</v>
      </c>
      <c r="AL11" s="94">
        <v>1241.425624693434</v>
      </c>
      <c r="AM11" s="101">
        <v>32.948097617450003</v>
      </c>
      <c r="AN11" s="102">
        <v>409.02612667202646</v>
      </c>
      <c r="AO11" s="94">
        <v>439.74914768037002</v>
      </c>
      <c r="AP11" s="94">
        <v>2043.1021017065</v>
      </c>
      <c r="AQ11" s="59">
        <v>10482.24777126184</v>
      </c>
      <c r="AR11" s="89">
        <v>12.710052831860001</v>
      </c>
      <c r="AS11" s="63">
        <v>1332.2992296936336</v>
      </c>
      <c r="AT11" s="59">
        <v>7870.9892644319298</v>
      </c>
      <c r="AU11" s="59">
        <v>13093.506278091751</v>
      </c>
      <c r="AV11" s="59">
        <v>5179.5148346126689</v>
      </c>
      <c r="AW11" s="89">
        <v>18.366294994459999</v>
      </c>
      <c r="AX11" s="63">
        <v>951.28497380693864</v>
      </c>
      <c r="AY11" s="59">
        <v>3315.0305469169898</v>
      </c>
      <c r="AZ11" s="59">
        <v>7043.9991223083498</v>
      </c>
      <c r="BA11" s="59">
        <v>6200.6879912787563</v>
      </c>
      <c r="BB11" s="89">
        <v>15.30348820347</v>
      </c>
      <c r="BC11" s="63">
        <v>948.92155527951434</v>
      </c>
      <c r="BD11" s="59">
        <v>4340.8359187772203</v>
      </c>
      <c r="BE11" s="59">
        <v>8060.5400637802904</v>
      </c>
      <c r="BF11" s="59">
        <v>18092.056550759171</v>
      </c>
      <c r="BG11" s="89">
        <v>8.9593195759499995</v>
      </c>
      <c r="BH11" s="63">
        <v>1620.9251642443519</v>
      </c>
      <c r="BI11" s="59">
        <v>14915.101607205659</v>
      </c>
      <c r="BJ11" s="59">
        <v>21269.01149431269</v>
      </c>
      <c r="BK11" s="94">
        <v>1550.985726517735</v>
      </c>
      <c r="BL11" s="101">
        <v>37.88401184752</v>
      </c>
      <c r="BM11" s="102">
        <v>587.57561638736149</v>
      </c>
      <c r="BN11" s="94">
        <v>399.35868020461999</v>
      </c>
      <c r="BO11" s="94">
        <v>2702.6127728308602</v>
      </c>
      <c r="BP11" s="59">
        <v>141041.21214757671</v>
      </c>
      <c r="BQ11" s="89">
        <v>2.7879967989900001</v>
      </c>
      <c r="BR11" s="63">
        <v>3932.2244799360615</v>
      </c>
      <c r="BS11" s="59">
        <v>133334.19378777564</v>
      </c>
      <c r="BT11" s="59">
        <v>148748.23050737806</v>
      </c>
      <c r="BU11" s="103">
        <v>3247.207644390297</v>
      </c>
      <c r="BV11" s="107">
        <v>22.394800498150001</v>
      </c>
      <c r="BW11" s="108">
        <v>727.20567372200082</v>
      </c>
      <c r="BX11" s="103">
        <v>1821.9107145420301</v>
      </c>
      <c r="BY11" s="103">
        <v>4672.5045742385701</v>
      </c>
      <c r="BZ11" s="103">
        <v>2030.231091521945</v>
      </c>
      <c r="CA11" s="107">
        <v>29.184150433319999</v>
      </c>
      <c r="CB11" s="108">
        <v>592.50569589382189</v>
      </c>
      <c r="CC11" s="103">
        <v>868.94126693524004</v>
      </c>
      <c r="CD11" s="103">
        <v>3191.52091610865</v>
      </c>
      <c r="CE11" s="94">
        <v>752.93981201559802</v>
      </c>
      <c r="CF11" s="101">
        <v>43.392637840509998</v>
      </c>
      <c r="CG11" s="102">
        <v>326.72044578490926</v>
      </c>
      <c r="CH11" s="94">
        <v>112.57950526432001</v>
      </c>
      <c r="CI11" s="94">
        <v>1393.3001187668699</v>
      </c>
      <c r="CJ11" s="94">
        <v>762.05013404950068</v>
      </c>
      <c r="CK11" s="101">
        <v>46.123598432999998</v>
      </c>
      <c r="CL11" s="102">
        <v>351.48494368714319</v>
      </c>
      <c r="CM11" s="94">
        <v>73.152303314630004</v>
      </c>
      <c r="CN11" s="94">
        <v>1450.94796478437</v>
      </c>
    </row>
    <row r="12" spans="1:92" ht="11.25" customHeight="1" x14ac:dyDescent="0.2">
      <c r="A12" s="140" t="s">
        <v>507</v>
      </c>
      <c r="B12" s="140"/>
      <c r="C12" s="59">
        <v>94473.676582463464</v>
      </c>
      <c r="D12" s="89">
        <v>2.9965786846200002</v>
      </c>
      <c r="E12" s="63">
        <v>2830.9780550468868</v>
      </c>
      <c r="F12" s="59">
        <v>88925.061553548425</v>
      </c>
      <c r="G12" s="59">
        <v>100022.2916113784</v>
      </c>
      <c r="H12" s="64">
        <v>43.061499096296153</v>
      </c>
      <c r="I12" s="85">
        <v>3.5679062681999998</v>
      </c>
      <c r="J12" s="64">
        <v>1.5363939254365793</v>
      </c>
      <c r="K12" s="64">
        <v>40.050222336369998</v>
      </c>
      <c r="L12" s="64">
        <v>46.072775856219998</v>
      </c>
      <c r="M12" s="60">
        <v>28348.524397609101</v>
      </c>
      <c r="N12" s="92">
        <v>6.9386365582599998</v>
      </c>
      <c r="O12" s="93">
        <v>1967.0010775794178</v>
      </c>
      <c r="P12" s="60">
        <v>24493.273128002031</v>
      </c>
      <c r="Q12" s="60">
        <v>32203.77566721609</v>
      </c>
      <c r="R12" s="106">
        <v>3822.6367528071428</v>
      </c>
      <c r="S12" s="104">
        <v>21.28229650099</v>
      </c>
      <c r="T12" s="105">
        <v>813.54488788825086</v>
      </c>
      <c r="U12" s="106">
        <v>2228.1180727395399</v>
      </c>
      <c r="V12" s="106">
        <v>5417.1554328747497</v>
      </c>
      <c r="W12" s="60">
        <v>33031.892417964897</v>
      </c>
      <c r="X12" s="92">
        <v>6.2131674596500002</v>
      </c>
      <c r="Y12" s="93">
        <v>2052.3267910183235</v>
      </c>
      <c r="Z12" s="60">
        <v>29009.40582306241</v>
      </c>
      <c r="AA12" s="60">
        <v>37054.37901286735</v>
      </c>
      <c r="AB12" s="60">
        <v>21043.847215992311</v>
      </c>
      <c r="AC12" s="92">
        <v>7.83768612193</v>
      </c>
      <c r="AD12" s="93">
        <v>1649.3506927674373</v>
      </c>
      <c r="AE12" s="60">
        <v>17811.179260292029</v>
      </c>
      <c r="AF12" s="60">
        <v>24276.515171692579</v>
      </c>
      <c r="AG12" s="106">
        <v>2642.620343684805</v>
      </c>
      <c r="AH12" s="104">
        <v>25.49259321605</v>
      </c>
      <c r="AI12" s="105">
        <v>673.67245446026664</v>
      </c>
      <c r="AJ12" s="106">
        <v>1322.24659556602</v>
      </c>
      <c r="AK12" s="106">
        <v>3962.99409180359</v>
      </c>
      <c r="AL12" s="97">
        <v>780.31685010872332</v>
      </c>
      <c r="AM12" s="95">
        <v>39.591921811349998</v>
      </c>
      <c r="AN12" s="96">
        <v>308.94243717586329</v>
      </c>
      <c r="AO12" s="97">
        <v>174.80079994802</v>
      </c>
      <c r="AP12" s="97">
        <v>1385.83290026943</v>
      </c>
      <c r="AQ12" s="60">
        <v>4803.8386042965094</v>
      </c>
      <c r="AR12" s="92">
        <v>18.207618704569999</v>
      </c>
      <c r="AS12" s="93">
        <v>874.66461625308557</v>
      </c>
      <c r="AT12" s="60">
        <v>3089.5274578889598</v>
      </c>
      <c r="AU12" s="60">
        <v>6518.1497507040604</v>
      </c>
      <c r="AV12" s="106">
        <v>2508.6209088068481</v>
      </c>
      <c r="AW12" s="104">
        <v>24.315655401800001</v>
      </c>
      <c r="AX12" s="105">
        <v>609.98761552299368</v>
      </c>
      <c r="AY12" s="106">
        <v>1313.0671513663499</v>
      </c>
      <c r="AZ12" s="106">
        <v>3704.1746662473502</v>
      </c>
      <c r="BA12" s="60">
        <v>3498.5272556398108</v>
      </c>
      <c r="BB12" s="92">
        <v>19.637653713710002</v>
      </c>
      <c r="BC12" s="93">
        <v>687.02866754247304</v>
      </c>
      <c r="BD12" s="60">
        <v>2151.9758109100599</v>
      </c>
      <c r="BE12" s="60">
        <v>4845.0787003695596</v>
      </c>
      <c r="BF12" s="60">
        <v>10747.05047056635</v>
      </c>
      <c r="BG12" s="92">
        <v>11.53930181572</v>
      </c>
      <c r="BH12" s="93">
        <v>1240.1345900868341</v>
      </c>
      <c r="BI12" s="60">
        <v>8316.4313380138701</v>
      </c>
      <c r="BJ12" s="60">
        <v>13177.669603118809</v>
      </c>
      <c r="BK12" s="97">
        <v>624.07238665287048</v>
      </c>
      <c r="BL12" s="95">
        <v>52.995460589650001</v>
      </c>
      <c r="BM12" s="96">
        <v>330.73003571950767</v>
      </c>
      <c r="BN12" s="97">
        <v>0</v>
      </c>
      <c r="BO12" s="97">
        <v>1272.2913452687301</v>
      </c>
      <c r="BP12" s="60">
        <v>72867.226915747699</v>
      </c>
      <c r="BQ12" s="92">
        <v>3.7265390886500001</v>
      </c>
      <c r="BR12" s="93">
        <v>2715.4256938301382</v>
      </c>
      <c r="BS12" s="60">
        <v>67545.090353146137</v>
      </c>
      <c r="BT12" s="60">
        <v>78189.363478349376</v>
      </c>
      <c r="BU12" s="97">
        <v>1716.6980316842951</v>
      </c>
      <c r="BV12" s="95">
        <v>30.05649997914</v>
      </c>
      <c r="BW12" s="96">
        <v>515.97934353509595</v>
      </c>
      <c r="BX12" s="97">
        <v>705.39710158892001</v>
      </c>
      <c r="BY12" s="97">
        <v>2727.99896177968</v>
      </c>
      <c r="BZ12" s="97">
        <v>1244.736329471267</v>
      </c>
      <c r="CA12" s="95">
        <v>35.728629455510003</v>
      </c>
      <c r="CB12" s="96">
        <v>444.72723085484677</v>
      </c>
      <c r="CC12" s="97">
        <v>373.08697405155999</v>
      </c>
      <c r="CD12" s="97">
        <v>2116.38568489097</v>
      </c>
      <c r="CE12" s="97">
        <v>699.14154142736265</v>
      </c>
      <c r="CF12" s="95">
        <v>46.337746901689997</v>
      </c>
      <c r="CG12" s="96">
        <v>323.96643795118968</v>
      </c>
      <c r="CH12" s="97">
        <v>64.178990843319994</v>
      </c>
      <c r="CI12" s="97">
        <v>1334.1040920114101</v>
      </c>
      <c r="CJ12" s="97">
        <v>567.602742466824</v>
      </c>
      <c r="CK12" s="95">
        <v>56.125808136560003</v>
      </c>
      <c r="CL12" s="96">
        <v>318.57162621480097</v>
      </c>
      <c r="CM12" s="97">
        <v>0</v>
      </c>
      <c r="CN12" s="97">
        <v>1191.99165634417</v>
      </c>
    </row>
    <row r="13" spans="1:92" ht="11.25" customHeight="1" x14ac:dyDescent="0.2">
      <c r="A13" s="142" t="s">
        <v>508</v>
      </c>
      <c r="B13" s="142"/>
      <c r="C13" s="79">
        <v>84383.209350259087</v>
      </c>
      <c r="D13" s="90">
        <v>3.3714611114999999</v>
      </c>
      <c r="E13" s="91">
        <v>2844.947087879043</v>
      </c>
      <c r="F13" s="79">
        <v>78807.215520094105</v>
      </c>
      <c r="G13" s="79">
        <v>89959.203180423865</v>
      </c>
      <c r="H13" s="83">
        <v>44.051454191760868</v>
      </c>
      <c r="I13" s="87">
        <v>4.1130584750599999</v>
      </c>
      <c r="J13" s="83">
        <v>1.8118620700219807</v>
      </c>
      <c r="K13" s="83">
        <v>40.500269789560001</v>
      </c>
      <c r="L13" s="83">
        <v>47.602638593960002</v>
      </c>
      <c r="M13" s="78">
        <v>29006.549392071749</v>
      </c>
      <c r="N13" s="87">
        <v>7.6086531262400001</v>
      </c>
      <c r="O13" s="83">
        <v>2207.0077271335117</v>
      </c>
      <c r="P13" s="78">
        <v>24680.893733288562</v>
      </c>
      <c r="Q13" s="78">
        <v>33332.205050854893</v>
      </c>
      <c r="R13" s="98">
        <v>980.22798357588397</v>
      </c>
      <c r="S13" s="99">
        <v>34.558733353210002</v>
      </c>
      <c r="T13" s="100">
        <v>338.75437509753078</v>
      </c>
      <c r="U13" s="98">
        <v>316.28160877937</v>
      </c>
      <c r="V13" s="98">
        <v>1644.1743583724001</v>
      </c>
      <c r="W13" s="78">
        <v>27946.72574447525</v>
      </c>
      <c r="X13" s="87">
        <v>7.2852619789900004</v>
      </c>
      <c r="Y13" s="83">
        <v>2035.9921850356134</v>
      </c>
      <c r="Z13" s="78">
        <v>23956.2543890005</v>
      </c>
      <c r="AA13" s="78">
        <v>31937.19709994991</v>
      </c>
      <c r="AB13" s="78">
        <v>19131.76100320938</v>
      </c>
      <c r="AC13" s="87">
        <v>9.4371595649900009</v>
      </c>
      <c r="AD13" s="83">
        <v>1805.4948134650983</v>
      </c>
      <c r="AE13" s="78">
        <v>15593.056194543989</v>
      </c>
      <c r="AF13" s="78">
        <v>22670.46581187471</v>
      </c>
      <c r="AG13" s="98">
        <v>1178.427285376649</v>
      </c>
      <c r="AH13" s="99">
        <v>36.205717613920001</v>
      </c>
      <c r="AI13" s="100">
        <v>426.65805522884301</v>
      </c>
      <c r="AJ13" s="98">
        <v>342.19286341423998</v>
      </c>
      <c r="AK13" s="98">
        <v>2014.6617073390601</v>
      </c>
      <c r="AL13" s="98">
        <v>461.108774584711</v>
      </c>
      <c r="AM13" s="99">
        <v>58.185742326769997</v>
      </c>
      <c r="AN13" s="100">
        <v>268.29956342596444</v>
      </c>
      <c r="AO13" s="98">
        <v>0</v>
      </c>
      <c r="AP13" s="98">
        <v>986.96625596741001</v>
      </c>
      <c r="AQ13" s="78">
        <v>5678.409166965328</v>
      </c>
      <c r="AR13" s="87">
        <v>17.6859242355</v>
      </c>
      <c r="AS13" s="83">
        <v>1004.2791430512732</v>
      </c>
      <c r="AT13" s="78">
        <v>3710.0582161601401</v>
      </c>
      <c r="AU13" s="78">
        <v>7646.7601177705201</v>
      </c>
      <c r="AV13" s="115">
        <v>2670.8939258058208</v>
      </c>
      <c r="AW13" s="116">
        <v>27.33356174711</v>
      </c>
      <c r="AX13" s="117">
        <v>730.05044041007704</v>
      </c>
      <c r="AY13" s="115">
        <v>1240.0213557045099</v>
      </c>
      <c r="AZ13" s="115">
        <v>4101.7664959071399</v>
      </c>
      <c r="BA13" s="115">
        <v>2702.160735638945</v>
      </c>
      <c r="BB13" s="116">
        <v>24.239177714989999</v>
      </c>
      <c r="BC13" s="117">
        <v>654.98154285612179</v>
      </c>
      <c r="BD13" s="115">
        <v>1418.4205011025001</v>
      </c>
      <c r="BE13" s="115">
        <v>3985.9009701753898</v>
      </c>
      <c r="BF13" s="78">
        <v>7345.0060801928321</v>
      </c>
      <c r="BG13" s="87">
        <v>14.20788707861</v>
      </c>
      <c r="BH13" s="83">
        <v>1043.5701697905711</v>
      </c>
      <c r="BI13" s="78">
        <v>5299.6461320630196</v>
      </c>
      <c r="BJ13" s="78">
        <v>9390.36602832264</v>
      </c>
      <c r="BK13" s="98">
        <v>926.91333986486495</v>
      </c>
      <c r="BL13" s="99">
        <v>52.43322033922</v>
      </c>
      <c r="BM13" s="100">
        <v>486.01051384494224</v>
      </c>
      <c r="BN13" s="98">
        <v>0</v>
      </c>
      <c r="BO13" s="98">
        <v>1879.4764431087301</v>
      </c>
      <c r="BP13" s="78">
        <v>68173.985231828934</v>
      </c>
      <c r="BQ13" s="87">
        <v>4.0869589156900004</v>
      </c>
      <c r="BR13" s="83">
        <v>2786.2427676133311</v>
      </c>
      <c r="BS13" s="78">
        <v>62713.049755121727</v>
      </c>
      <c r="BT13" s="78">
        <v>73634.920708536083</v>
      </c>
      <c r="BU13" s="98">
        <v>1530.5096127060031</v>
      </c>
      <c r="BV13" s="99">
        <v>33.507629617619997</v>
      </c>
      <c r="BW13" s="100">
        <v>512.83749228757097</v>
      </c>
      <c r="BX13" s="98">
        <v>525.36659790055</v>
      </c>
      <c r="BY13" s="98">
        <v>2535.6526275114502</v>
      </c>
      <c r="BZ13" s="98">
        <v>785.49476205067799</v>
      </c>
      <c r="CA13" s="99">
        <v>49.888437221270003</v>
      </c>
      <c r="CB13" s="100">
        <v>391.87106124200466</v>
      </c>
      <c r="CC13" s="98">
        <v>17.44159543288</v>
      </c>
      <c r="CD13" s="98">
        <v>1553.5479286684799</v>
      </c>
      <c r="CE13" s="98">
        <v>53.798270588235297</v>
      </c>
      <c r="CF13" s="99">
        <v>74.739662483399997</v>
      </c>
      <c r="CG13" s="100">
        <v>40.20864585955534</v>
      </c>
      <c r="CH13" s="98">
        <v>0</v>
      </c>
      <c r="CI13" s="98">
        <v>132.60576834009001</v>
      </c>
      <c r="CJ13" s="98">
        <v>194.4473915826766</v>
      </c>
      <c r="CK13" s="99">
        <v>76.365930231839997</v>
      </c>
      <c r="CL13" s="100">
        <v>148.49155939366602</v>
      </c>
      <c r="CM13" s="98">
        <v>0</v>
      </c>
      <c r="CN13" s="98">
        <v>485.48550000244001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1:57" s="22" customFormat="1" ht="11.25" customHeight="1" x14ac:dyDescent="0.2">
      <c r="AV50" s="54"/>
      <c r="AW50" s="54"/>
      <c r="AX50" s="54"/>
      <c r="AY50" s="54"/>
      <c r="AZ50" s="54"/>
    </row>
    <row r="51" spans="1:57" s="22" customFormat="1" ht="11.25" customHeight="1" x14ac:dyDescent="0.2">
      <c r="A51" s="32"/>
      <c r="AV51" s="32"/>
      <c r="AW51" s="32"/>
      <c r="AX51" s="32"/>
      <c r="AY51" s="32"/>
      <c r="AZ51" s="32"/>
    </row>
    <row r="52" spans="1:57" s="22" customFormat="1" ht="11.25" customHeight="1" x14ac:dyDescent="0.2">
      <c r="A52" s="30"/>
      <c r="AV52" s="30"/>
      <c r="AW52" s="30"/>
      <c r="AX52" s="30"/>
      <c r="AY52" s="30"/>
      <c r="AZ52" s="30"/>
    </row>
    <row r="53" spans="1:57" s="22" customFormat="1" ht="11.25" customHeight="1" x14ac:dyDescent="0.2">
      <c r="A53" s="30"/>
      <c r="AV53" s="30"/>
      <c r="AW53" s="30"/>
      <c r="AX53" s="30"/>
      <c r="AY53" s="30"/>
      <c r="AZ53" s="30"/>
    </row>
    <row r="54" spans="1:57" s="22" customFormat="1" ht="11.25" customHeight="1" x14ac:dyDescent="0.2">
      <c r="A54" s="32"/>
      <c r="AV54" s="32"/>
      <c r="AW54" s="32"/>
      <c r="AX54" s="32"/>
      <c r="AY54" s="32"/>
      <c r="AZ54" s="32"/>
    </row>
    <row r="55" spans="1:57" s="22" customFormat="1" ht="11.25" customHeight="1" x14ac:dyDescent="0.2">
      <c r="A55" s="32"/>
      <c r="AV55" s="32"/>
      <c r="AW55" s="32"/>
      <c r="AX55" s="32"/>
      <c r="AY55" s="32"/>
      <c r="AZ55" s="32"/>
    </row>
    <row r="56" spans="1:57" s="22" customFormat="1" ht="11.25" customHeight="1" x14ac:dyDescent="0.2">
      <c r="A56" s="32"/>
      <c r="AV56" s="32"/>
      <c r="AW56" s="32"/>
      <c r="AX56" s="32"/>
      <c r="AY56" s="32"/>
      <c r="AZ56" s="32"/>
    </row>
    <row r="57" spans="1:57" s="22" customFormat="1" ht="11.25" customHeight="1" x14ac:dyDescent="0.2">
      <c r="A57" s="32"/>
      <c r="AV57" s="32"/>
      <c r="AW57" s="32"/>
      <c r="AX57" s="32"/>
      <c r="AY57" s="32"/>
      <c r="AZ57" s="32"/>
    </row>
    <row r="58" spans="1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1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1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1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1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1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1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48:57" ht="11.25" customHeight="1" x14ac:dyDescent="0.2"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48:57" ht="11.25" customHeight="1" x14ac:dyDescent="0.2"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48:57" ht="11.25" customHeight="1" x14ac:dyDescent="0.2"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  <row r="120" spans="48:57" ht="11.25" customHeight="1" x14ac:dyDescent="0.2"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</row>
    <row r="121" spans="48:57" ht="11.25" customHeight="1" x14ac:dyDescent="0.2"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</row>
    <row r="122" spans="48:57" ht="11.25" customHeight="1" x14ac:dyDescent="0.2"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</row>
    <row r="123" spans="48:57" ht="11.25" customHeight="1" x14ac:dyDescent="0.2"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</row>
    <row r="124" spans="48:57" ht="11.25" customHeight="1" x14ac:dyDescent="0.2"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</row>
    <row r="125" spans="48:57" ht="11.25" customHeight="1" x14ac:dyDescent="0.2"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</row>
    <row r="126" spans="48:57" ht="11.25" customHeight="1" x14ac:dyDescent="0.2"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</row>
    <row r="127" spans="48:57" ht="11.25" customHeight="1" x14ac:dyDescent="0.2"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</row>
    <row r="128" spans="48:57" ht="11.25" customHeight="1" x14ac:dyDescent="0.2"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DZ10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811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547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189189.17593479951</v>
      </c>
      <c r="D11" s="89">
        <v>2.0002140896</v>
      </c>
      <c r="E11" s="63">
        <v>3784.1885530401019</v>
      </c>
      <c r="F11" s="59">
        <v>181772.30266013427</v>
      </c>
      <c r="G11" s="59">
        <v>196606.04920946853</v>
      </c>
      <c r="H11" s="63">
        <v>33.021025923051411</v>
      </c>
      <c r="I11" s="89">
        <v>2.4798309555800002</v>
      </c>
      <c r="J11" s="63">
        <v>0.81886562269044161</v>
      </c>
      <c r="K11" s="63">
        <v>31.416078794400001</v>
      </c>
      <c r="L11" s="63">
        <v>34.625973051700001</v>
      </c>
      <c r="M11" s="59">
        <v>28257.268568539959</v>
      </c>
      <c r="N11" s="89">
        <v>6.9262996134400003</v>
      </c>
      <c r="O11" s="63">
        <v>1957.1830836300967</v>
      </c>
      <c r="P11" s="59">
        <v>24421.260213474008</v>
      </c>
      <c r="Q11" s="59">
        <v>32093.27692360587</v>
      </c>
      <c r="R11" s="59">
        <v>11767.94194781769</v>
      </c>
      <c r="S11" s="89">
        <v>11.96211325508</v>
      </c>
      <c r="T11" s="63">
        <v>1407.6945435896851</v>
      </c>
      <c r="U11" s="59">
        <v>9008.9113411484395</v>
      </c>
      <c r="V11" s="59">
        <v>14526.972554486951</v>
      </c>
      <c r="W11" s="59">
        <v>105205.3414461333</v>
      </c>
      <c r="X11" s="89">
        <v>3.1611589375100002</v>
      </c>
      <c r="Y11" s="63">
        <v>3325.7080538572386</v>
      </c>
      <c r="Z11" s="59">
        <v>98687.073437478466</v>
      </c>
      <c r="AA11" s="59">
        <v>111723.60945478808</v>
      </c>
      <c r="AB11" s="59">
        <v>27892.51769726424</v>
      </c>
      <c r="AC11" s="89">
        <v>6.9480593238399999</v>
      </c>
      <c r="AD11" s="63">
        <v>1937.9886765173405</v>
      </c>
      <c r="AE11" s="59">
        <v>24094.129688843881</v>
      </c>
      <c r="AF11" s="59">
        <v>31690.905705684541</v>
      </c>
      <c r="AG11" s="59">
        <v>9087.0161698788434</v>
      </c>
      <c r="AH11" s="89">
        <v>12.67086020887</v>
      </c>
      <c r="AI11" s="63">
        <v>1151.403116043211</v>
      </c>
      <c r="AJ11" s="59">
        <v>6830.3075307470199</v>
      </c>
      <c r="AK11" s="59">
        <v>11343.72480901067</v>
      </c>
      <c r="AL11" s="103">
        <v>2383.194900854036</v>
      </c>
      <c r="AM11" s="107">
        <v>23.058276113529999</v>
      </c>
      <c r="AN11" s="108">
        <v>549.52366056238122</v>
      </c>
      <c r="AO11" s="103">
        <v>1306.1483174991899</v>
      </c>
      <c r="AP11" s="103">
        <v>3460.2414842088901</v>
      </c>
      <c r="AQ11" s="59">
        <v>4595.8952043133286</v>
      </c>
      <c r="AR11" s="89">
        <v>17.464644558309999</v>
      </c>
      <c r="AS11" s="63">
        <v>802.6567617055797</v>
      </c>
      <c r="AT11" s="59">
        <v>3022.7168594228901</v>
      </c>
      <c r="AU11" s="59">
        <v>6169.0735492037702</v>
      </c>
      <c r="AV11" s="59">
        <v>3698.0666564933499</v>
      </c>
      <c r="AW11" s="89">
        <v>19.968220391060001</v>
      </c>
      <c r="AX11" s="63">
        <v>738.43810017686019</v>
      </c>
      <c r="AY11" s="59">
        <v>2250.7545753345598</v>
      </c>
      <c r="AZ11" s="59">
        <v>5145.3787376521404</v>
      </c>
      <c r="BA11" s="59">
        <v>7636.6387210513849</v>
      </c>
      <c r="BB11" s="89">
        <v>13.38825837173</v>
      </c>
      <c r="BC11" s="63">
        <v>1022.4129228899615</v>
      </c>
      <c r="BD11" s="59">
        <v>5632.7462148587902</v>
      </c>
      <c r="BE11" s="59">
        <v>9640.5312272439805</v>
      </c>
      <c r="BF11" s="59">
        <v>5819.7030316005475</v>
      </c>
      <c r="BG11" s="89">
        <v>15.10094582716</v>
      </c>
      <c r="BH11" s="63">
        <v>878.83020210340567</v>
      </c>
      <c r="BI11" s="59">
        <v>4097.2274869518596</v>
      </c>
      <c r="BJ11" s="59">
        <v>7542.17857624923</v>
      </c>
      <c r="BK11" s="94">
        <v>1698.080855821426</v>
      </c>
      <c r="BL11" s="101">
        <v>30.287712353669999</v>
      </c>
      <c r="BM11" s="102">
        <v>514.3098451438691</v>
      </c>
      <c r="BN11" s="94">
        <v>690.05208244510004</v>
      </c>
      <c r="BO11" s="94">
        <v>2706.1096291977501</v>
      </c>
      <c r="BP11" s="59">
        <v>155993.48410004369</v>
      </c>
      <c r="BQ11" s="89">
        <v>2.37647888457</v>
      </c>
      <c r="BR11" s="63">
        <v>3707.1522109365769</v>
      </c>
      <c r="BS11" s="59">
        <v>148727.59928140082</v>
      </c>
      <c r="BT11" s="59">
        <v>163259.36891868789</v>
      </c>
      <c r="BU11" s="59">
        <v>10729.43487081903</v>
      </c>
      <c r="BV11" s="89">
        <v>11.94468191618</v>
      </c>
      <c r="BW11" s="63">
        <v>1281.5968667233117</v>
      </c>
      <c r="BX11" s="59">
        <v>8217.5511693420303</v>
      </c>
      <c r="BY11" s="59">
        <v>13241.31857229603</v>
      </c>
      <c r="BZ11" s="94">
        <v>1597.173994986098</v>
      </c>
      <c r="CA11" s="101">
        <v>31.904941452909998</v>
      </c>
      <c r="CB11" s="102">
        <v>509.57742800148606</v>
      </c>
      <c r="CC11" s="94">
        <v>598.42058876865997</v>
      </c>
      <c r="CD11" s="94">
        <v>2595.9274012035398</v>
      </c>
      <c r="CE11" s="94">
        <v>435.78857332909098</v>
      </c>
      <c r="CF11" s="101">
        <v>42.295546822250003</v>
      </c>
      <c r="CG11" s="102">
        <v>184.31916007844177</v>
      </c>
      <c r="CH11" s="94">
        <v>74.529657914680001</v>
      </c>
      <c r="CI11" s="94">
        <v>797.04748874350003</v>
      </c>
      <c r="CJ11" s="103">
        <v>1580.805130656114</v>
      </c>
      <c r="CK11" s="107">
        <v>29.637976881579998</v>
      </c>
      <c r="CL11" s="108">
        <v>468.51865916666577</v>
      </c>
      <c r="CM11" s="103">
        <v>662.52543260447999</v>
      </c>
      <c r="CN11" s="103">
        <v>2499.0848287077501</v>
      </c>
    </row>
    <row r="12" spans="1:92" ht="11.25" customHeight="1" x14ac:dyDescent="0.2">
      <c r="A12" s="140" t="s">
        <v>507</v>
      </c>
      <c r="B12" s="140"/>
      <c r="C12" s="59">
        <v>102689.0502399309</v>
      </c>
      <c r="D12" s="89">
        <v>2.59361531439</v>
      </c>
      <c r="E12" s="63">
        <v>2663.3589332231068</v>
      </c>
      <c r="F12" s="59">
        <v>97468.96265291085</v>
      </c>
      <c r="G12" s="59">
        <v>107909.13782695119</v>
      </c>
      <c r="H12" s="64">
        <v>31.57808873711226</v>
      </c>
      <c r="I12" s="85">
        <v>3.2727644335999999</v>
      </c>
      <c r="J12" s="64">
        <v>1.0334764569995085</v>
      </c>
      <c r="K12" s="64">
        <v>29.552512102520001</v>
      </c>
      <c r="L12" s="64">
        <v>33.603665371699996</v>
      </c>
      <c r="M12" s="60">
        <v>16785.066483055849</v>
      </c>
      <c r="N12" s="92">
        <v>8.8128546012399998</v>
      </c>
      <c r="O12" s="93">
        <v>1479.24350387291</v>
      </c>
      <c r="P12" s="60">
        <v>13885.80249110019</v>
      </c>
      <c r="Q12" s="60">
        <v>19684.330475011509</v>
      </c>
      <c r="R12" s="60">
        <v>6039.7803135919157</v>
      </c>
      <c r="S12" s="92">
        <v>15.592814685660001</v>
      </c>
      <c r="T12" s="93">
        <v>941.77175171906492</v>
      </c>
      <c r="U12" s="60">
        <v>4193.9415985654005</v>
      </c>
      <c r="V12" s="60">
        <v>7885.6190286184301</v>
      </c>
      <c r="W12" s="60">
        <v>57603.956247085647</v>
      </c>
      <c r="X12" s="92">
        <v>4.03497613548</v>
      </c>
      <c r="Y12" s="93">
        <v>2324.3058876616838</v>
      </c>
      <c r="Z12" s="60">
        <v>53048.4004182145</v>
      </c>
      <c r="AA12" s="60">
        <v>62159.51207595686</v>
      </c>
      <c r="AB12" s="60">
        <v>13693.028474182251</v>
      </c>
      <c r="AC12" s="92">
        <v>9.6016212502999991</v>
      </c>
      <c r="AD12" s="93">
        <v>1314.7527317860424</v>
      </c>
      <c r="AE12" s="60">
        <v>11116.160471306021</v>
      </c>
      <c r="AF12" s="60">
        <v>16269.89647705847</v>
      </c>
      <c r="AG12" s="60">
        <v>5097.2768681812904</v>
      </c>
      <c r="AH12" s="92">
        <v>16.068554074120001</v>
      </c>
      <c r="AI12" s="93">
        <v>819.05868987130202</v>
      </c>
      <c r="AJ12" s="60">
        <v>3491.95133480902</v>
      </c>
      <c r="AK12" s="60">
        <v>6702.6024015535604</v>
      </c>
      <c r="AL12" s="106">
        <v>1741.173295890176</v>
      </c>
      <c r="AM12" s="104">
        <v>27.5745883992</v>
      </c>
      <c r="AN12" s="105">
        <v>480.12136965848038</v>
      </c>
      <c r="AO12" s="106">
        <v>800.15270315153998</v>
      </c>
      <c r="AP12" s="106">
        <v>2682.1938886288099</v>
      </c>
      <c r="AQ12" s="106">
        <v>1728.7685579438869</v>
      </c>
      <c r="AR12" s="104">
        <v>27.494919004980002</v>
      </c>
      <c r="AS12" s="105">
        <v>475.32351479023396</v>
      </c>
      <c r="AT12" s="106">
        <v>797.15158795006005</v>
      </c>
      <c r="AU12" s="106">
        <v>2660.3855279377099</v>
      </c>
      <c r="AV12" s="106">
        <v>2285.508742445656</v>
      </c>
      <c r="AW12" s="104">
        <v>25.365452241900002</v>
      </c>
      <c r="AX12" s="105">
        <v>579.72962854948833</v>
      </c>
      <c r="AY12" s="106">
        <v>1149.25954971791</v>
      </c>
      <c r="AZ12" s="106">
        <v>3421.7579351734098</v>
      </c>
      <c r="BA12" s="60">
        <v>4115.0344382071526</v>
      </c>
      <c r="BB12" s="92">
        <v>16.736953919000001</v>
      </c>
      <c r="BC12" s="93">
        <v>688.73141767385187</v>
      </c>
      <c r="BD12" s="60">
        <v>2765.1456645452299</v>
      </c>
      <c r="BE12" s="60">
        <v>5464.9232118690798</v>
      </c>
      <c r="BF12" s="106">
        <v>2827.5379330926439</v>
      </c>
      <c r="BG12" s="104">
        <v>21.338155368039999</v>
      </c>
      <c r="BH12" s="105">
        <v>603.34443725366361</v>
      </c>
      <c r="BI12" s="106">
        <v>1645.0045658029101</v>
      </c>
      <c r="BJ12" s="106">
        <v>4010.0713003823798</v>
      </c>
      <c r="BK12" s="97">
        <v>1053.8145512205051</v>
      </c>
      <c r="BL12" s="95">
        <v>36.777650557969999</v>
      </c>
      <c r="BM12" s="96">
        <v>387.56823317691271</v>
      </c>
      <c r="BN12" s="97">
        <v>294.19477264196001</v>
      </c>
      <c r="BO12" s="97">
        <v>1813.4343297990599</v>
      </c>
      <c r="BP12" s="60">
        <v>84773.546219189724</v>
      </c>
      <c r="BQ12" s="92">
        <v>3.0935652558300002</v>
      </c>
      <c r="BR12" s="93">
        <v>2622.524971973327</v>
      </c>
      <c r="BS12" s="60">
        <v>79633.491725565356</v>
      </c>
      <c r="BT12" s="60">
        <v>89913.600712814339</v>
      </c>
      <c r="BU12" s="60">
        <v>5990.9823452264827</v>
      </c>
      <c r="BV12" s="92">
        <v>15.081423870429999</v>
      </c>
      <c r="BW12" s="93">
        <v>903.52544148618676</v>
      </c>
      <c r="BX12" s="60">
        <v>4220.1050207979497</v>
      </c>
      <c r="BY12" s="60">
        <v>7761.8596696550103</v>
      </c>
      <c r="BZ12" s="97">
        <v>607.06831563948253</v>
      </c>
      <c r="CA12" s="95">
        <v>36.537617719990003</v>
      </c>
      <c r="CB12" s="96">
        <v>221.80830046756012</v>
      </c>
      <c r="CC12" s="97">
        <v>172.33203525104</v>
      </c>
      <c r="CD12" s="97">
        <v>1041.8045960279301</v>
      </c>
      <c r="CE12" s="97">
        <v>332.873846143008</v>
      </c>
      <c r="CF12" s="95">
        <v>51.79862102237</v>
      </c>
      <c r="CG12" s="96">
        <v>172.4240620462088</v>
      </c>
      <c r="CH12" s="97">
        <v>0</v>
      </c>
      <c r="CI12" s="97">
        <v>670.81879782167005</v>
      </c>
      <c r="CJ12" s="97">
        <v>702.68384876629318</v>
      </c>
      <c r="CK12" s="95">
        <v>40.36726430561</v>
      </c>
      <c r="CL12" s="96">
        <v>283.6542464643299</v>
      </c>
      <c r="CM12" s="97">
        <v>146.73174163437</v>
      </c>
      <c r="CN12" s="97">
        <v>1258.6359558982101</v>
      </c>
    </row>
    <row r="13" spans="1:92" ht="11.25" customHeight="1" x14ac:dyDescent="0.2">
      <c r="A13" s="142" t="s">
        <v>508</v>
      </c>
      <c r="B13" s="142"/>
      <c r="C13" s="79">
        <v>86500.125694870294</v>
      </c>
      <c r="D13" s="90">
        <v>3.0787568430899999</v>
      </c>
      <c r="E13" s="91">
        <v>2663.1285391149322</v>
      </c>
      <c r="F13" s="79">
        <v>81280.489672004449</v>
      </c>
      <c r="G13" s="79">
        <v>91719.761717736226</v>
      </c>
      <c r="H13" s="83">
        <v>34.734015909940091</v>
      </c>
      <c r="I13" s="87">
        <v>3.74836479993</v>
      </c>
      <c r="J13" s="83">
        <v>1.3019576259696433</v>
      </c>
      <c r="K13" s="83">
        <v>32.182225853639999</v>
      </c>
      <c r="L13" s="83">
        <v>37.285805966239998</v>
      </c>
      <c r="M13" s="78">
        <v>11472.20208548409</v>
      </c>
      <c r="N13" s="87">
        <v>11.181487741690001</v>
      </c>
      <c r="O13" s="83">
        <v>1282.7628698901015</v>
      </c>
      <c r="P13" s="78">
        <v>8958.0330597943193</v>
      </c>
      <c r="Q13" s="78">
        <v>13986.371111173859</v>
      </c>
      <c r="R13" s="78">
        <v>5728.161634225773</v>
      </c>
      <c r="S13" s="87">
        <v>18.268092425350002</v>
      </c>
      <c r="T13" s="83">
        <v>1046.4258616139682</v>
      </c>
      <c r="U13" s="78">
        <v>3677.2046329711602</v>
      </c>
      <c r="V13" s="78">
        <v>7779.1186354803904</v>
      </c>
      <c r="W13" s="78">
        <v>47601.385199047618</v>
      </c>
      <c r="X13" s="87">
        <v>4.9726368936699998</v>
      </c>
      <c r="Y13" s="83">
        <v>2367.0440423045825</v>
      </c>
      <c r="Z13" s="78">
        <v>42962.064126310652</v>
      </c>
      <c r="AA13" s="78">
        <v>52240.706271784569</v>
      </c>
      <c r="AB13" s="78">
        <v>14199.489223081961</v>
      </c>
      <c r="AC13" s="87">
        <v>10.01233175204</v>
      </c>
      <c r="AD13" s="83">
        <v>1421.6999681104871</v>
      </c>
      <c r="AE13" s="78">
        <v>11413.00848876374</v>
      </c>
      <c r="AF13" s="78">
        <v>16985.969957400179</v>
      </c>
      <c r="AG13" s="115">
        <v>3989.7393016975539</v>
      </c>
      <c r="AH13" s="116">
        <v>20.27714483866</v>
      </c>
      <c r="AI13" s="117">
        <v>809.00521689027619</v>
      </c>
      <c r="AJ13" s="115">
        <v>2404.1182132876402</v>
      </c>
      <c r="AK13" s="115">
        <v>5575.3603901074703</v>
      </c>
      <c r="AL13" s="98">
        <v>642.02160496386068</v>
      </c>
      <c r="AM13" s="99">
        <v>41.551384476849996</v>
      </c>
      <c r="AN13" s="100">
        <v>266.76886550300731</v>
      </c>
      <c r="AO13" s="98">
        <v>119.16423638137</v>
      </c>
      <c r="AP13" s="98">
        <v>1164.8789735463499</v>
      </c>
      <c r="AQ13" s="115">
        <v>2867.1266463694419</v>
      </c>
      <c r="AR13" s="116">
        <v>22.53425563099</v>
      </c>
      <c r="AS13" s="117">
        <v>646.08564775721402</v>
      </c>
      <c r="AT13" s="115">
        <v>1600.82204583711</v>
      </c>
      <c r="AU13" s="115">
        <v>4133.4312469017796</v>
      </c>
      <c r="AV13" s="98">
        <v>1412.557914047693</v>
      </c>
      <c r="AW13" s="99">
        <v>32.413579328769998</v>
      </c>
      <c r="AX13" s="100">
        <v>457.86058003470055</v>
      </c>
      <c r="AY13" s="98">
        <v>515.16766723908995</v>
      </c>
      <c r="AZ13" s="98">
        <v>2309.9481608563001</v>
      </c>
      <c r="BA13" s="115">
        <v>3521.604282844231</v>
      </c>
      <c r="BB13" s="116">
        <v>21.476077164279999</v>
      </c>
      <c r="BC13" s="117">
        <v>756.30245320427787</v>
      </c>
      <c r="BD13" s="115">
        <v>2039.2787131446</v>
      </c>
      <c r="BE13" s="115">
        <v>5003.9298525438699</v>
      </c>
      <c r="BF13" s="115">
        <v>2992.1650985079032</v>
      </c>
      <c r="BG13" s="116">
        <v>21.346259446569999</v>
      </c>
      <c r="BH13" s="117">
        <v>638.71532499729358</v>
      </c>
      <c r="BI13" s="115">
        <v>1740.3060651394501</v>
      </c>
      <c r="BJ13" s="115">
        <v>4244.0241318763601</v>
      </c>
      <c r="BK13" s="98">
        <v>644.26630460092099</v>
      </c>
      <c r="BL13" s="99">
        <v>52.511642003490003</v>
      </c>
      <c r="BM13" s="100">
        <v>338.31481542115682</v>
      </c>
      <c r="BN13" s="98">
        <v>0</v>
      </c>
      <c r="BO13" s="98">
        <v>1307.35115826269</v>
      </c>
      <c r="BP13" s="78">
        <v>71219.93788085453</v>
      </c>
      <c r="BQ13" s="87">
        <v>3.6533346100499999</v>
      </c>
      <c r="BR13" s="83">
        <v>2601.9026398596861</v>
      </c>
      <c r="BS13" s="78">
        <v>66120.302415449958</v>
      </c>
      <c r="BT13" s="78">
        <v>76319.573346259043</v>
      </c>
      <c r="BU13" s="78">
        <v>4738.4525255925446</v>
      </c>
      <c r="BV13" s="87">
        <v>19.200362647839999</v>
      </c>
      <c r="BW13" s="83">
        <v>909.80006880935775</v>
      </c>
      <c r="BX13" s="78">
        <v>2955.2771575941902</v>
      </c>
      <c r="BY13" s="78">
        <v>6521.6278935909004</v>
      </c>
      <c r="BZ13" s="98">
        <v>990.1056793466156</v>
      </c>
      <c r="CA13" s="99">
        <v>46.300569985800003</v>
      </c>
      <c r="CB13" s="100">
        <v>458.42457299926332</v>
      </c>
      <c r="CC13" s="98">
        <v>91.610026639929998</v>
      </c>
      <c r="CD13" s="98">
        <v>1888.6013320533</v>
      </c>
      <c r="CE13" s="98">
        <v>102.914727186083</v>
      </c>
      <c r="CF13" s="99">
        <v>63.174342344389999</v>
      </c>
      <c r="CG13" s="100">
        <v>65.015702075334929</v>
      </c>
      <c r="CH13" s="98">
        <v>0</v>
      </c>
      <c r="CI13" s="98">
        <v>230.34316168332001</v>
      </c>
      <c r="CJ13" s="98">
        <v>878.12128188982126</v>
      </c>
      <c r="CK13" s="99">
        <v>42.498095244109997</v>
      </c>
      <c r="CL13" s="100">
        <v>373.18481873632487</v>
      </c>
      <c r="CM13" s="98">
        <v>146.69247758954</v>
      </c>
      <c r="CN13" s="98">
        <v>1609.5500861901101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11"/>
    </row>
    <row r="26" spans="1:130" s="22" customFormat="1" ht="11.25" customHeight="1" x14ac:dyDescent="0.2">
      <c r="A26" s="11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D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689</v>
      </c>
      <c r="B1" s="8"/>
      <c r="M1" s="3"/>
      <c r="N1" s="3"/>
      <c r="O1" s="3"/>
      <c r="P1" s="3"/>
      <c r="Q1" s="3"/>
      <c r="R1" s="3"/>
      <c r="S1" s="3"/>
      <c r="T1" s="3"/>
      <c r="U1" s="3"/>
      <c r="V1" s="3"/>
      <c r="AB1" s="3"/>
      <c r="AC1" s="3"/>
      <c r="AD1" s="3"/>
      <c r="AE1" s="3"/>
      <c r="AF1" s="5" t="s">
        <v>12</v>
      </c>
    </row>
    <row r="2" spans="1:32" ht="11.25" customHeight="1" x14ac:dyDescent="0.2">
      <c r="A2" s="1" t="s">
        <v>566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93" t="s">
        <v>74</v>
      </c>
      <c r="I6" s="193"/>
      <c r="J6" s="193"/>
      <c r="K6" s="193"/>
      <c r="L6" s="193"/>
      <c r="M6" s="193" t="s">
        <v>75</v>
      </c>
      <c r="N6" s="193"/>
      <c r="O6" s="193"/>
      <c r="P6" s="193"/>
      <c r="Q6" s="193"/>
      <c r="R6" s="193" t="s">
        <v>76</v>
      </c>
      <c r="S6" s="193"/>
      <c r="T6" s="193"/>
      <c r="U6" s="193"/>
      <c r="V6" s="193"/>
      <c r="W6" s="193" t="s">
        <v>77</v>
      </c>
      <c r="X6" s="193"/>
      <c r="Y6" s="193"/>
      <c r="Z6" s="193"/>
      <c r="AA6" s="193"/>
      <c r="AB6" s="193" t="s">
        <v>78</v>
      </c>
      <c r="AC6" s="193"/>
      <c r="AD6" s="193"/>
      <c r="AE6" s="193"/>
      <c r="AF6" s="193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96" t="s">
        <v>654</v>
      </c>
      <c r="I9" s="196" t="s">
        <v>655</v>
      </c>
      <c r="J9" s="196" t="s">
        <v>656</v>
      </c>
      <c r="K9" s="198" t="s">
        <v>657</v>
      </c>
      <c r="L9" s="198"/>
      <c r="M9" s="196" t="s">
        <v>654</v>
      </c>
      <c r="N9" s="196" t="s">
        <v>655</v>
      </c>
      <c r="O9" s="196" t="s">
        <v>656</v>
      </c>
      <c r="P9" s="198" t="s">
        <v>657</v>
      </c>
      <c r="Q9" s="198"/>
      <c r="R9" s="196" t="s">
        <v>654</v>
      </c>
      <c r="S9" s="196" t="s">
        <v>655</v>
      </c>
      <c r="T9" s="196" t="s">
        <v>656</v>
      </c>
      <c r="U9" s="198" t="s">
        <v>657</v>
      </c>
      <c r="V9" s="198"/>
      <c r="W9" s="196" t="s">
        <v>654</v>
      </c>
      <c r="X9" s="196" t="s">
        <v>655</v>
      </c>
      <c r="Y9" s="196" t="s">
        <v>656</v>
      </c>
      <c r="Z9" s="198" t="s">
        <v>657</v>
      </c>
      <c r="AA9" s="198"/>
      <c r="AB9" s="196" t="s">
        <v>654</v>
      </c>
      <c r="AC9" s="196" t="s">
        <v>655</v>
      </c>
      <c r="AD9" s="196" t="s">
        <v>656</v>
      </c>
      <c r="AE9" s="199" t="s">
        <v>657</v>
      </c>
      <c r="AF9" s="199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96"/>
      <c r="I10" s="197"/>
      <c r="J10" s="196"/>
      <c r="K10" s="80" t="s">
        <v>658</v>
      </c>
      <c r="L10" s="80" t="s">
        <v>659</v>
      </c>
      <c r="M10" s="196"/>
      <c r="N10" s="197"/>
      <c r="O10" s="196"/>
      <c r="P10" s="80" t="s">
        <v>658</v>
      </c>
      <c r="Q10" s="80" t="s">
        <v>659</v>
      </c>
      <c r="R10" s="196"/>
      <c r="S10" s="197"/>
      <c r="T10" s="196"/>
      <c r="U10" s="80" t="s">
        <v>658</v>
      </c>
      <c r="V10" s="80" t="s">
        <v>659</v>
      </c>
      <c r="W10" s="196"/>
      <c r="X10" s="197"/>
      <c r="Y10" s="196"/>
      <c r="Z10" s="80" t="s">
        <v>658</v>
      </c>
      <c r="AA10" s="80" t="s">
        <v>659</v>
      </c>
      <c r="AB10" s="196"/>
      <c r="AC10" s="197"/>
      <c r="AD10" s="196"/>
      <c r="AE10" s="80" t="s">
        <v>658</v>
      </c>
      <c r="AF10" s="80" t="s">
        <v>659</v>
      </c>
    </row>
    <row r="11" spans="1:3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7957.3144552607191</v>
      </c>
      <c r="I11" s="89">
        <v>14.80307571989</v>
      </c>
      <c r="J11" s="63">
        <v>1177.9272840819983</v>
      </c>
      <c r="K11" s="59">
        <v>5648.6194020529801</v>
      </c>
      <c r="L11" s="59">
        <v>10266.009508468451</v>
      </c>
      <c r="M11" s="59">
        <v>32317.107803101291</v>
      </c>
      <c r="N11" s="89">
        <v>6.9522630563099996</v>
      </c>
      <c r="O11" s="63">
        <v>2246.7703466633243</v>
      </c>
      <c r="P11" s="59">
        <v>27913.518842108711</v>
      </c>
      <c r="Q11" s="59">
        <v>36720.696764093838</v>
      </c>
      <c r="R11" s="59">
        <v>78984.282504506089</v>
      </c>
      <c r="S11" s="89">
        <v>4.0552025331100001</v>
      </c>
      <c r="T11" s="63">
        <v>3202.9726248813286</v>
      </c>
      <c r="U11" s="59">
        <v>72706.571516271084</v>
      </c>
      <c r="V11" s="59">
        <v>85261.993492740978</v>
      </c>
      <c r="W11" s="59">
        <v>116878.8913011437</v>
      </c>
      <c r="X11" s="89">
        <v>3.0625571516900001</v>
      </c>
      <c r="Y11" s="63">
        <v>3579.4828443571059</v>
      </c>
      <c r="Z11" s="59">
        <v>109863.23384292496</v>
      </c>
      <c r="AA11" s="59">
        <v>123894.54875936243</v>
      </c>
      <c r="AB11" s="59">
        <v>37771.823845066559</v>
      </c>
      <c r="AC11" s="89">
        <v>6.0297370363000002</v>
      </c>
      <c r="AD11" s="63">
        <v>2277.5416516731875</v>
      </c>
      <c r="AE11" s="59">
        <v>33307.924234497317</v>
      </c>
      <c r="AF11" s="59">
        <v>42235.7234556357</v>
      </c>
    </row>
    <row r="12" spans="1:3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57">
        <v>3833.8111907011539</v>
      </c>
      <c r="I12" s="85">
        <v>19.649299356149999</v>
      </c>
      <c r="J12" s="64">
        <v>753.31703761032702</v>
      </c>
      <c r="K12" s="57">
        <v>2357.3369280445499</v>
      </c>
      <c r="L12" s="57">
        <v>5310.2854533577602</v>
      </c>
      <c r="M12" s="57">
        <v>19290.17013163957</v>
      </c>
      <c r="N12" s="85">
        <v>8.5530126517199996</v>
      </c>
      <c r="O12" s="64">
        <v>1649.8906918965827</v>
      </c>
      <c r="P12" s="57">
        <v>16056.443797094489</v>
      </c>
      <c r="Q12" s="57">
        <v>22523.896466184658</v>
      </c>
      <c r="R12" s="57">
        <v>42944.076038096297</v>
      </c>
      <c r="S12" s="85">
        <v>5.2521034712099999</v>
      </c>
      <c r="T12" s="64">
        <v>2255.4673082759214</v>
      </c>
      <c r="U12" s="57">
        <v>38523.441345568121</v>
      </c>
      <c r="V12" s="57">
        <v>47364.71073062448</v>
      </c>
      <c r="W12" s="57">
        <v>63522.516651296959</v>
      </c>
      <c r="X12" s="85">
        <v>3.9370409101799999</v>
      </c>
      <c r="Y12" s="64">
        <v>2500.9074677378153</v>
      </c>
      <c r="Z12" s="57">
        <v>58620.828085863759</v>
      </c>
      <c r="AA12" s="57">
        <v>68424.205216730246</v>
      </c>
      <c r="AB12" s="57">
        <v>19988.3812943331</v>
      </c>
      <c r="AC12" s="85">
        <v>7.8948031386300004</v>
      </c>
      <c r="AD12" s="64">
        <v>1578.0433537871875</v>
      </c>
      <c r="AE12" s="57">
        <v>16895.473154867479</v>
      </c>
      <c r="AF12" s="57">
        <v>23081.289433798691</v>
      </c>
    </row>
    <row r="13" spans="1:3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115">
        <v>4123.503264559562</v>
      </c>
      <c r="I13" s="116">
        <v>21.960480088490002</v>
      </c>
      <c r="J13" s="117">
        <v>905.54111336181938</v>
      </c>
      <c r="K13" s="115">
        <v>2348.6752958501402</v>
      </c>
      <c r="L13" s="115">
        <v>5898.3312332689802</v>
      </c>
      <c r="M13" s="78">
        <v>13026.937671461699</v>
      </c>
      <c r="N13" s="87">
        <v>11.695506272919999</v>
      </c>
      <c r="O13" s="83">
        <v>1523.5663125349365</v>
      </c>
      <c r="P13" s="78">
        <v>10040.80257083482</v>
      </c>
      <c r="Q13" s="78">
        <v>16013.07277208859</v>
      </c>
      <c r="R13" s="78">
        <v>36040.206466409749</v>
      </c>
      <c r="S13" s="87">
        <v>6.2967341913399997</v>
      </c>
      <c r="T13" s="83">
        <v>2269.3560031987186</v>
      </c>
      <c r="U13" s="78">
        <v>31592.35043204061</v>
      </c>
      <c r="V13" s="78">
        <v>40488.062500778869</v>
      </c>
      <c r="W13" s="78">
        <v>53356.374649846723</v>
      </c>
      <c r="X13" s="87">
        <v>4.7783376947600003</v>
      </c>
      <c r="Y13" s="83">
        <v>2549.5477624535451</v>
      </c>
      <c r="Z13" s="78">
        <v>48359.352858573242</v>
      </c>
      <c r="AA13" s="78">
        <v>58353.396441120218</v>
      </c>
      <c r="AB13" s="78">
        <v>17783.442550733409</v>
      </c>
      <c r="AC13" s="87">
        <v>9.2313409691599997</v>
      </c>
      <c r="AD13" s="83">
        <v>1641.6502179127415</v>
      </c>
      <c r="AE13" s="78">
        <v>14565.867248412191</v>
      </c>
      <c r="AF13" s="78">
        <v>21001.017853054622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54" t="s">
        <v>614</v>
      </c>
    </row>
    <row r="24" spans="1:82" s="22" customFormat="1" ht="11.25" customHeight="1" x14ac:dyDescent="0.2">
      <c r="A24" s="32"/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50" spans="1:8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</row>
    <row r="62" spans="1:82" ht="11.25" customHeight="1" x14ac:dyDescent="0.2">
      <c r="A62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DZ11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812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327</v>
      </c>
    </row>
    <row r="2" spans="1:92" ht="11.25" customHeight="1" x14ac:dyDescent="0.2">
      <c r="A2" s="6" t="s">
        <v>579</v>
      </c>
    </row>
    <row r="3" spans="1:92" ht="11.25" customHeight="1" x14ac:dyDescent="0.2">
      <c r="A3" s="2" t="s">
        <v>505</v>
      </c>
    </row>
    <row r="4" spans="1:92" ht="11.25" customHeight="1" x14ac:dyDescent="0.2">
      <c r="A4" s="2"/>
    </row>
    <row r="5" spans="1:92" ht="11.25" customHeight="1" x14ac:dyDescent="0.2">
      <c r="A5" s="2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21110.970001804089</v>
      </c>
      <c r="D11" s="89">
        <v>8.5773672252799997</v>
      </c>
      <c r="E11" s="63">
        <v>1810.7654218741457</v>
      </c>
      <c r="F11" s="59">
        <v>17561.934990480371</v>
      </c>
      <c r="G11" s="59">
        <v>24660.005013127779</v>
      </c>
      <c r="H11" s="63">
        <v>14.731471954646</v>
      </c>
      <c r="I11" s="89">
        <v>9.3006786453500006</v>
      </c>
      <c r="J11" s="63">
        <v>1.3701268662311099</v>
      </c>
      <c r="K11" s="63">
        <v>12.04607264258</v>
      </c>
      <c r="L11" s="63">
        <v>17.41687126671</v>
      </c>
      <c r="M11" s="94">
        <v>718.59328767559282</v>
      </c>
      <c r="N11" s="101">
        <v>54.433799576790001</v>
      </c>
      <c r="O11" s="102">
        <v>391.15762998560336</v>
      </c>
      <c r="P11" s="94">
        <v>0</v>
      </c>
      <c r="Q11" s="94">
        <v>1485.2481547253999</v>
      </c>
      <c r="R11" s="94">
        <v>1166.200514944449</v>
      </c>
      <c r="S11" s="101">
        <v>37.187109146540003</v>
      </c>
      <c r="T11" s="102">
        <v>433.67625835992874</v>
      </c>
      <c r="U11" s="94">
        <v>316.21066760892001</v>
      </c>
      <c r="V11" s="94">
        <v>2016.19036227997</v>
      </c>
      <c r="W11" s="59">
        <v>12182.019371101809</v>
      </c>
      <c r="X11" s="89">
        <v>11.881594948049999</v>
      </c>
      <c r="Y11" s="63">
        <v>1447.41819816726</v>
      </c>
      <c r="Z11" s="59">
        <v>9345.1318321261897</v>
      </c>
      <c r="AA11" s="59">
        <v>15018.90691007742</v>
      </c>
      <c r="AB11" s="59">
        <v>4642.6919296312226</v>
      </c>
      <c r="AC11" s="89">
        <v>17.59903421381</v>
      </c>
      <c r="AD11" s="63">
        <v>817.0689411377823</v>
      </c>
      <c r="AE11" s="59">
        <v>3041.2662321149401</v>
      </c>
      <c r="AF11" s="59">
        <v>6244.1176271475097</v>
      </c>
      <c r="AG11" s="94">
        <v>697.07456144659227</v>
      </c>
      <c r="AH11" s="101">
        <v>41.405642206480003</v>
      </c>
      <c r="AI11" s="102">
        <v>288.62819882495091</v>
      </c>
      <c r="AJ11" s="94">
        <v>131.37368682703999</v>
      </c>
      <c r="AK11" s="94">
        <v>1262.77543606615</v>
      </c>
      <c r="AL11" s="94">
        <v>707.64000182915061</v>
      </c>
      <c r="AM11" s="101">
        <v>50.709894754479997</v>
      </c>
      <c r="AN11" s="102">
        <v>358.84350016816052</v>
      </c>
      <c r="AO11" s="94">
        <v>4.3196654132800001</v>
      </c>
      <c r="AP11" s="94">
        <v>1410.96033824502</v>
      </c>
      <c r="AQ11" s="103">
        <v>996.7503351752672</v>
      </c>
      <c r="AR11" s="107">
        <v>26.477478408570001</v>
      </c>
      <c r="AS11" s="108">
        <v>263.91435478333619</v>
      </c>
      <c r="AT11" s="103">
        <v>479.48770479682003</v>
      </c>
      <c r="AU11" s="103">
        <v>1514.0129655537201</v>
      </c>
      <c r="AV11" s="94">
        <v>64.019900000000007</v>
      </c>
      <c r="AW11" s="101">
        <v>97.972676925870005</v>
      </c>
      <c r="AX11" s="102">
        <v>62.722009795268136</v>
      </c>
      <c r="AY11" s="94">
        <v>0</v>
      </c>
      <c r="AZ11" s="94">
        <v>186.95278023668999</v>
      </c>
      <c r="BA11" s="94">
        <v>756.47981065119302</v>
      </c>
      <c r="BB11" s="101">
        <v>47.552909039710002</v>
      </c>
      <c r="BC11" s="102">
        <v>359.72815626275184</v>
      </c>
      <c r="BD11" s="94">
        <v>51.425580151219997</v>
      </c>
      <c r="BE11" s="94">
        <v>1461.53404115116</v>
      </c>
      <c r="BF11" s="94">
        <v>649.31306349206375</v>
      </c>
      <c r="BG11" s="101">
        <v>44.682489884059997</v>
      </c>
      <c r="BH11" s="102">
        <v>290.1292439107043</v>
      </c>
      <c r="BI11" s="94">
        <v>80.670194565260005</v>
      </c>
      <c r="BJ11" s="94">
        <v>1217.9559324188699</v>
      </c>
      <c r="BK11" s="94">
        <v>128.60446486486501</v>
      </c>
      <c r="BL11" s="101">
        <v>99.514754314360005</v>
      </c>
      <c r="BM11" s="102">
        <v>127.98041724756251</v>
      </c>
      <c r="BN11" s="94">
        <v>0</v>
      </c>
      <c r="BO11" s="94">
        <v>379.44147339648998</v>
      </c>
      <c r="BP11" s="59">
        <v>17221.955907962471</v>
      </c>
      <c r="BQ11" s="89">
        <v>9.4514838857400001</v>
      </c>
      <c r="BR11" s="63">
        <v>1627.7303874510017</v>
      </c>
      <c r="BS11" s="59">
        <v>14031.66297201716</v>
      </c>
      <c r="BT11" s="59">
        <v>20412.248843907772</v>
      </c>
      <c r="BU11" s="94">
        <v>1420.811097885799</v>
      </c>
      <c r="BV11" s="101">
        <v>35.116109517970003</v>
      </c>
      <c r="BW11" s="102">
        <v>498.93358117709425</v>
      </c>
      <c r="BX11" s="94">
        <v>442.91924810112999</v>
      </c>
      <c r="BY11" s="94">
        <v>2398.7029476704702</v>
      </c>
      <c r="BZ11" s="94">
        <v>656.06348571428566</v>
      </c>
      <c r="CA11" s="101">
        <v>61.250423294720001</v>
      </c>
      <c r="CB11" s="102">
        <v>401.84166208211877</v>
      </c>
      <c r="CC11" s="94">
        <v>0</v>
      </c>
      <c r="CD11" s="94">
        <v>1443.65867088293</v>
      </c>
      <c r="CE11" s="94">
        <v>213.72227123341199</v>
      </c>
      <c r="CF11" s="101">
        <v>99.616402005569995</v>
      </c>
      <c r="CG11" s="102">
        <v>212.90243688731189</v>
      </c>
      <c r="CH11" s="94">
        <v>0</v>
      </c>
      <c r="CI11" s="94">
        <v>631.00337975334003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</row>
    <row r="12" spans="1:92" ht="11.25" customHeight="1" x14ac:dyDescent="0.2">
      <c r="A12" s="140" t="s">
        <v>507</v>
      </c>
      <c r="B12" s="140"/>
      <c r="C12" s="59">
        <v>11905.72752340765</v>
      </c>
      <c r="D12" s="89">
        <v>10.509472987440001</v>
      </c>
      <c r="E12" s="63">
        <v>1251.2292180301627</v>
      </c>
      <c r="F12" s="59">
        <v>9453.3633196643805</v>
      </c>
      <c r="G12" s="59">
        <v>14358.09172715091</v>
      </c>
      <c r="H12" s="64">
        <v>14.007219998713021</v>
      </c>
      <c r="I12" s="85">
        <v>10.769902452369999</v>
      </c>
      <c r="J12" s="64">
        <v>1.5085639301496656</v>
      </c>
      <c r="K12" s="64">
        <v>11.050489027239999</v>
      </c>
      <c r="L12" s="64">
        <v>16.963950970180001</v>
      </c>
      <c r="M12" s="97">
        <v>245.98108290319789</v>
      </c>
      <c r="N12" s="95">
        <v>57.258360816760003</v>
      </c>
      <c r="O12" s="96">
        <v>140.84473598967435</v>
      </c>
      <c r="P12" s="97">
        <v>0</v>
      </c>
      <c r="Q12" s="97">
        <v>522.03169285499996</v>
      </c>
      <c r="R12" s="97">
        <v>1068.361283155517</v>
      </c>
      <c r="S12" s="95">
        <v>40.26313031358</v>
      </c>
      <c r="T12" s="96">
        <v>430.15569565677828</v>
      </c>
      <c r="U12" s="97">
        <v>225.27161192348001</v>
      </c>
      <c r="V12" s="97">
        <v>1911.4509543875499</v>
      </c>
      <c r="W12" s="60">
        <v>5979.0950800745841</v>
      </c>
      <c r="X12" s="92">
        <v>15.331278222450001</v>
      </c>
      <c r="Y12" s="93">
        <v>916.67170191080436</v>
      </c>
      <c r="Z12" s="60">
        <v>4182.45155868242</v>
      </c>
      <c r="AA12" s="60">
        <v>7775.73860146675</v>
      </c>
      <c r="AB12" s="106">
        <v>3057.2423936752739</v>
      </c>
      <c r="AC12" s="104">
        <v>20.829752291630001</v>
      </c>
      <c r="AD12" s="105">
        <v>636.81601755726012</v>
      </c>
      <c r="AE12" s="106">
        <v>1809.10593448485</v>
      </c>
      <c r="AF12" s="106">
        <v>4305.3788528656996</v>
      </c>
      <c r="AG12" s="97">
        <v>338.2902739489686</v>
      </c>
      <c r="AH12" s="95">
        <v>44.908799352640003</v>
      </c>
      <c r="AI12" s="96">
        <v>151.92210035723761</v>
      </c>
      <c r="AJ12" s="97">
        <v>40.528428793110002</v>
      </c>
      <c r="AK12" s="97">
        <v>636.05211910483001</v>
      </c>
      <c r="AL12" s="97">
        <v>579.0355369642856</v>
      </c>
      <c r="AM12" s="95">
        <v>57.860970637069997</v>
      </c>
      <c r="AN12" s="96">
        <v>335.03558202110804</v>
      </c>
      <c r="AO12" s="97">
        <v>0</v>
      </c>
      <c r="AP12" s="97">
        <v>1235.69321126505</v>
      </c>
      <c r="AQ12" s="97">
        <v>637.72187268581513</v>
      </c>
      <c r="AR12" s="95">
        <v>31.776442202870001</v>
      </c>
      <c r="AS12" s="96">
        <v>202.64532228909189</v>
      </c>
      <c r="AT12" s="97">
        <v>240.54433936369</v>
      </c>
      <c r="AU12" s="97">
        <v>1034.8994060079399</v>
      </c>
      <c r="AV12" s="97">
        <v>64.019900000000007</v>
      </c>
      <c r="AW12" s="95">
        <v>97.967355717070006</v>
      </c>
      <c r="AX12" s="96">
        <v>62.71860316271291</v>
      </c>
      <c r="AY12" s="97">
        <v>0</v>
      </c>
      <c r="AZ12" s="97">
        <v>186.94610335957</v>
      </c>
      <c r="BA12" s="97">
        <v>547.13622284631504</v>
      </c>
      <c r="BB12" s="95">
        <v>59.349671879100001</v>
      </c>
      <c r="BC12" s="96">
        <v>324.72355299096421</v>
      </c>
      <c r="BD12" s="97">
        <v>0</v>
      </c>
      <c r="BE12" s="97">
        <v>1183.5826916404701</v>
      </c>
      <c r="BF12" s="97">
        <v>266.87200000000001</v>
      </c>
      <c r="BG12" s="95">
        <v>66.668991357509995</v>
      </c>
      <c r="BH12" s="96">
        <v>177.92087061562356</v>
      </c>
      <c r="BI12" s="97">
        <v>0</v>
      </c>
      <c r="BJ12" s="97">
        <v>615.59049850461997</v>
      </c>
      <c r="BK12" s="60">
        <v>0</v>
      </c>
      <c r="BL12" s="60" t="s">
        <v>679</v>
      </c>
      <c r="BM12" s="60" t="s">
        <v>679</v>
      </c>
      <c r="BN12" s="60" t="s">
        <v>679</v>
      </c>
      <c r="BO12" s="60" t="s">
        <v>679</v>
      </c>
      <c r="BP12" s="60">
        <v>10054.322499123129</v>
      </c>
      <c r="BQ12" s="92">
        <v>11.476793806750001</v>
      </c>
      <c r="BR12" s="93">
        <v>1153.9138618905317</v>
      </c>
      <c r="BS12" s="60">
        <v>7792.6928885562202</v>
      </c>
      <c r="BT12" s="60">
        <v>12315.952109690041</v>
      </c>
      <c r="BU12" s="97">
        <v>666.61374449049936</v>
      </c>
      <c r="BV12" s="95">
        <v>39.561517968830003</v>
      </c>
      <c r="BW12" s="96">
        <v>263.72251630932681</v>
      </c>
      <c r="BX12" s="97">
        <v>149.72711061196</v>
      </c>
      <c r="BY12" s="97">
        <v>1183.5003783690399</v>
      </c>
      <c r="BZ12" s="97">
        <v>93.040885714285693</v>
      </c>
      <c r="CA12" s="95">
        <v>70.754197241300005</v>
      </c>
      <c r="CB12" s="96">
        <v>65.830331793338431</v>
      </c>
      <c r="CC12" s="97">
        <v>0</v>
      </c>
      <c r="CD12" s="97">
        <v>222.06596511954999</v>
      </c>
      <c r="CE12" s="97">
        <v>213.72227123341199</v>
      </c>
      <c r="CF12" s="95">
        <v>99.565946904520004</v>
      </c>
      <c r="CG12" s="96">
        <v>212.79460309940015</v>
      </c>
      <c r="CH12" s="97">
        <v>0</v>
      </c>
      <c r="CI12" s="97">
        <v>630.79202941272001</v>
      </c>
      <c r="CJ12" s="60">
        <v>0</v>
      </c>
      <c r="CK12" s="60" t="s">
        <v>679</v>
      </c>
      <c r="CL12" s="60" t="s">
        <v>679</v>
      </c>
      <c r="CM12" s="60" t="s">
        <v>679</v>
      </c>
      <c r="CN12" s="60" t="s">
        <v>679</v>
      </c>
    </row>
    <row r="13" spans="1:92" ht="11.25" customHeight="1" x14ac:dyDescent="0.2">
      <c r="A13" s="142" t="s">
        <v>508</v>
      </c>
      <c r="B13" s="142"/>
      <c r="C13" s="79">
        <v>9205.2424783964343</v>
      </c>
      <c r="D13" s="90">
        <v>14.208940939030001</v>
      </c>
      <c r="E13" s="91">
        <v>1307.9674670495383</v>
      </c>
      <c r="F13" s="79">
        <v>6641.6733500293303</v>
      </c>
      <c r="G13" s="79">
        <v>11768.81160676354</v>
      </c>
      <c r="H13" s="83">
        <v>15.668193226885149</v>
      </c>
      <c r="I13" s="87">
        <v>15.67107447912</v>
      </c>
      <c r="J13" s="83">
        <v>2.4553742301182053</v>
      </c>
      <c r="K13" s="83">
        <v>10.855748167290001</v>
      </c>
      <c r="L13" s="83">
        <v>20.480638286480001</v>
      </c>
      <c r="M13" s="98">
        <v>472.61220477239488</v>
      </c>
      <c r="N13" s="99">
        <v>77.247886158970005</v>
      </c>
      <c r="O13" s="100">
        <v>365.08293791598879</v>
      </c>
      <c r="P13" s="98">
        <v>0</v>
      </c>
      <c r="Q13" s="98">
        <v>1188.1616144577899</v>
      </c>
      <c r="R13" s="98">
        <v>97.839231788931798</v>
      </c>
      <c r="S13" s="99">
        <v>51.317454103419998</v>
      </c>
      <c r="T13" s="100">
        <v>50.208602868425658</v>
      </c>
      <c r="U13" s="98">
        <v>0</v>
      </c>
      <c r="V13" s="98">
        <v>196.24628512512001</v>
      </c>
      <c r="W13" s="78">
        <v>6202.9242910272187</v>
      </c>
      <c r="X13" s="87">
        <v>18.028244948299999</v>
      </c>
      <c r="Y13" s="83">
        <v>1118.2783851440174</v>
      </c>
      <c r="Z13" s="78">
        <v>4011.1389314553999</v>
      </c>
      <c r="AA13" s="78">
        <v>8394.7096505990503</v>
      </c>
      <c r="AB13" s="98">
        <v>1585.449535955948</v>
      </c>
      <c r="AC13" s="99">
        <v>32.309285955740002</v>
      </c>
      <c r="AD13" s="100">
        <v>512.24742425603631</v>
      </c>
      <c r="AE13" s="98">
        <v>581.46303324073995</v>
      </c>
      <c r="AF13" s="98">
        <v>2589.4360386711601</v>
      </c>
      <c r="AG13" s="98">
        <v>358.78428749762378</v>
      </c>
      <c r="AH13" s="99">
        <v>68.446605821160006</v>
      </c>
      <c r="AI13" s="100">
        <v>245.57566701174474</v>
      </c>
      <c r="AJ13" s="98">
        <v>0</v>
      </c>
      <c r="AK13" s="98">
        <v>840.10375032003003</v>
      </c>
      <c r="AL13" s="98">
        <v>128.60446486486501</v>
      </c>
      <c r="AM13" s="99">
        <v>99.521320033579997</v>
      </c>
      <c r="AN13" s="100">
        <v>127.98886105563365</v>
      </c>
      <c r="AO13" s="98">
        <v>0</v>
      </c>
      <c r="AP13" s="98">
        <v>379.45802295620001</v>
      </c>
      <c r="AQ13" s="98">
        <v>359.02846248945201</v>
      </c>
      <c r="AR13" s="99">
        <v>47.13224434216</v>
      </c>
      <c r="AS13" s="100">
        <v>169.21817219843751</v>
      </c>
      <c r="AT13" s="98">
        <v>27.366939450829999</v>
      </c>
      <c r="AU13" s="98">
        <v>690.68998552808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98">
        <v>209.34358780487801</v>
      </c>
      <c r="BB13" s="99">
        <v>73.74979237961</v>
      </c>
      <c r="BC13" s="100">
        <v>154.39046136611981</v>
      </c>
      <c r="BD13" s="98">
        <v>0</v>
      </c>
      <c r="BE13" s="98">
        <v>511.94333163899</v>
      </c>
      <c r="BF13" s="98">
        <v>382.44106349206379</v>
      </c>
      <c r="BG13" s="99">
        <v>59.973586771000001</v>
      </c>
      <c r="BH13" s="100">
        <v>229.36362306132992</v>
      </c>
      <c r="BI13" s="98">
        <v>0</v>
      </c>
      <c r="BJ13" s="98">
        <v>831.98550405588003</v>
      </c>
      <c r="BK13" s="98">
        <v>128.60446486486501</v>
      </c>
      <c r="BL13" s="99">
        <v>99.521320033579997</v>
      </c>
      <c r="BM13" s="100">
        <v>127.98886105563329</v>
      </c>
      <c r="BN13" s="98">
        <v>0</v>
      </c>
      <c r="BO13" s="98">
        <v>379.45802295620001</v>
      </c>
      <c r="BP13" s="78">
        <v>7167.6334088393269</v>
      </c>
      <c r="BQ13" s="87">
        <v>16.024331103080002</v>
      </c>
      <c r="BR13" s="83">
        <v>1148.5653096874703</v>
      </c>
      <c r="BS13" s="78">
        <v>4916.4867679598601</v>
      </c>
      <c r="BT13" s="78">
        <v>9418.7800497188091</v>
      </c>
      <c r="BU13" s="98">
        <v>754.19735339529893</v>
      </c>
      <c r="BV13" s="99">
        <v>56.092002172450002</v>
      </c>
      <c r="BW13" s="100">
        <v>423.0443958510653</v>
      </c>
      <c r="BX13" s="98">
        <v>0</v>
      </c>
      <c r="BY13" s="98">
        <v>1583.3491331248699</v>
      </c>
      <c r="BZ13" s="98">
        <v>563.02260000000001</v>
      </c>
      <c r="CA13" s="99">
        <v>70.397678263540001</v>
      </c>
      <c r="CB13" s="100">
        <v>396.35483849900726</v>
      </c>
      <c r="CC13" s="98">
        <v>0</v>
      </c>
      <c r="CD13" s="98">
        <v>1339.86380855622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DZ11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813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548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37050.593856252199</v>
      </c>
      <c r="D11" s="89">
        <v>2.9792447336599999</v>
      </c>
      <c r="E11" s="63">
        <v>1103.8278662520399</v>
      </c>
      <c r="F11" s="59">
        <v>34887.130993266503</v>
      </c>
      <c r="G11" s="59">
        <v>39214.0567192378</v>
      </c>
      <c r="H11" s="63">
        <v>11.53703020795276</v>
      </c>
      <c r="I11" s="89">
        <v>6.3177208270899996</v>
      </c>
      <c r="J11" s="63">
        <v>0.72887736027517902</v>
      </c>
      <c r="K11" s="63">
        <v>10.108456832670001</v>
      </c>
      <c r="L11" s="63">
        <v>12.96560358324</v>
      </c>
      <c r="M11" s="94">
        <v>892.91149789454369</v>
      </c>
      <c r="N11" s="101">
        <v>35.306748210919999</v>
      </c>
      <c r="O11" s="102">
        <v>315.25801430798998</v>
      </c>
      <c r="P11" s="94">
        <v>275.01714401329002</v>
      </c>
      <c r="Q11" s="94">
        <v>1510.8058517758</v>
      </c>
      <c r="R11" s="94">
        <v>1317.704160587125</v>
      </c>
      <c r="S11" s="101">
        <v>31.405449221049999</v>
      </c>
      <c r="T11" s="102">
        <v>413.83091103681198</v>
      </c>
      <c r="U11" s="94">
        <v>506.61047926560002</v>
      </c>
      <c r="V11" s="94">
        <v>2128.7978419086498</v>
      </c>
      <c r="W11" s="59">
        <v>20977.852407945262</v>
      </c>
      <c r="X11" s="89">
        <v>5.9627679109700003</v>
      </c>
      <c r="Y11" s="63">
        <v>1250.8606517916901</v>
      </c>
      <c r="Z11" s="59">
        <v>18526.210580755302</v>
      </c>
      <c r="AA11" s="59">
        <v>23429.4942351352</v>
      </c>
      <c r="AB11" s="59">
        <v>9403.8328698001224</v>
      </c>
      <c r="AC11" s="89">
        <v>11.29102966698</v>
      </c>
      <c r="AD11" s="63">
        <v>1061.7895591624699</v>
      </c>
      <c r="AE11" s="59">
        <v>7322.7635746810702</v>
      </c>
      <c r="AF11" s="59">
        <v>11484.9021649192</v>
      </c>
      <c r="AG11" s="103">
        <v>1426.1853232406479</v>
      </c>
      <c r="AH11" s="107">
        <v>26.313390346910001</v>
      </c>
      <c r="AI11" s="108">
        <v>375.27771117472201</v>
      </c>
      <c r="AJ11" s="103">
        <v>690.65452513758999</v>
      </c>
      <c r="AK11" s="103">
        <v>2161.7161213437098</v>
      </c>
      <c r="AL11" s="94">
        <v>1008.354205164835</v>
      </c>
      <c r="AM11" s="101">
        <v>35.797775184940001</v>
      </c>
      <c r="AN11" s="102">
        <v>360.96837143279203</v>
      </c>
      <c r="AO11" s="94">
        <v>300.86919759850002</v>
      </c>
      <c r="AP11" s="94">
        <v>1715.8392127311699</v>
      </c>
      <c r="AQ11" s="103">
        <v>2023.7533916196539</v>
      </c>
      <c r="AR11" s="107">
        <v>21.916012856249999</v>
      </c>
      <c r="AS11" s="108">
        <v>443.526053486244</v>
      </c>
      <c r="AT11" s="103">
        <v>1154.45830058145</v>
      </c>
      <c r="AU11" s="103">
        <v>2893.0484826578599</v>
      </c>
      <c r="AV11" s="94">
        <v>237.3707842460318</v>
      </c>
      <c r="AW11" s="101">
        <v>46.025548336980002</v>
      </c>
      <c r="AX11" s="102">
        <v>109.25120504101599</v>
      </c>
      <c r="AY11" s="94">
        <v>23.242357098039999</v>
      </c>
      <c r="AZ11" s="94">
        <v>451.49921139401999</v>
      </c>
      <c r="BA11" s="94">
        <v>993.12971588085622</v>
      </c>
      <c r="BB11" s="101">
        <v>37.754750618049997</v>
      </c>
      <c r="BC11" s="102">
        <v>374.95364754459001</v>
      </c>
      <c r="BD11" s="94">
        <v>258.23407082156001</v>
      </c>
      <c r="BE11" s="94">
        <v>1728.02536094016</v>
      </c>
      <c r="BF11" s="94">
        <v>1247.600178314261</v>
      </c>
      <c r="BG11" s="101">
        <v>34.029323498019998</v>
      </c>
      <c r="BH11" s="102">
        <v>424.54990064047098</v>
      </c>
      <c r="BI11" s="94">
        <v>415.4976634189</v>
      </c>
      <c r="BJ11" s="94">
        <v>2079.7026932096201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  <c r="BP11" s="59">
        <v>29471.569761953131</v>
      </c>
      <c r="BQ11" s="89">
        <v>4.1969579436500002</v>
      </c>
      <c r="BR11" s="63">
        <v>1236.90938824154</v>
      </c>
      <c r="BS11" s="59">
        <v>27047.271908860301</v>
      </c>
      <c r="BT11" s="59">
        <v>31895.8676150459</v>
      </c>
      <c r="BU11" s="103">
        <v>3092.180362627581</v>
      </c>
      <c r="BV11" s="107">
        <v>21.463301484790001</v>
      </c>
      <c r="BW11" s="108">
        <v>663.68399368426503</v>
      </c>
      <c r="BX11" s="103">
        <v>1791.3836378907499</v>
      </c>
      <c r="BY11" s="103">
        <v>4392.9770873644102</v>
      </c>
      <c r="BZ11" s="94">
        <v>1616.304529660383</v>
      </c>
      <c r="CA11" s="101">
        <v>30.617484824249999</v>
      </c>
      <c r="CB11" s="102">
        <v>494.87179408240502</v>
      </c>
      <c r="CC11" s="94">
        <v>646.37363629416996</v>
      </c>
      <c r="CD11" s="94">
        <v>2586.2354230265901</v>
      </c>
      <c r="CE11" s="94">
        <v>263.83405870508813</v>
      </c>
      <c r="CF11" s="101">
        <v>59.638989076210002</v>
      </c>
      <c r="CG11" s="102">
        <v>157.34796545044799</v>
      </c>
      <c r="CH11" s="94">
        <v>0</v>
      </c>
      <c r="CI11" s="94">
        <v>572.23040402861</v>
      </c>
      <c r="CJ11" s="94">
        <v>128.60446486486501</v>
      </c>
      <c r="CK11" s="101">
        <v>99.550372251699997</v>
      </c>
      <c r="CL11" s="102">
        <v>128.02622350527699</v>
      </c>
      <c r="CM11" s="94">
        <v>0</v>
      </c>
      <c r="CN11" s="94">
        <v>379.53125201187999</v>
      </c>
    </row>
    <row r="12" spans="1:92" ht="11.25" customHeight="1" x14ac:dyDescent="0.2">
      <c r="A12" s="140" t="s">
        <v>507</v>
      </c>
      <c r="B12" s="140"/>
      <c r="C12" s="59">
        <v>21576.878177532119</v>
      </c>
      <c r="D12" s="89">
        <v>3.6051961100700001</v>
      </c>
      <c r="E12" s="63">
        <v>777.88877273160006</v>
      </c>
      <c r="F12" s="59">
        <v>20052.244199000201</v>
      </c>
      <c r="G12" s="59">
        <v>23101.512156064098</v>
      </c>
      <c r="H12" s="64">
        <v>11.212926545911751</v>
      </c>
      <c r="I12" s="85">
        <v>8.5934208664699998</v>
      </c>
      <c r="J12" s="64">
        <v>0.96357396953859598</v>
      </c>
      <c r="K12" s="64">
        <v>9.3243562691800008</v>
      </c>
      <c r="L12" s="64">
        <v>13.101496822650001</v>
      </c>
      <c r="M12" s="97">
        <v>619.68248977488599</v>
      </c>
      <c r="N12" s="95">
        <v>41.00701141679</v>
      </c>
      <c r="O12" s="96">
        <v>254.11326932981899</v>
      </c>
      <c r="P12" s="97">
        <v>121.62963389473001</v>
      </c>
      <c r="Q12" s="97">
        <v>1117.73534565504</v>
      </c>
      <c r="R12" s="97">
        <v>685.37210659158268</v>
      </c>
      <c r="S12" s="95">
        <v>37.312275600269999</v>
      </c>
      <c r="T12" s="96">
        <v>255.72792929883701</v>
      </c>
      <c r="U12" s="97">
        <v>184.15457532487</v>
      </c>
      <c r="V12" s="97">
        <v>1186.58963785829</v>
      </c>
      <c r="W12" s="60">
        <v>12423.22946077718</v>
      </c>
      <c r="X12" s="92">
        <v>7.3681856439400004</v>
      </c>
      <c r="Y12" s="93">
        <v>915.36660964231805</v>
      </c>
      <c r="Z12" s="60">
        <v>10629.1438732277</v>
      </c>
      <c r="AA12" s="60">
        <v>14217.3150483266</v>
      </c>
      <c r="AB12" s="60">
        <v>5227.8313073309992</v>
      </c>
      <c r="AC12" s="92">
        <v>14.023839789249999</v>
      </c>
      <c r="AD12" s="93">
        <v>733.142686992417</v>
      </c>
      <c r="AE12" s="60">
        <v>3790.8980452969799</v>
      </c>
      <c r="AF12" s="60">
        <v>6664.7645693650202</v>
      </c>
      <c r="AG12" s="97">
        <v>1081.364400383505</v>
      </c>
      <c r="AH12" s="95">
        <v>31.831407952940001</v>
      </c>
      <c r="AI12" s="96">
        <v>344.21351374397699</v>
      </c>
      <c r="AJ12" s="97">
        <v>406.71831045335</v>
      </c>
      <c r="AK12" s="97">
        <v>1756.0104903136601</v>
      </c>
      <c r="AL12" s="97">
        <v>656.67391285714268</v>
      </c>
      <c r="AM12" s="95">
        <v>45.916090765870003</v>
      </c>
      <c r="AN12" s="96">
        <v>301.51898986327097</v>
      </c>
      <c r="AO12" s="97">
        <v>65.707552070250003</v>
      </c>
      <c r="AP12" s="97">
        <v>1247.64027364403</v>
      </c>
      <c r="AQ12" s="97">
        <v>882.72449981680109</v>
      </c>
      <c r="AR12" s="95">
        <v>30.934724236819999</v>
      </c>
      <c r="AS12" s="96">
        <v>273.06838978921797</v>
      </c>
      <c r="AT12" s="97">
        <v>347.5202905136</v>
      </c>
      <c r="AU12" s="97">
        <v>1417.9287091199999</v>
      </c>
      <c r="AV12" s="97">
        <v>161.23699535714289</v>
      </c>
      <c r="AW12" s="95">
        <v>57.129042745840003</v>
      </c>
      <c r="AX12" s="96">
        <v>92.113151999682998</v>
      </c>
      <c r="AY12" s="97">
        <v>0</v>
      </c>
      <c r="AZ12" s="97">
        <v>341.77545577898002</v>
      </c>
      <c r="BA12" s="97">
        <v>699.86061962306042</v>
      </c>
      <c r="BB12" s="95">
        <v>46.239653419420002</v>
      </c>
      <c r="BC12" s="96">
        <v>323.61312493267502</v>
      </c>
      <c r="BD12" s="97">
        <v>65.590549830569998</v>
      </c>
      <c r="BE12" s="97">
        <v>1334.13068941555</v>
      </c>
      <c r="BF12" s="97">
        <v>180.6020193676068</v>
      </c>
      <c r="BG12" s="95">
        <v>57.548407267510001</v>
      </c>
      <c r="BH12" s="96">
        <v>103.933585639019</v>
      </c>
      <c r="BI12" s="97">
        <v>0</v>
      </c>
      <c r="BJ12" s="97">
        <v>384.30810400419</v>
      </c>
      <c r="BK12" s="60">
        <v>0</v>
      </c>
      <c r="BL12" s="60" t="s">
        <v>679</v>
      </c>
      <c r="BM12" s="60" t="s">
        <v>679</v>
      </c>
      <c r="BN12" s="60" t="s">
        <v>679</v>
      </c>
      <c r="BO12" s="60" t="s">
        <v>679</v>
      </c>
      <c r="BP12" s="60">
        <v>17122.400227774371</v>
      </c>
      <c r="BQ12" s="92">
        <v>5.0257522356499997</v>
      </c>
      <c r="BR12" s="93">
        <v>860.52941224421704</v>
      </c>
      <c r="BS12" s="60">
        <v>15435.7935721383</v>
      </c>
      <c r="BT12" s="60">
        <v>18809.006883410399</v>
      </c>
      <c r="BU12" s="106">
        <v>2029.7966729971661</v>
      </c>
      <c r="BV12" s="104">
        <v>24.86948746086</v>
      </c>
      <c r="BW12" s="105">
        <v>504.80002907189498</v>
      </c>
      <c r="BX12" s="106">
        <v>1040.40679662151</v>
      </c>
      <c r="BY12" s="106">
        <v>3019.1865493728301</v>
      </c>
      <c r="BZ12" s="97">
        <v>1362.4058148265501</v>
      </c>
      <c r="CA12" s="95">
        <v>33.604079284869997</v>
      </c>
      <c r="CB12" s="96">
        <v>457.82393019603398</v>
      </c>
      <c r="CC12" s="97">
        <v>465.08740038177001</v>
      </c>
      <c r="CD12" s="97">
        <v>2259.7242292713299</v>
      </c>
      <c r="CE12" s="97">
        <v>20.575827586206898</v>
      </c>
      <c r="CF12" s="95">
        <v>96.975368765550002</v>
      </c>
      <c r="CG12" s="96">
        <v>19.953484678288401</v>
      </c>
      <c r="CH12" s="97">
        <v>0</v>
      </c>
      <c r="CI12" s="97">
        <v>59.683938921719999</v>
      </c>
      <c r="CJ12" s="60">
        <v>0</v>
      </c>
      <c r="CK12" s="60" t="s">
        <v>679</v>
      </c>
      <c r="CL12" s="60" t="s">
        <v>679</v>
      </c>
      <c r="CM12" s="60" t="s">
        <v>679</v>
      </c>
      <c r="CN12" s="60" t="s">
        <v>679</v>
      </c>
    </row>
    <row r="13" spans="1:92" ht="11.25" customHeight="1" x14ac:dyDescent="0.2">
      <c r="A13" s="142" t="s">
        <v>508</v>
      </c>
      <c r="B13" s="142"/>
      <c r="C13" s="79">
        <v>15473.71567872006</v>
      </c>
      <c r="D13" s="90">
        <v>4.9118811710000001</v>
      </c>
      <c r="E13" s="91">
        <v>760.05052687664897</v>
      </c>
      <c r="F13" s="79">
        <v>13984.044019611199</v>
      </c>
      <c r="G13" s="79">
        <v>16963.387337828899</v>
      </c>
      <c r="H13" s="83">
        <v>11.98896724608567</v>
      </c>
      <c r="I13" s="87">
        <v>9.3164052776199995</v>
      </c>
      <c r="J13" s="83">
        <v>1.1169407772458999</v>
      </c>
      <c r="K13" s="83">
        <v>9.79980354982</v>
      </c>
      <c r="L13" s="83">
        <v>14.17813094235</v>
      </c>
      <c r="M13" s="98">
        <v>273.22900811965792</v>
      </c>
      <c r="N13" s="99">
        <v>68.804813495179999</v>
      </c>
      <c r="O13" s="100">
        <v>187.994709451467</v>
      </c>
      <c r="P13" s="98">
        <v>0</v>
      </c>
      <c r="Q13" s="98">
        <v>641.6918679286</v>
      </c>
      <c r="R13" s="98">
        <v>632.33205399554242</v>
      </c>
      <c r="S13" s="99">
        <v>51.0276670119</v>
      </c>
      <c r="T13" s="100">
        <v>322.66429492232402</v>
      </c>
      <c r="U13" s="98">
        <v>0</v>
      </c>
      <c r="V13" s="98">
        <v>1264.7424511402901</v>
      </c>
      <c r="W13" s="78">
        <v>8554.6229471680417</v>
      </c>
      <c r="X13" s="87">
        <v>10.011116186180001</v>
      </c>
      <c r="Y13" s="83">
        <v>856.41324253028597</v>
      </c>
      <c r="Z13" s="78">
        <v>6876.0838359255604</v>
      </c>
      <c r="AA13" s="78">
        <v>10233.1620584105</v>
      </c>
      <c r="AB13" s="78">
        <v>4176.0015624691241</v>
      </c>
      <c r="AC13" s="87">
        <v>18.380573664690001</v>
      </c>
      <c r="AD13" s="83">
        <v>767.57304342833402</v>
      </c>
      <c r="AE13" s="78">
        <v>2671.5860418458301</v>
      </c>
      <c r="AF13" s="78">
        <v>5680.4170830924204</v>
      </c>
      <c r="AG13" s="98">
        <v>344.82092285714288</v>
      </c>
      <c r="AH13" s="99">
        <v>43.181342918369999</v>
      </c>
      <c r="AI13" s="100">
        <v>148.898305153216</v>
      </c>
      <c r="AJ13" s="98">
        <v>52.985607397789998</v>
      </c>
      <c r="AK13" s="98">
        <v>636.65623831648998</v>
      </c>
      <c r="AL13" s="98">
        <v>351.68029230769213</v>
      </c>
      <c r="AM13" s="99">
        <v>56.367677598150003</v>
      </c>
      <c r="AN13" s="100">
        <v>198.234013344223</v>
      </c>
      <c r="AO13" s="98">
        <v>0</v>
      </c>
      <c r="AP13" s="98">
        <v>740.21181897319002</v>
      </c>
      <c r="AQ13" s="98">
        <v>1141.028891802853</v>
      </c>
      <c r="AR13" s="99">
        <v>30.175772033649999</v>
      </c>
      <c r="AS13" s="100">
        <v>344.31427722847701</v>
      </c>
      <c r="AT13" s="98">
        <v>466.18530907211999</v>
      </c>
      <c r="AU13" s="98">
        <v>1815.8724745335901</v>
      </c>
      <c r="AV13" s="98">
        <v>76.133788888888901</v>
      </c>
      <c r="AW13" s="99">
        <v>77.358195638170002</v>
      </c>
      <c r="AX13" s="100">
        <v>58.895725355418698</v>
      </c>
      <c r="AY13" s="98">
        <v>0</v>
      </c>
      <c r="AZ13" s="98">
        <v>191.56728942887</v>
      </c>
      <c r="BA13" s="98">
        <v>293.26909625779598</v>
      </c>
      <c r="BB13" s="99">
        <v>64.09473840007</v>
      </c>
      <c r="BC13" s="100">
        <v>187.970060054681</v>
      </c>
      <c r="BD13" s="98">
        <v>0</v>
      </c>
      <c r="BE13" s="98">
        <v>661.68364413679001</v>
      </c>
      <c r="BF13" s="98">
        <v>1066.998158946654</v>
      </c>
      <c r="BG13" s="99">
        <v>38.386675854560004</v>
      </c>
      <c r="BH13" s="100">
        <v>409.58512464897399</v>
      </c>
      <c r="BI13" s="98">
        <v>264.22606603134</v>
      </c>
      <c r="BJ13" s="98">
        <v>1869.7702518619701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  <c r="BP13" s="78">
        <v>12349.16953417872</v>
      </c>
      <c r="BQ13" s="87">
        <v>7.0019552878500004</v>
      </c>
      <c r="BR13" s="83">
        <v>864.68332920412195</v>
      </c>
      <c r="BS13" s="78">
        <v>10654.421350906499</v>
      </c>
      <c r="BT13" s="78">
        <v>14043.917717451</v>
      </c>
      <c r="BU13" s="98">
        <v>1062.3836896304149</v>
      </c>
      <c r="BV13" s="99">
        <v>41.098550549880002</v>
      </c>
      <c r="BW13" s="100">
        <v>436.624297716434</v>
      </c>
      <c r="BX13" s="98">
        <v>206.61579133113</v>
      </c>
      <c r="BY13" s="98">
        <v>1918.1515879297001</v>
      </c>
      <c r="BZ13" s="98">
        <v>253.8987148338334</v>
      </c>
      <c r="CA13" s="99">
        <v>71.943094924180002</v>
      </c>
      <c r="CB13" s="100">
        <v>182.66259342417999</v>
      </c>
      <c r="CC13" s="98">
        <v>0</v>
      </c>
      <c r="CD13" s="98">
        <v>611.91081926790002</v>
      </c>
      <c r="CE13" s="98">
        <v>243.25823111888121</v>
      </c>
      <c r="CF13" s="99">
        <v>63.891456428209999</v>
      </c>
      <c r="CG13" s="100">
        <v>155.42122674334399</v>
      </c>
      <c r="CH13" s="98">
        <v>0</v>
      </c>
      <c r="CI13" s="98">
        <v>547.87823796886005</v>
      </c>
      <c r="CJ13" s="98">
        <v>128.60446486486501</v>
      </c>
      <c r="CK13" s="99">
        <v>99.580764447570004</v>
      </c>
      <c r="CL13" s="100">
        <v>128.06530922613601</v>
      </c>
      <c r="CM13" s="98">
        <v>0</v>
      </c>
      <c r="CN13" s="98">
        <v>379.60785861707001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48:57" ht="11.25" customHeight="1" x14ac:dyDescent="0.2"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48:57" ht="11.25" customHeight="1" x14ac:dyDescent="0.2"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DZ11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814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549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25643.705572978412</v>
      </c>
      <c r="D11" s="89">
        <v>7.3991078506300001</v>
      </c>
      <c r="E11" s="63">
        <v>1897.4054322422232</v>
      </c>
      <c r="F11" s="59">
        <v>21924.859261713082</v>
      </c>
      <c r="G11" s="59">
        <v>29362.551884243701</v>
      </c>
      <c r="H11" s="63">
        <v>17.11403684940856</v>
      </c>
      <c r="I11" s="89">
        <v>8.1477987801499996</v>
      </c>
      <c r="J11" s="63">
        <v>1.3944172856507826</v>
      </c>
      <c r="K11" s="63">
        <v>14.38102919011</v>
      </c>
      <c r="L11" s="63">
        <v>19.847044508700002</v>
      </c>
      <c r="M11" s="94">
        <v>573.85577905238233</v>
      </c>
      <c r="N11" s="101">
        <v>39.642745214359998</v>
      </c>
      <c r="O11" s="102">
        <v>227.49218438762784</v>
      </c>
      <c r="P11" s="94">
        <v>127.9792908883</v>
      </c>
      <c r="Q11" s="94">
        <v>1019.7322672164699</v>
      </c>
      <c r="R11" s="94">
        <v>885.3327353107926</v>
      </c>
      <c r="S11" s="101">
        <v>42.985157161380002</v>
      </c>
      <c r="T11" s="102">
        <v>380.56166767452862</v>
      </c>
      <c r="U11" s="94">
        <v>139.44557277224001</v>
      </c>
      <c r="V11" s="94">
        <v>1631.21989784935</v>
      </c>
      <c r="W11" s="59">
        <v>14122.192746391131</v>
      </c>
      <c r="X11" s="89">
        <v>10.05293798682</v>
      </c>
      <c r="Y11" s="63">
        <v>1419.6952791733943</v>
      </c>
      <c r="Z11" s="59">
        <v>11339.641130189821</v>
      </c>
      <c r="AA11" s="59">
        <v>16904.744362592439</v>
      </c>
      <c r="AB11" s="59">
        <v>6932.157180956061</v>
      </c>
      <c r="AC11" s="89">
        <v>15.097129603659999</v>
      </c>
      <c r="AD11" s="63">
        <v>1046.5567539383821</v>
      </c>
      <c r="AE11" s="59">
        <v>4880.9436354597401</v>
      </c>
      <c r="AF11" s="59">
        <v>8983.37072645238</v>
      </c>
      <c r="AG11" s="94">
        <v>1357.3135674670471</v>
      </c>
      <c r="AH11" s="101">
        <v>34.979087016809999</v>
      </c>
      <c r="AI11" s="102">
        <v>474.77589385532934</v>
      </c>
      <c r="AJ11" s="94">
        <v>426.76991478282002</v>
      </c>
      <c r="AK11" s="94">
        <v>2287.8572201512802</v>
      </c>
      <c r="AL11" s="94">
        <v>395.66575235593791</v>
      </c>
      <c r="AM11" s="101">
        <v>46.039347109940003</v>
      </c>
      <c r="AN11" s="102">
        <v>182.16192912229747</v>
      </c>
      <c r="AO11" s="94">
        <v>38.634931921910002</v>
      </c>
      <c r="AP11" s="94">
        <v>752.69657278996999</v>
      </c>
      <c r="AQ11" s="94">
        <v>1377.1878114450369</v>
      </c>
      <c r="AR11" s="101">
        <v>31.454274345950001</v>
      </c>
      <c r="AS11" s="102">
        <v>433.1844324709287</v>
      </c>
      <c r="AT11" s="94">
        <v>528.16192513861995</v>
      </c>
      <c r="AU11" s="94">
        <v>2226.2136977514601</v>
      </c>
      <c r="AV11" s="94">
        <v>382.32269354838712</v>
      </c>
      <c r="AW11" s="101">
        <v>55.425754148609997</v>
      </c>
      <c r="AX11" s="102">
        <v>211.9052361804896</v>
      </c>
      <c r="AY11" s="94">
        <v>0</v>
      </c>
      <c r="AZ11" s="94">
        <v>797.64932459758995</v>
      </c>
      <c r="BA11" s="94">
        <v>348.77661483190502</v>
      </c>
      <c r="BB11" s="101">
        <v>48.624834949510003</v>
      </c>
      <c r="BC11" s="102">
        <v>169.59205330449592</v>
      </c>
      <c r="BD11" s="94">
        <v>16.382298290910001</v>
      </c>
      <c r="BE11" s="94">
        <v>681.17093137290999</v>
      </c>
      <c r="BF11" s="94">
        <v>887.00980340777448</v>
      </c>
      <c r="BG11" s="101">
        <v>37.679410032089997</v>
      </c>
      <c r="BH11" s="102">
        <v>334.22006085081472</v>
      </c>
      <c r="BI11" s="94">
        <v>231.95052122940999</v>
      </c>
      <c r="BJ11" s="94">
        <v>1542.0690855861401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  <c r="BP11" s="59">
        <v>21896.939301667258</v>
      </c>
      <c r="BQ11" s="89">
        <v>8.0982544519400008</v>
      </c>
      <c r="BR11" s="63">
        <v>1773.2698618352817</v>
      </c>
      <c r="BS11" s="59">
        <v>18421.394237599859</v>
      </c>
      <c r="BT11" s="59">
        <v>25372.48436573461</v>
      </c>
      <c r="BU11" s="94">
        <v>1178.5906571754369</v>
      </c>
      <c r="BV11" s="101">
        <v>36.909468858689998</v>
      </c>
      <c r="BW11" s="102">
        <v>435.01155158163755</v>
      </c>
      <c r="BX11" s="94">
        <v>325.98368321656</v>
      </c>
      <c r="BY11" s="94">
        <v>2031.1976311343101</v>
      </c>
      <c r="BZ11" s="94">
        <v>869.77149546593432</v>
      </c>
      <c r="CA11" s="101">
        <v>43.363184775599997</v>
      </c>
      <c r="CB11" s="102">
        <v>377.16062070441632</v>
      </c>
      <c r="CC11" s="94">
        <v>130.55026249853</v>
      </c>
      <c r="CD11" s="94">
        <v>1608.9927284333401</v>
      </c>
      <c r="CE11" s="94">
        <v>44.376213333333297</v>
      </c>
      <c r="CF11" s="101">
        <v>98.577024283339995</v>
      </c>
      <c r="CG11" s="102">
        <v>43.744750593625305</v>
      </c>
      <c r="CH11" s="94">
        <v>0</v>
      </c>
      <c r="CI11" s="94">
        <v>130.11434900952</v>
      </c>
      <c r="CJ11" s="94">
        <v>35.9187935483871</v>
      </c>
      <c r="CK11" s="101">
        <v>99.514754314360005</v>
      </c>
      <c r="CL11" s="102">
        <v>35.74449915235823</v>
      </c>
      <c r="CM11" s="94">
        <v>0</v>
      </c>
      <c r="CN11" s="94">
        <v>105.97672453243</v>
      </c>
    </row>
    <row r="12" spans="1:92" ht="11.25" customHeight="1" x14ac:dyDescent="0.2">
      <c r="A12" s="140" t="s">
        <v>507</v>
      </c>
      <c r="B12" s="140"/>
      <c r="C12" s="59">
        <v>14906.47616311493</v>
      </c>
      <c r="D12" s="89">
        <v>9.6210398002099993</v>
      </c>
      <c r="E12" s="63">
        <v>1434.1580044613713</v>
      </c>
      <c r="F12" s="59">
        <v>12095.578126230879</v>
      </c>
      <c r="G12" s="59">
        <v>17717.374199998969</v>
      </c>
      <c r="H12" s="64">
        <v>17.510238161128211</v>
      </c>
      <c r="I12" s="85">
        <v>10.889789725689999</v>
      </c>
      <c r="J12" s="64">
        <v>1.9068281162148446</v>
      </c>
      <c r="K12" s="64">
        <v>13.77292372864</v>
      </c>
      <c r="L12" s="64">
        <v>21.24755259362</v>
      </c>
      <c r="M12" s="97">
        <v>331.70459124750431</v>
      </c>
      <c r="N12" s="95">
        <v>49.950066492719998</v>
      </c>
      <c r="O12" s="96">
        <v>165.68666388752197</v>
      </c>
      <c r="P12" s="97">
        <v>6.96469730938</v>
      </c>
      <c r="Q12" s="97">
        <v>656.44448518563001</v>
      </c>
      <c r="R12" s="97">
        <v>769.29600753301474</v>
      </c>
      <c r="S12" s="95">
        <v>48.185054137279998</v>
      </c>
      <c r="T12" s="96">
        <v>370.68569770572674</v>
      </c>
      <c r="U12" s="97">
        <v>42.765390445709997</v>
      </c>
      <c r="V12" s="97">
        <v>1495.82662462032</v>
      </c>
      <c r="W12" s="60">
        <v>8216.4708161082945</v>
      </c>
      <c r="X12" s="92">
        <v>13.188360802429999</v>
      </c>
      <c r="Y12" s="93">
        <v>1083.6178164547341</v>
      </c>
      <c r="Z12" s="60">
        <v>6092.6189228511503</v>
      </c>
      <c r="AA12" s="60">
        <v>10340.32270936546</v>
      </c>
      <c r="AB12" s="60">
        <v>3809.2666444980591</v>
      </c>
      <c r="AC12" s="92">
        <v>19.690114888170001</v>
      </c>
      <c r="AD12" s="93">
        <v>750.04897869833223</v>
      </c>
      <c r="AE12" s="60">
        <v>2339.19765960832</v>
      </c>
      <c r="AF12" s="60">
        <v>5279.3356293877996</v>
      </c>
      <c r="AG12" s="97">
        <v>488.98663534998758</v>
      </c>
      <c r="AH12" s="95">
        <v>54.44815872745</v>
      </c>
      <c r="AI12" s="96">
        <v>266.24421937139135</v>
      </c>
      <c r="AJ12" s="97">
        <v>0</v>
      </c>
      <c r="AK12" s="97">
        <v>1010.81571640988</v>
      </c>
      <c r="AL12" s="97">
        <v>382.76101151477832</v>
      </c>
      <c r="AM12" s="95">
        <v>47.433058063670003</v>
      </c>
      <c r="AN12" s="96">
        <v>181.55525283688672</v>
      </c>
      <c r="AO12" s="97">
        <v>26.919254750429999</v>
      </c>
      <c r="AP12" s="97">
        <v>738.60276827913003</v>
      </c>
      <c r="AQ12" s="97">
        <v>907.99045686328077</v>
      </c>
      <c r="AR12" s="95">
        <v>41.744615949779998</v>
      </c>
      <c r="AS12" s="96">
        <v>379.03712907824496</v>
      </c>
      <c r="AT12" s="97">
        <v>165.09133506648001</v>
      </c>
      <c r="AU12" s="97">
        <v>1650.8895786600799</v>
      </c>
      <c r="AV12" s="97">
        <v>208.57490000000001</v>
      </c>
      <c r="AW12" s="95">
        <v>75.62210734093</v>
      </c>
      <c r="AX12" s="96">
        <v>157.72873476424539</v>
      </c>
      <c r="AY12" s="97">
        <v>0</v>
      </c>
      <c r="AZ12" s="97">
        <v>517.71753946497995</v>
      </c>
      <c r="BA12" s="97">
        <v>20.841200000000001</v>
      </c>
      <c r="BB12" s="95">
        <v>87.736439823850006</v>
      </c>
      <c r="BC12" s="96">
        <v>18.285326896567398</v>
      </c>
      <c r="BD12" s="97">
        <v>0</v>
      </c>
      <c r="BE12" s="97">
        <v>56.67978216281</v>
      </c>
      <c r="BF12" s="97">
        <v>297.65515161290301</v>
      </c>
      <c r="BG12" s="95">
        <v>63.220787807640001</v>
      </c>
      <c r="BH12" s="96">
        <v>188.17993179971577</v>
      </c>
      <c r="BI12" s="97">
        <v>0</v>
      </c>
      <c r="BJ12" s="97">
        <v>666.48104055353997</v>
      </c>
      <c r="BK12" s="60">
        <v>0</v>
      </c>
      <c r="BL12" s="60" t="s">
        <v>679</v>
      </c>
      <c r="BM12" s="60" t="s">
        <v>679</v>
      </c>
      <c r="BN12" s="60" t="s">
        <v>679</v>
      </c>
      <c r="BO12" s="60" t="s">
        <v>679</v>
      </c>
      <c r="BP12" s="60">
        <v>12847.64679666848</v>
      </c>
      <c r="BQ12" s="92">
        <v>10.446356006529999</v>
      </c>
      <c r="BR12" s="93">
        <v>1342.1109228410048</v>
      </c>
      <c r="BS12" s="60">
        <v>10217.157724642369</v>
      </c>
      <c r="BT12" s="60">
        <v>15478.13586869459</v>
      </c>
      <c r="BU12" s="97">
        <v>661.98661936760686</v>
      </c>
      <c r="BV12" s="95">
        <v>45.252611511680001</v>
      </c>
      <c r="BW12" s="96">
        <v>299.5662331217178</v>
      </c>
      <c r="BX12" s="97">
        <v>74.847591464730002</v>
      </c>
      <c r="BY12" s="97">
        <v>1249.1256472704899</v>
      </c>
      <c r="BZ12" s="97">
        <v>869.77149546593432</v>
      </c>
      <c r="CA12" s="95">
        <v>43.325749720520001</v>
      </c>
      <c r="CB12" s="96">
        <v>376.83502126601712</v>
      </c>
      <c r="CC12" s="97">
        <v>131.18842567118</v>
      </c>
      <c r="CD12" s="97">
        <v>1608.3545652606899</v>
      </c>
      <c r="CE12" s="60">
        <v>0</v>
      </c>
      <c r="CF12" s="60" t="s">
        <v>679</v>
      </c>
      <c r="CG12" s="60" t="s">
        <v>679</v>
      </c>
      <c r="CH12" s="60" t="s">
        <v>679</v>
      </c>
      <c r="CI12" s="60" t="s">
        <v>679</v>
      </c>
      <c r="CJ12" s="60">
        <v>0</v>
      </c>
      <c r="CK12" s="60" t="s">
        <v>679</v>
      </c>
      <c r="CL12" s="60" t="s">
        <v>679</v>
      </c>
      <c r="CM12" s="60" t="s">
        <v>679</v>
      </c>
      <c r="CN12" s="60" t="s">
        <v>679</v>
      </c>
    </row>
    <row r="13" spans="1:92" ht="11.25" customHeight="1" x14ac:dyDescent="0.2">
      <c r="A13" s="142" t="s">
        <v>508</v>
      </c>
      <c r="B13" s="142"/>
      <c r="C13" s="79">
        <v>10737.229409863459</v>
      </c>
      <c r="D13" s="90">
        <v>11.58074993476</v>
      </c>
      <c r="E13" s="91">
        <v>1243.4516878782551</v>
      </c>
      <c r="F13" s="79">
        <v>8300.1088851066106</v>
      </c>
      <c r="G13" s="79">
        <v>13174.349934620321</v>
      </c>
      <c r="H13" s="83">
        <v>16.563991285185239</v>
      </c>
      <c r="I13" s="87">
        <v>12.18564472856</v>
      </c>
      <c r="J13" s="83">
        <v>2.0184291308815356</v>
      </c>
      <c r="K13" s="83">
        <v>12.607942883310001</v>
      </c>
      <c r="L13" s="83">
        <v>20.520039687059999</v>
      </c>
      <c r="M13" s="98">
        <v>242.15118780487799</v>
      </c>
      <c r="N13" s="99">
        <v>64.429138985500003</v>
      </c>
      <c r="O13" s="100">
        <v>156.01592534584179</v>
      </c>
      <c r="P13" s="98">
        <v>0</v>
      </c>
      <c r="Q13" s="98">
        <v>547.93678249741004</v>
      </c>
      <c r="R13" s="98">
        <v>116.0367277777778</v>
      </c>
      <c r="S13" s="99">
        <v>73.431035210749997</v>
      </c>
      <c r="T13" s="100">
        <v>85.206970431903542</v>
      </c>
      <c r="U13" s="98">
        <v>0</v>
      </c>
      <c r="V13" s="98">
        <v>283.03932105606998</v>
      </c>
      <c r="W13" s="78">
        <v>5905.7219302828289</v>
      </c>
      <c r="X13" s="87">
        <v>15.546137495669999</v>
      </c>
      <c r="Y13" s="83">
        <v>918.1116513939694</v>
      </c>
      <c r="Z13" s="78">
        <v>4106.2561597641097</v>
      </c>
      <c r="AA13" s="78">
        <v>7705.1877008015599</v>
      </c>
      <c r="AB13" s="115">
        <v>3122.8905364580032</v>
      </c>
      <c r="AC13" s="116">
        <v>23.393759095419998</v>
      </c>
      <c r="AD13" s="117">
        <v>730.56148891268822</v>
      </c>
      <c r="AE13" s="115">
        <v>1691.01632969722</v>
      </c>
      <c r="AF13" s="115">
        <v>4554.7647432187896</v>
      </c>
      <c r="AG13" s="98">
        <v>868.32693211705941</v>
      </c>
      <c r="AH13" s="99">
        <v>45.28094883712</v>
      </c>
      <c r="AI13" s="100">
        <v>393.18667387081769</v>
      </c>
      <c r="AJ13" s="98">
        <v>97.695212129180007</v>
      </c>
      <c r="AK13" s="98">
        <v>1638.95865210494</v>
      </c>
      <c r="AL13" s="98">
        <v>12.904740841159599</v>
      </c>
      <c r="AM13" s="99">
        <v>96.996289782190004</v>
      </c>
      <c r="AN13" s="100">
        <v>12.517119821931646</v>
      </c>
      <c r="AO13" s="98">
        <v>0</v>
      </c>
      <c r="AP13" s="98">
        <v>37.43784488232</v>
      </c>
      <c r="AQ13" s="98">
        <v>469.19735458175649</v>
      </c>
      <c r="AR13" s="99">
        <v>44.669677007639997</v>
      </c>
      <c r="AS13" s="100">
        <v>209.58894282006392</v>
      </c>
      <c r="AT13" s="98">
        <v>58.410575096620001</v>
      </c>
      <c r="AU13" s="98">
        <v>879.98413406689997</v>
      </c>
      <c r="AV13" s="98">
        <v>173.74779354838711</v>
      </c>
      <c r="AW13" s="99">
        <v>81.538763189220006</v>
      </c>
      <c r="AX13" s="100">
        <v>141.67180192791045</v>
      </c>
      <c r="AY13" s="98">
        <v>0</v>
      </c>
      <c r="AZ13" s="98">
        <v>451.41942295197998</v>
      </c>
      <c r="BA13" s="98">
        <v>327.93541483190501</v>
      </c>
      <c r="BB13" s="99">
        <v>51.375556771299998</v>
      </c>
      <c r="BC13" s="100">
        <v>168.47864522016425</v>
      </c>
      <c r="BD13" s="98">
        <v>0</v>
      </c>
      <c r="BE13" s="98">
        <v>658.14749162752003</v>
      </c>
      <c r="BF13" s="98">
        <v>589.3546517948713</v>
      </c>
      <c r="BG13" s="99">
        <v>46.869575731049999</v>
      </c>
      <c r="BH13" s="100">
        <v>276.22802484745671</v>
      </c>
      <c r="BI13" s="98">
        <v>47.957671573239999</v>
      </c>
      <c r="BJ13" s="98">
        <v>1130.75163201651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  <c r="BP13" s="78">
        <v>9049.292504998748</v>
      </c>
      <c r="BQ13" s="87">
        <v>12.819677020009999</v>
      </c>
      <c r="BR13" s="83">
        <v>1160.0900717368299</v>
      </c>
      <c r="BS13" s="78">
        <v>6775.5577455721404</v>
      </c>
      <c r="BT13" s="78">
        <v>11323.02726442536</v>
      </c>
      <c r="BU13" s="98">
        <v>516.60403780782997</v>
      </c>
      <c r="BV13" s="99">
        <v>61.101879555170001</v>
      </c>
      <c r="BW13" s="100">
        <v>315.65477695846187</v>
      </c>
      <c r="BX13" s="98">
        <v>0</v>
      </c>
      <c r="BY13" s="98">
        <v>1135.2760321944199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98">
        <v>44.376213333333297</v>
      </c>
      <c r="CF13" s="99">
        <v>98.748789047740004</v>
      </c>
      <c r="CG13" s="100">
        <v>43.820973291907137</v>
      </c>
      <c r="CH13" s="98">
        <v>0</v>
      </c>
      <c r="CI13" s="98">
        <v>130.26374275296001</v>
      </c>
      <c r="CJ13" s="98">
        <v>35.9187935483871</v>
      </c>
      <c r="CK13" s="99">
        <v>99.521320033579997</v>
      </c>
      <c r="CL13" s="100">
        <v>35.746857479490792</v>
      </c>
      <c r="CM13" s="98">
        <v>0</v>
      </c>
      <c r="CN13" s="98">
        <v>105.98134676866999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CX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7" width="8.28515625" style="8" customWidth="1"/>
    <col min="58" max="59" width="7.7109375" style="8" customWidth="1"/>
    <col min="60" max="60" width="8.5703125" style="8" customWidth="1"/>
    <col min="61" max="62" width="7.7109375" style="8" customWidth="1"/>
    <col min="63" max="63" width="10.7109375" style="8" customWidth="1"/>
    <col min="64" max="64" width="7.7109375" style="8" customWidth="1"/>
    <col min="65" max="16384" width="15.7109375" style="8"/>
  </cols>
  <sheetData>
    <row r="1" spans="1:57" ht="11.25" customHeight="1" x14ac:dyDescent="0.2">
      <c r="A1" s="6" t="s">
        <v>815</v>
      </c>
      <c r="B1" s="8"/>
      <c r="BA1" s="3"/>
      <c r="BB1" s="3"/>
      <c r="BC1" s="3"/>
      <c r="BD1" s="3"/>
      <c r="BE1" s="3" t="s">
        <v>550</v>
      </c>
    </row>
    <row r="2" spans="1:57" ht="11.25" customHeight="1" x14ac:dyDescent="0.2">
      <c r="A2" s="6" t="s">
        <v>579</v>
      </c>
    </row>
    <row r="3" spans="1:57" ht="11.25" customHeight="1" x14ac:dyDescent="0.2">
      <c r="A3" s="2" t="s">
        <v>505</v>
      </c>
    </row>
    <row r="4" spans="1:57" ht="11.25" customHeight="1" x14ac:dyDescent="0.2">
      <c r="A4" s="2"/>
    </row>
    <row r="5" spans="1:57" ht="11.25" customHeight="1" x14ac:dyDescent="0.2">
      <c r="A5" s="2"/>
    </row>
    <row r="6" spans="1:5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423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</row>
    <row r="7" spans="1:5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197</v>
      </c>
      <c r="N7" s="180"/>
      <c r="O7" s="180"/>
      <c r="P7" s="180"/>
      <c r="Q7" s="180"/>
      <c r="R7" s="180" t="s">
        <v>198</v>
      </c>
      <c r="S7" s="180"/>
      <c r="T7" s="180"/>
      <c r="U7" s="180"/>
      <c r="V7" s="180"/>
      <c r="W7" s="180" t="s">
        <v>199</v>
      </c>
      <c r="X7" s="180"/>
      <c r="Y7" s="180"/>
      <c r="Z7" s="180"/>
      <c r="AA7" s="180"/>
      <c r="AB7" s="180" t="s">
        <v>200</v>
      </c>
      <c r="AC7" s="180"/>
      <c r="AD7" s="180"/>
      <c r="AE7" s="180"/>
      <c r="AF7" s="180"/>
      <c r="AG7" s="180" t="s">
        <v>201</v>
      </c>
      <c r="AH7" s="180"/>
      <c r="AI7" s="180"/>
      <c r="AJ7" s="180"/>
      <c r="AK7" s="180"/>
      <c r="AL7" s="180" t="s">
        <v>202</v>
      </c>
      <c r="AM7" s="180"/>
      <c r="AN7" s="180"/>
      <c r="AO7" s="180"/>
      <c r="AP7" s="180"/>
      <c r="AQ7" s="180" t="s">
        <v>203</v>
      </c>
      <c r="AR7" s="180"/>
      <c r="AS7" s="180"/>
      <c r="AT7" s="180"/>
      <c r="AU7" s="180"/>
      <c r="AV7" s="180" t="s">
        <v>204</v>
      </c>
      <c r="AW7" s="180"/>
      <c r="AX7" s="180"/>
      <c r="AY7" s="180"/>
      <c r="AZ7" s="180"/>
      <c r="BA7" s="180" t="s">
        <v>39</v>
      </c>
      <c r="BB7" s="180"/>
      <c r="BC7" s="180"/>
      <c r="BD7" s="180"/>
      <c r="BE7" s="180"/>
    </row>
    <row r="8" spans="1:5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</row>
    <row r="9" spans="1:5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51" t="s">
        <v>657</v>
      </c>
      <c r="BE9" s="151"/>
    </row>
    <row r="10" spans="1:5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</row>
    <row r="11" spans="1:57" s="7" customFormat="1" ht="11.25" customHeight="1" x14ac:dyDescent="0.2">
      <c r="A11" s="139" t="s">
        <v>1</v>
      </c>
      <c r="B11" s="139"/>
      <c r="C11" s="59">
        <v>78082.148075130579</v>
      </c>
      <c r="D11" s="89">
        <v>3.5186153566199998</v>
      </c>
      <c r="E11" s="63">
        <v>2747.4104529519868</v>
      </c>
      <c r="F11" s="59">
        <v>72697.322536596155</v>
      </c>
      <c r="G11" s="59">
        <v>83466.973613665425</v>
      </c>
      <c r="H11" s="63">
        <v>20.87597866858772</v>
      </c>
      <c r="I11" s="89">
        <v>3.3366490695</v>
      </c>
      <c r="J11" s="63">
        <v>0.69655814799372706</v>
      </c>
      <c r="K11" s="63">
        <v>19.51074978538</v>
      </c>
      <c r="L11" s="63">
        <v>22.241207551790001</v>
      </c>
      <c r="M11" s="103">
        <v>2014.964651957695</v>
      </c>
      <c r="N11" s="107">
        <v>24.239324240369999</v>
      </c>
      <c r="O11" s="108">
        <v>488.41381531683811</v>
      </c>
      <c r="P11" s="103">
        <v>1057.6911643849201</v>
      </c>
      <c r="Q11" s="103">
        <v>2972.2381395304701</v>
      </c>
      <c r="R11" s="94">
        <v>591.67366115212315</v>
      </c>
      <c r="S11" s="101">
        <v>41.101449630460003</v>
      </c>
      <c r="T11" s="102">
        <v>243.18645181515922</v>
      </c>
      <c r="U11" s="94">
        <v>115.03697406633999</v>
      </c>
      <c r="V11" s="94">
        <v>1068.3103482379099</v>
      </c>
      <c r="W11" s="94">
        <v>454.38887088208003</v>
      </c>
      <c r="X11" s="101">
        <v>41.394888427079998</v>
      </c>
      <c r="Y11" s="102">
        <v>188.09376612669209</v>
      </c>
      <c r="Z11" s="94">
        <v>85.731863557270003</v>
      </c>
      <c r="AA11" s="94">
        <v>823.04587820689005</v>
      </c>
      <c r="AB11" s="94">
        <v>248.32753333333301</v>
      </c>
      <c r="AC11" s="101">
        <v>99.616402005569995</v>
      </c>
      <c r="AD11" s="102">
        <v>247.37495389584697</v>
      </c>
      <c r="AE11" s="94">
        <v>0</v>
      </c>
      <c r="AF11" s="94">
        <v>733.17353364643998</v>
      </c>
      <c r="AG11" s="59">
        <v>70963.456935578492</v>
      </c>
      <c r="AH11" s="89">
        <v>3.73691089741</v>
      </c>
      <c r="AI11" s="63">
        <v>2651.8411554016902</v>
      </c>
      <c r="AJ11" s="59">
        <v>65765.943778270273</v>
      </c>
      <c r="AK11" s="59">
        <v>76160.970092886797</v>
      </c>
      <c r="AL11" s="103">
        <v>2212.626933939935</v>
      </c>
      <c r="AM11" s="107">
        <v>23.183181044129999</v>
      </c>
      <c r="AN11" s="108">
        <v>512.95730792657469</v>
      </c>
      <c r="AO11" s="103">
        <v>1207.2490847972499</v>
      </c>
      <c r="AP11" s="103">
        <v>3218.0047830826202</v>
      </c>
      <c r="AQ11" s="94">
        <v>273.00128124999998</v>
      </c>
      <c r="AR11" s="101">
        <v>43.659849822429997</v>
      </c>
      <c r="AS11" s="102">
        <v>119.19194940705826</v>
      </c>
      <c r="AT11" s="94">
        <v>39.389353165049997</v>
      </c>
      <c r="AU11" s="94">
        <v>506.61320933495</v>
      </c>
      <c r="AV11" s="94">
        <v>691.07055875882679</v>
      </c>
      <c r="AW11" s="101">
        <v>45.182144162429999</v>
      </c>
      <c r="AX11" s="102">
        <v>312.24049612252753</v>
      </c>
      <c r="AY11" s="94">
        <v>79.090431843770006</v>
      </c>
      <c r="AZ11" s="94">
        <v>1303.05068567388</v>
      </c>
      <c r="BA11" s="94">
        <v>632.63764827824093</v>
      </c>
      <c r="BB11" s="101">
        <v>51.930729669980003</v>
      </c>
      <c r="BC11" s="102">
        <v>328.53334691789604</v>
      </c>
      <c r="BD11" s="94">
        <v>0</v>
      </c>
      <c r="BE11" s="94">
        <v>1276.5511759577</v>
      </c>
    </row>
    <row r="12" spans="1:57" ht="11.25" customHeight="1" x14ac:dyDescent="0.2">
      <c r="A12" s="140" t="s">
        <v>507</v>
      </c>
      <c r="B12" s="140"/>
      <c r="C12" s="58">
        <v>42051.60548218125</v>
      </c>
      <c r="D12" s="84">
        <v>4.4629333721100002</v>
      </c>
      <c r="E12" s="86">
        <v>1876.7351345743116</v>
      </c>
      <c r="F12" s="58">
        <v>38373.272209894698</v>
      </c>
      <c r="G12" s="58">
        <v>45729.93875446765</v>
      </c>
      <c r="H12" s="64">
        <v>20.958890404537058</v>
      </c>
      <c r="I12" s="85">
        <v>3.9280611090900002</v>
      </c>
      <c r="J12" s="64">
        <v>0.82327802287752894</v>
      </c>
      <c r="K12" s="64">
        <v>19.345295130429999</v>
      </c>
      <c r="L12" s="64">
        <v>22.57248567864</v>
      </c>
      <c r="M12" s="109">
        <v>1115.9976523623909</v>
      </c>
      <c r="N12" s="110">
        <v>30.584127462129999</v>
      </c>
      <c r="O12" s="111">
        <v>341.31814447285836</v>
      </c>
      <c r="P12" s="109">
        <v>447.02638192556998</v>
      </c>
      <c r="Q12" s="109">
        <v>1784.9689227992101</v>
      </c>
      <c r="R12" s="109">
        <v>255.74801115212321</v>
      </c>
      <c r="S12" s="110">
        <v>59.684597933249997</v>
      </c>
      <c r="T12" s="111">
        <v>152.64217217843094</v>
      </c>
      <c r="U12" s="109">
        <v>0</v>
      </c>
      <c r="V12" s="109">
        <v>554.92117114380005</v>
      </c>
      <c r="W12" s="109">
        <v>164.83021271886611</v>
      </c>
      <c r="X12" s="110">
        <v>67.529189513429998</v>
      </c>
      <c r="Y12" s="111">
        <v>111.30850672230807</v>
      </c>
      <c r="Z12" s="109">
        <v>0</v>
      </c>
      <c r="AA12" s="109">
        <v>382.99087706751999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38734.230637392793</v>
      </c>
      <c r="AH12" s="85">
        <v>4.7819727803200003</v>
      </c>
      <c r="AI12" s="64">
        <v>1852.2603657448612</v>
      </c>
      <c r="AJ12" s="57">
        <v>35103.8670305419</v>
      </c>
      <c r="AK12" s="57">
        <v>42364.594244243519</v>
      </c>
      <c r="AL12" s="112">
        <v>1084.49530049639</v>
      </c>
      <c r="AM12" s="113">
        <v>25.72336897253</v>
      </c>
      <c r="AN12" s="114">
        <v>278.96872763641187</v>
      </c>
      <c r="AO12" s="112">
        <v>537.72664151607</v>
      </c>
      <c r="AP12" s="112">
        <v>1631.2639594767099</v>
      </c>
      <c r="AQ12" s="109">
        <v>273.00128124999998</v>
      </c>
      <c r="AR12" s="110">
        <v>43.614180524970003</v>
      </c>
      <c r="AS12" s="111">
        <v>119.06727163985468</v>
      </c>
      <c r="AT12" s="109">
        <v>39.633717098440002</v>
      </c>
      <c r="AU12" s="109">
        <v>506.36884540156001</v>
      </c>
      <c r="AV12" s="109">
        <v>213.7994445707925</v>
      </c>
      <c r="AW12" s="110">
        <v>40.772033370339997</v>
      </c>
      <c r="AX12" s="111">
        <v>87.170380886006015</v>
      </c>
      <c r="AY12" s="109">
        <v>42.948637515590001</v>
      </c>
      <c r="AZ12" s="109">
        <v>384.650251626</v>
      </c>
      <c r="BA12" s="109">
        <v>209.502942237903</v>
      </c>
      <c r="BB12" s="110">
        <v>60.516209439839997</v>
      </c>
      <c r="BC12" s="111">
        <v>126.78323930731401</v>
      </c>
      <c r="BD12" s="109">
        <v>0</v>
      </c>
      <c r="BE12" s="109">
        <v>457.99352512355</v>
      </c>
    </row>
    <row r="13" spans="1:57" ht="11.25" customHeight="1" x14ac:dyDescent="0.2">
      <c r="A13" s="142" t="s">
        <v>508</v>
      </c>
      <c r="B13" s="142"/>
      <c r="C13" s="79">
        <v>36030.542592949678</v>
      </c>
      <c r="D13" s="90">
        <v>5.5579229660299996</v>
      </c>
      <c r="E13" s="91">
        <v>2002.5498015587557</v>
      </c>
      <c r="F13" s="79">
        <v>32105.617104646732</v>
      </c>
      <c r="G13" s="79">
        <v>39955.468081252489</v>
      </c>
      <c r="H13" s="83">
        <v>20.77921155493695</v>
      </c>
      <c r="I13" s="87">
        <v>5.6069424591199999</v>
      </c>
      <c r="J13" s="83">
        <v>1.165078435344967</v>
      </c>
      <c r="K13" s="83">
        <v>18.495699782500001</v>
      </c>
      <c r="L13" s="83">
        <v>23.062723327379999</v>
      </c>
      <c r="M13" s="98">
        <v>898.96699959530531</v>
      </c>
      <c r="N13" s="99">
        <v>38.872700103230002</v>
      </c>
      <c r="O13" s="100">
        <v>349.45274577969218</v>
      </c>
      <c r="P13" s="98">
        <v>214.0522035685</v>
      </c>
      <c r="Q13" s="98">
        <v>1583.8817956221101</v>
      </c>
      <c r="R13" s="98">
        <v>335.92565000000002</v>
      </c>
      <c r="S13" s="99">
        <v>56.371131597590001</v>
      </c>
      <c r="T13" s="100">
        <v>189.36509023154878</v>
      </c>
      <c r="U13" s="98">
        <v>0</v>
      </c>
      <c r="V13" s="98">
        <v>707.07440678299997</v>
      </c>
      <c r="W13" s="98">
        <v>289.55865816321392</v>
      </c>
      <c r="X13" s="99">
        <v>52.347439874830002</v>
      </c>
      <c r="Y13" s="100">
        <v>151.57654448436094</v>
      </c>
      <c r="Z13" s="98">
        <v>0</v>
      </c>
      <c r="AA13" s="98">
        <v>586.64322625359</v>
      </c>
      <c r="AB13" s="98">
        <v>248.32753333333301</v>
      </c>
      <c r="AC13" s="99">
        <v>99.675520364510007</v>
      </c>
      <c r="AD13" s="100">
        <v>247.52176105834377</v>
      </c>
      <c r="AE13" s="98">
        <v>0</v>
      </c>
      <c r="AF13" s="98">
        <v>733.46127039759995</v>
      </c>
      <c r="AG13" s="78">
        <v>32229.226298185909</v>
      </c>
      <c r="AH13" s="87">
        <v>5.8859484745900001</v>
      </c>
      <c r="AI13" s="83">
        <v>1896.9956536704867</v>
      </c>
      <c r="AJ13" s="78">
        <v>28511.183138162771</v>
      </c>
      <c r="AK13" s="78">
        <v>35947.26945820891</v>
      </c>
      <c r="AL13" s="98">
        <v>1128.1316334435451</v>
      </c>
      <c r="AM13" s="99">
        <v>38.158619486409997</v>
      </c>
      <c r="AN13" s="100">
        <v>430.47945731155016</v>
      </c>
      <c r="AO13" s="98">
        <v>284.40740102858001</v>
      </c>
      <c r="AP13" s="98">
        <v>1971.85586585851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477.27111418803418</v>
      </c>
      <c r="AW13" s="99">
        <v>62.865024455579999</v>
      </c>
      <c r="AX13" s="100">
        <v>300.03660265373759</v>
      </c>
      <c r="AY13" s="98">
        <v>0</v>
      </c>
      <c r="AZ13" s="98">
        <v>1065.3320494331001</v>
      </c>
      <c r="BA13" s="98">
        <v>423.1347060403379</v>
      </c>
      <c r="BB13" s="99">
        <v>71.669767404319998</v>
      </c>
      <c r="BC13" s="100">
        <v>303.25965962607091</v>
      </c>
      <c r="BD13" s="98">
        <v>0</v>
      </c>
      <c r="BE13" s="98">
        <v>1017.5127168713</v>
      </c>
    </row>
    <row r="14" spans="1:57" s="22" customFormat="1" ht="11.25" customHeight="1" x14ac:dyDescent="0.2"/>
    <row r="15" spans="1:5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0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0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0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0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0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02" s="22" customFormat="1" ht="11.25" customHeight="1" thickTop="1" x14ac:dyDescent="0.2"/>
    <row r="23" spans="1:102" s="22" customFormat="1" ht="11.25" customHeight="1" x14ac:dyDescent="0.2">
      <c r="A23" s="54" t="s">
        <v>614</v>
      </c>
    </row>
    <row r="24" spans="1:102" s="22" customFormat="1" ht="11.25" customHeight="1" x14ac:dyDescent="0.2">
      <c r="A24" s="32"/>
    </row>
    <row r="25" spans="1:102" s="22" customFormat="1" ht="11.25" customHeight="1" x14ac:dyDescent="0.2">
      <c r="A25" s="30"/>
    </row>
    <row r="26" spans="1:102" s="22" customFormat="1" ht="11.25" customHeight="1" x14ac:dyDescent="0.2">
      <c r="A26" s="30"/>
    </row>
    <row r="27" spans="1:102" s="22" customFormat="1" ht="11.25" customHeight="1" x14ac:dyDescent="0.2">
      <c r="A27" s="32"/>
    </row>
    <row r="28" spans="1:102" s="22" customFormat="1" ht="11.25" customHeight="1" x14ac:dyDescent="0.2">
      <c r="A28" s="32"/>
    </row>
    <row r="29" spans="1:102" s="22" customFormat="1" ht="11.25" customHeight="1" x14ac:dyDescent="0.2">
      <c r="A29" s="32"/>
    </row>
    <row r="30" spans="1:102" s="22" customFormat="1" ht="11.25" customHeight="1" x14ac:dyDescent="0.2">
      <c r="A30" s="32"/>
    </row>
    <row r="31" spans="1:10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  <row r="34" spans="3:10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</row>
    <row r="35" spans="3:10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</row>
    <row r="36" spans="3:10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</row>
    <row r="37" spans="3:10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</row>
    <row r="38" spans="3:10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</row>
  </sheetData>
  <mergeCells count="7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M6:BE6"/>
    <mergeCell ref="BA7:BE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Q7:AU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W7:AA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DZ11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816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551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16678.916870677331</v>
      </c>
      <c r="D11" s="89">
        <v>9.6306363768000001</v>
      </c>
      <c r="E11" s="63">
        <v>1606.2858354041314</v>
      </c>
      <c r="F11" s="59">
        <v>13530.654484408469</v>
      </c>
      <c r="G11" s="59">
        <v>19827.179256946161</v>
      </c>
      <c r="H11" s="63">
        <v>19.86367002221003</v>
      </c>
      <c r="I11" s="89">
        <v>10.46434256116</v>
      </c>
      <c r="J11" s="63">
        <v>2.07860247634183</v>
      </c>
      <c r="K11" s="63">
        <v>15.7896840304</v>
      </c>
      <c r="L11" s="63">
        <v>23.93765601402</v>
      </c>
      <c r="M11" s="94">
        <v>1553.062505542691</v>
      </c>
      <c r="N11" s="101">
        <v>32.041539276739996</v>
      </c>
      <c r="O11" s="102">
        <v>497.62513270577153</v>
      </c>
      <c r="P11" s="94">
        <v>577.73516763743999</v>
      </c>
      <c r="Q11" s="94">
        <v>2528.3898434479402</v>
      </c>
      <c r="R11" s="94">
        <v>1285.407533999562</v>
      </c>
      <c r="S11" s="101">
        <v>37.694402960090002</v>
      </c>
      <c r="T11" s="102">
        <v>484.5266955452106</v>
      </c>
      <c r="U11" s="94">
        <v>335.75266118277</v>
      </c>
      <c r="V11" s="94">
        <v>2235.0624068163502</v>
      </c>
      <c r="W11" s="59">
        <v>7618.1638886191049</v>
      </c>
      <c r="X11" s="89">
        <v>14.506767781160001</v>
      </c>
      <c r="Y11" s="63">
        <v>1105.14934451011</v>
      </c>
      <c r="Z11" s="59">
        <v>5452.1109758413004</v>
      </c>
      <c r="AA11" s="59">
        <v>9784.2168013969094</v>
      </c>
      <c r="AB11" s="59">
        <v>4267.802816866968</v>
      </c>
      <c r="AC11" s="89">
        <v>19.063746025739999</v>
      </c>
      <c r="AD11" s="63">
        <v>813.60308988676445</v>
      </c>
      <c r="AE11" s="59">
        <v>2673.17006297845</v>
      </c>
      <c r="AF11" s="59">
        <v>5862.4355707554896</v>
      </c>
      <c r="AG11" s="94">
        <v>1599.8935740360901</v>
      </c>
      <c r="AH11" s="101">
        <v>32.024028671469999</v>
      </c>
      <c r="AI11" s="102">
        <v>512.3503768623051</v>
      </c>
      <c r="AJ11" s="94">
        <v>595.70528792048003</v>
      </c>
      <c r="AK11" s="94">
        <v>2604.0818601516999</v>
      </c>
      <c r="AL11" s="94">
        <v>316.71955161290299</v>
      </c>
      <c r="AM11" s="101">
        <v>58.17515447441</v>
      </c>
      <c r="AN11" s="102">
        <v>184.25208840147158</v>
      </c>
      <c r="AO11" s="94">
        <v>0</v>
      </c>
      <c r="AP11" s="94">
        <v>677.84700895607</v>
      </c>
      <c r="AQ11" s="94">
        <v>37.866999999999997</v>
      </c>
      <c r="AR11" s="101">
        <v>76.881801564080007</v>
      </c>
      <c r="AS11" s="102">
        <v>29.112831798269365</v>
      </c>
      <c r="AT11" s="94">
        <v>0</v>
      </c>
      <c r="AU11" s="94">
        <v>94.927101812580005</v>
      </c>
      <c r="AV11" s="94">
        <v>270.72222351916372</v>
      </c>
      <c r="AW11" s="101">
        <v>62.743355778389997</v>
      </c>
      <c r="AX11" s="102">
        <v>169.86020787380232</v>
      </c>
      <c r="AY11" s="94">
        <v>0</v>
      </c>
      <c r="AZ11" s="94">
        <v>603.64211335828998</v>
      </c>
      <c r="BA11" s="94">
        <v>319.36181560638198</v>
      </c>
      <c r="BB11" s="101">
        <v>62.268054658979999</v>
      </c>
      <c r="BC11" s="102">
        <v>198.86038990169692</v>
      </c>
      <c r="BD11" s="94">
        <v>0</v>
      </c>
      <c r="BE11" s="94">
        <v>709.12101776529005</v>
      </c>
      <c r="BF11" s="94">
        <v>309.51323809523808</v>
      </c>
      <c r="BG11" s="101">
        <v>54.313884993949998</v>
      </c>
      <c r="BH11" s="102">
        <v>168.10866418008726</v>
      </c>
      <c r="BI11" s="94">
        <v>0</v>
      </c>
      <c r="BJ11" s="94">
        <v>639.00016537733995</v>
      </c>
      <c r="BK11" s="94">
        <v>544.86065316634495</v>
      </c>
      <c r="BL11" s="101">
        <v>73.654443794170007</v>
      </c>
      <c r="BM11" s="102">
        <v>401.31408354293904</v>
      </c>
      <c r="BN11" s="94">
        <v>0</v>
      </c>
      <c r="BO11" s="94">
        <v>1331.4218033991799</v>
      </c>
      <c r="BP11" s="59">
        <v>14623.21033908237</v>
      </c>
      <c r="BQ11" s="89">
        <v>10.34055047178</v>
      </c>
      <c r="BR11" s="63">
        <v>1512.1204457079039</v>
      </c>
      <c r="BS11" s="59">
        <v>11659.50872520831</v>
      </c>
      <c r="BT11" s="59">
        <v>17586.91195295643</v>
      </c>
      <c r="BU11" s="94">
        <v>116.75565</v>
      </c>
      <c r="BV11" s="101">
        <v>56.832452810989999</v>
      </c>
      <c r="BW11" s="102">
        <v>66.355099690410455</v>
      </c>
      <c r="BX11" s="94">
        <v>0</v>
      </c>
      <c r="BY11" s="94">
        <v>246.80925558377001</v>
      </c>
      <c r="BZ11" s="94">
        <v>242.75337816634499</v>
      </c>
      <c r="CA11" s="101">
        <v>80.464654185879994</v>
      </c>
      <c r="CB11" s="102">
        <v>195.33066626608013</v>
      </c>
      <c r="CC11" s="94">
        <v>0</v>
      </c>
      <c r="CD11" s="94">
        <v>625.59444912406002</v>
      </c>
      <c r="CE11" s="94">
        <v>136.3308214285714</v>
      </c>
      <c r="CF11" s="101">
        <v>57.428351591999999</v>
      </c>
      <c r="CG11" s="102">
        <v>78.292543458258081</v>
      </c>
      <c r="CH11" s="94">
        <v>0</v>
      </c>
      <c r="CI11" s="94">
        <v>289.78138686479002</v>
      </c>
      <c r="CJ11" s="94">
        <v>115.408751612903</v>
      </c>
      <c r="CK11" s="101">
        <v>99.514754314360005</v>
      </c>
      <c r="CL11" s="102">
        <v>114.84873562484529</v>
      </c>
      <c r="CM11" s="94">
        <v>0</v>
      </c>
      <c r="CN11" s="94">
        <v>340.50813710756</v>
      </c>
    </row>
    <row r="12" spans="1:92" ht="11.25" customHeight="1" x14ac:dyDescent="0.2">
      <c r="A12" s="140" t="s">
        <v>507</v>
      </c>
      <c r="B12" s="140"/>
      <c r="C12" s="59">
        <v>9438.9802312080046</v>
      </c>
      <c r="D12" s="89">
        <v>12.288777121780001</v>
      </c>
      <c r="E12" s="63">
        <v>1159.9352431817454</v>
      </c>
      <c r="F12" s="59">
        <v>7165.5489301731404</v>
      </c>
      <c r="G12" s="59">
        <v>11712.411532242881</v>
      </c>
      <c r="H12" s="64">
        <v>19.74458420454329</v>
      </c>
      <c r="I12" s="85">
        <v>14.98566627858</v>
      </c>
      <c r="J12" s="64">
        <v>2.9588574969851011</v>
      </c>
      <c r="K12" s="64">
        <v>13.94533007507</v>
      </c>
      <c r="L12" s="64">
        <v>25.543838334019998</v>
      </c>
      <c r="M12" s="97">
        <v>673.366218547936</v>
      </c>
      <c r="N12" s="95">
        <v>45.852497752109997</v>
      </c>
      <c r="O12" s="96">
        <v>308.75523022314036</v>
      </c>
      <c r="P12" s="97">
        <v>68.217087272219999</v>
      </c>
      <c r="Q12" s="97">
        <v>1278.51534982365</v>
      </c>
      <c r="R12" s="97">
        <v>662.98889799353367</v>
      </c>
      <c r="S12" s="95">
        <v>52.070939992740001</v>
      </c>
      <c r="T12" s="96">
        <v>345.2245512327558</v>
      </c>
      <c r="U12" s="97">
        <v>0</v>
      </c>
      <c r="V12" s="97">
        <v>1339.61658498872</v>
      </c>
      <c r="W12" s="60">
        <v>4555.3136641249384</v>
      </c>
      <c r="X12" s="92">
        <v>17.3418569263</v>
      </c>
      <c r="Y12" s="93">
        <v>789.97597817656435</v>
      </c>
      <c r="Z12" s="60">
        <v>3006.9891982471099</v>
      </c>
      <c r="AA12" s="60">
        <v>6103.6381300027597</v>
      </c>
      <c r="AB12" s="106">
        <v>2451.6810994773159</v>
      </c>
      <c r="AC12" s="104">
        <v>26.015787115849999</v>
      </c>
      <c r="AD12" s="105">
        <v>637.82413559951783</v>
      </c>
      <c r="AE12" s="106">
        <v>1201.5687652319</v>
      </c>
      <c r="AF12" s="106">
        <v>3701.7934337227298</v>
      </c>
      <c r="AG12" s="97">
        <v>888.45409945137919</v>
      </c>
      <c r="AH12" s="95">
        <v>40.075407907340001</v>
      </c>
      <c r="AI12" s="96">
        <v>356.05160442460374</v>
      </c>
      <c r="AJ12" s="97">
        <v>190.60577814147001</v>
      </c>
      <c r="AK12" s="97">
        <v>1586.30242076129</v>
      </c>
      <c r="AL12" s="97">
        <v>178.89055161290301</v>
      </c>
      <c r="AM12" s="95">
        <v>68.824855852859997</v>
      </c>
      <c r="AN12" s="96">
        <v>123.12116428195964</v>
      </c>
      <c r="AO12" s="97">
        <v>0</v>
      </c>
      <c r="AP12" s="97">
        <v>420.20359934018001</v>
      </c>
      <c r="AQ12" s="97">
        <v>28.285699999999999</v>
      </c>
      <c r="AR12" s="95">
        <v>98.445169794890006</v>
      </c>
      <c r="AS12" s="96">
        <v>27.845905392672723</v>
      </c>
      <c r="AT12" s="97">
        <v>0</v>
      </c>
      <c r="AU12" s="97">
        <v>82.862671686550001</v>
      </c>
      <c r="AV12" s="97">
        <v>199.20763571428569</v>
      </c>
      <c r="AW12" s="95">
        <v>77.444810550080007</v>
      </c>
      <c r="AX12" s="96">
        <v>154.27597608022012</v>
      </c>
      <c r="AY12" s="97">
        <v>0</v>
      </c>
      <c r="AZ12" s="97">
        <v>501.58299251126999</v>
      </c>
      <c r="BA12" s="97">
        <v>44.147100000000002</v>
      </c>
      <c r="BB12" s="95">
        <v>97.333350215780001</v>
      </c>
      <c r="BC12" s="96">
        <v>42.969851453109342</v>
      </c>
      <c r="BD12" s="97">
        <v>0</v>
      </c>
      <c r="BE12" s="97">
        <v>128.36646126913001</v>
      </c>
      <c r="BF12" s="97">
        <v>233.68960000000001</v>
      </c>
      <c r="BG12" s="95">
        <v>67.560416175710003</v>
      </c>
      <c r="BH12" s="96">
        <v>157.88166631935607</v>
      </c>
      <c r="BI12" s="97">
        <v>0</v>
      </c>
      <c r="BJ12" s="97">
        <v>543.13197980509995</v>
      </c>
      <c r="BK12" s="97">
        <v>188.81487816634501</v>
      </c>
      <c r="BL12" s="95">
        <v>99.565946904520004</v>
      </c>
      <c r="BM12" s="96">
        <v>187.9953213429458</v>
      </c>
      <c r="BN12" s="97">
        <v>0</v>
      </c>
      <c r="BO12" s="97">
        <v>557.27893726054003</v>
      </c>
      <c r="BP12" s="60">
        <v>8321.2038661195566</v>
      </c>
      <c r="BQ12" s="92">
        <v>13.258429614460001</v>
      </c>
      <c r="BR12" s="93">
        <v>1103.260957664774</v>
      </c>
      <c r="BS12" s="60">
        <v>6158.85212354749</v>
      </c>
      <c r="BT12" s="60">
        <v>10483.55560869162</v>
      </c>
      <c r="BU12" s="60">
        <v>0</v>
      </c>
      <c r="BV12" s="60" t="s">
        <v>679</v>
      </c>
      <c r="BW12" s="60" t="s">
        <v>679</v>
      </c>
      <c r="BX12" s="60" t="s">
        <v>679</v>
      </c>
      <c r="BY12" s="60" t="s">
        <v>679</v>
      </c>
      <c r="BZ12" s="97">
        <v>242.75337816634499</v>
      </c>
      <c r="CA12" s="95">
        <v>80.426314604769999</v>
      </c>
      <c r="CB12" s="96">
        <v>195.23759563776892</v>
      </c>
      <c r="CC12" s="97">
        <v>0</v>
      </c>
      <c r="CD12" s="97">
        <v>625.41203404455996</v>
      </c>
      <c r="CE12" s="97">
        <v>93.755021428571396</v>
      </c>
      <c r="CF12" s="95">
        <v>70.823258769109998</v>
      </c>
      <c r="CG12" s="96">
        <v>66.400361435394359</v>
      </c>
      <c r="CH12" s="97">
        <v>0</v>
      </c>
      <c r="CI12" s="97">
        <v>223.89733840238</v>
      </c>
      <c r="CJ12" s="97">
        <v>115.408751612903</v>
      </c>
      <c r="CK12" s="95">
        <v>99.509360701369999</v>
      </c>
      <c r="CL12" s="96">
        <v>114.84251092342771</v>
      </c>
      <c r="CM12" s="97">
        <v>0</v>
      </c>
      <c r="CN12" s="97">
        <v>340.49593691695998</v>
      </c>
    </row>
    <row r="13" spans="1:92" ht="11.25" customHeight="1" x14ac:dyDescent="0.2">
      <c r="A13" s="142" t="s">
        <v>508</v>
      </c>
      <c r="B13" s="142"/>
      <c r="C13" s="79">
        <v>7239.9366394693143</v>
      </c>
      <c r="D13" s="90">
        <v>15.354231596769999</v>
      </c>
      <c r="E13" s="91">
        <v>1111.6366390836795</v>
      </c>
      <c r="F13" s="79">
        <v>5061.1688629702103</v>
      </c>
      <c r="G13" s="79">
        <v>9418.7044159684192</v>
      </c>
      <c r="H13" s="83">
        <v>20.01892672330407</v>
      </c>
      <c r="I13" s="87">
        <v>14.169897390259999</v>
      </c>
      <c r="J13" s="83">
        <v>2.8366613753244412</v>
      </c>
      <c r="K13" s="83">
        <v>14.459172591330001</v>
      </c>
      <c r="L13" s="83">
        <v>25.578680855279998</v>
      </c>
      <c r="M13" s="98">
        <v>879.69628699475516</v>
      </c>
      <c r="N13" s="99">
        <v>44.384231211509999</v>
      </c>
      <c r="O13" s="100">
        <v>390.44643397879702</v>
      </c>
      <c r="P13" s="98">
        <v>114.43533850423999</v>
      </c>
      <c r="Q13" s="98">
        <v>1644.9572354852701</v>
      </c>
      <c r="R13" s="98">
        <v>622.41863600602835</v>
      </c>
      <c r="S13" s="99">
        <v>54.668173202170003</v>
      </c>
      <c r="T13" s="100">
        <v>340.26489797435369</v>
      </c>
      <c r="U13" s="98">
        <v>0</v>
      </c>
      <c r="V13" s="98">
        <v>1289.32558123894</v>
      </c>
      <c r="W13" s="115">
        <v>3062.8502244941669</v>
      </c>
      <c r="X13" s="116">
        <v>25.244018548420001</v>
      </c>
      <c r="Y13" s="117">
        <v>773.18647878177171</v>
      </c>
      <c r="Z13" s="115">
        <v>1547.4325727486</v>
      </c>
      <c r="AA13" s="115">
        <v>4578.26787623974</v>
      </c>
      <c r="AB13" s="115">
        <v>1816.1217173896509</v>
      </c>
      <c r="AC13" s="116">
        <v>27.820419561470001</v>
      </c>
      <c r="AD13" s="117">
        <v>505.25268152486137</v>
      </c>
      <c r="AE13" s="115">
        <v>825.84465850866002</v>
      </c>
      <c r="AF13" s="115">
        <v>2806.3987762706402</v>
      </c>
      <c r="AG13" s="98">
        <v>711.43947458471098</v>
      </c>
      <c r="AH13" s="99">
        <v>51.829977373760002</v>
      </c>
      <c r="AI13" s="100">
        <v>368.7389187052554</v>
      </c>
      <c r="AJ13" s="98">
        <v>0</v>
      </c>
      <c r="AK13" s="98">
        <v>1434.15447494523</v>
      </c>
      <c r="AL13" s="98">
        <v>137.82900000000001</v>
      </c>
      <c r="AM13" s="99">
        <v>99.521320033579997</v>
      </c>
      <c r="AN13" s="100">
        <v>137.16924018908074</v>
      </c>
      <c r="AO13" s="98">
        <v>0</v>
      </c>
      <c r="AP13" s="98">
        <v>406.67577055731999</v>
      </c>
      <c r="AQ13" s="98">
        <v>9.5813000000000006</v>
      </c>
      <c r="AR13" s="99">
        <v>87.493466932800004</v>
      </c>
      <c r="AS13" s="100">
        <v>8.3830115472322291</v>
      </c>
      <c r="AT13" s="98">
        <v>0</v>
      </c>
      <c r="AU13" s="98">
        <v>26.01170071456</v>
      </c>
      <c r="AV13" s="98">
        <v>71.514587804878005</v>
      </c>
      <c r="AW13" s="99">
        <v>99.521320033579997</v>
      </c>
      <c r="AX13" s="100">
        <v>71.172261799987581</v>
      </c>
      <c r="AY13" s="98">
        <v>0</v>
      </c>
      <c r="AZ13" s="98">
        <v>211.00965763111</v>
      </c>
      <c r="BA13" s="98">
        <v>275.21471560638201</v>
      </c>
      <c r="BB13" s="99">
        <v>70.584422620609999</v>
      </c>
      <c r="BC13" s="100">
        <v>194.25871797772652</v>
      </c>
      <c r="BD13" s="98">
        <v>0</v>
      </c>
      <c r="BE13" s="98">
        <v>655.95480652564004</v>
      </c>
      <c r="BF13" s="98">
        <v>75.823638095238096</v>
      </c>
      <c r="BG13" s="99">
        <v>75.995590765759999</v>
      </c>
      <c r="BH13" s="100">
        <v>57.622621710569341</v>
      </c>
      <c r="BI13" s="98">
        <v>0</v>
      </c>
      <c r="BJ13" s="98">
        <v>188.76190134273</v>
      </c>
      <c r="BK13" s="98">
        <v>356.04577499999999</v>
      </c>
      <c r="BL13" s="99">
        <v>99.675520364510007</v>
      </c>
      <c r="BM13" s="100">
        <v>354.89047896709383</v>
      </c>
      <c r="BN13" s="98">
        <v>0</v>
      </c>
      <c r="BO13" s="98">
        <v>1051.6183322316499</v>
      </c>
      <c r="BP13" s="78">
        <v>6302.0064729628139</v>
      </c>
      <c r="BQ13" s="87">
        <v>16.42137161007</v>
      </c>
      <c r="BR13" s="83">
        <v>1034.8759018156827</v>
      </c>
      <c r="BS13" s="78">
        <v>4273.6869769357199</v>
      </c>
      <c r="BT13" s="78">
        <v>8330.3259689899096</v>
      </c>
      <c r="BU13" s="98">
        <v>116.75565</v>
      </c>
      <c r="BV13" s="99">
        <v>56.755373555109998</v>
      </c>
      <c r="BW13" s="100">
        <v>66.26510530419516</v>
      </c>
      <c r="BX13" s="98">
        <v>0</v>
      </c>
      <c r="BY13" s="98">
        <v>246.63286982797001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98">
        <v>42.575800000000001</v>
      </c>
      <c r="CF13" s="99">
        <v>97.356994121430006</v>
      </c>
      <c r="CG13" s="100">
        <v>41.450519103152928</v>
      </c>
      <c r="CH13" s="98">
        <v>0</v>
      </c>
      <c r="CI13" s="98">
        <v>123.81732458267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48:57" ht="11.25" customHeight="1" x14ac:dyDescent="0.2"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48:57" ht="11.25" customHeight="1" x14ac:dyDescent="0.2"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48:57" ht="11.25" customHeight="1" x14ac:dyDescent="0.2"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DZ11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817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552</v>
      </c>
    </row>
    <row r="2" spans="1:92" ht="11.25" customHeight="1" x14ac:dyDescent="0.2">
      <c r="A2" s="2" t="s">
        <v>579</v>
      </c>
    </row>
    <row r="3" spans="1:92" ht="11.25" customHeight="1" x14ac:dyDescent="0.2">
      <c r="A3" s="2" t="s">
        <v>505</v>
      </c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183759.64627111121</v>
      </c>
      <c r="D11" s="89">
        <v>1.4587430558400001</v>
      </c>
      <c r="E11" s="63">
        <v>2680.5810794081099</v>
      </c>
      <c r="F11" s="59">
        <v>178505.803897834</v>
      </c>
      <c r="G11" s="59">
        <v>189013.488644392</v>
      </c>
      <c r="H11" s="63">
        <v>55.581751647723507</v>
      </c>
      <c r="I11" s="89">
        <v>1.5061681587</v>
      </c>
      <c r="J11" s="63">
        <v>0.83715464536446904</v>
      </c>
      <c r="K11" s="63">
        <v>53.940958693319999</v>
      </c>
      <c r="L11" s="63">
        <v>57.22254460213</v>
      </c>
      <c r="M11" s="59">
        <v>21337.070589714651</v>
      </c>
      <c r="N11" s="89">
        <v>8.0416913570100004</v>
      </c>
      <c r="O11" s="63">
        <v>1715.86136145151</v>
      </c>
      <c r="P11" s="59">
        <v>17974.044118805901</v>
      </c>
      <c r="Q11" s="59">
        <v>24700.0970606234</v>
      </c>
      <c r="R11" s="59">
        <v>7645.1360676170016</v>
      </c>
      <c r="S11" s="89">
        <v>13.510312209549999</v>
      </c>
      <c r="T11" s="63">
        <v>1032.8817515802</v>
      </c>
      <c r="U11" s="59">
        <v>5620.72503423121</v>
      </c>
      <c r="V11" s="59">
        <v>9669.5471010027904</v>
      </c>
      <c r="W11" s="59">
        <v>98631.858325301699</v>
      </c>
      <c r="X11" s="89">
        <v>2.8995613951000001</v>
      </c>
      <c r="Y11" s="63">
        <v>2859.8912872675901</v>
      </c>
      <c r="Z11" s="59">
        <v>93026.574402557497</v>
      </c>
      <c r="AA11" s="59">
        <v>104237.142248046</v>
      </c>
      <c r="AB11" s="59">
        <v>17215.259114862991</v>
      </c>
      <c r="AC11" s="89">
        <v>9.3824673058499997</v>
      </c>
      <c r="AD11" s="63">
        <v>1615.2160580699499</v>
      </c>
      <c r="AE11" s="59">
        <v>14049.493813795199</v>
      </c>
      <c r="AF11" s="59">
        <v>20381.024415930799</v>
      </c>
      <c r="AG11" s="59">
        <v>26334.730424124889</v>
      </c>
      <c r="AH11" s="89">
        <v>7.4977298756800002</v>
      </c>
      <c r="AI11" s="63">
        <v>1974.5069506906</v>
      </c>
      <c r="AJ11" s="59">
        <v>22464.767913547399</v>
      </c>
      <c r="AK11" s="59">
        <v>30204.692934702402</v>
      </c>
      <c r="AL11" s="59">
        <v>5509.6259828287139</v>
      </c>
      <c r="AM11" s="89">
        <v>15.29474709626</v>
      </c>
      <c r="AN11" s="63">
        <v>842.68336002338299</v>
      </c>
      <c r="AO11" s="59">
        <v>3857.9969468117301</v>
      </c>
      <c r="AP11" s="59">
        <v>7161.2550188456999</v>
      </c>
      <c r="AQ11" s="59">
        <v>7085.9657666629009</v>
      </c>
      <c r="AR11" s="89">
        <v>14.20091905254</v>
      </c>
      <c r="AS11" s="63">
        <v>1006.27226261422</v>
      </c>
      <c r="AT11" s="59">
        <v>5113.7083732974597</v>
      </c>
      <c r="AU11" s="59">
        <v>9058.2231600283503</v>
      </c>
      <c r="AV11" s="103">
        <v>2897.119477239477</v>
      </c>
      <c r="AW11" s="107">
        <v>21.431031808789999</v>
      </c>
      <c r="AX11" s="108">
        <v>620.882596705727</v>
      </c>
      <c r="AY11" s="103">
        <v>1680.21194906858</v>
      </c>
      <c r="AZ11" s="103">
        <v>4114.0270054103803</v>
      </c>
      <c r="BA11" s="103">
        <v>3134.849590797603</v>
      </c>
      <c r="BB11" s="107">
        <v>21.302357039290001</v>
      </c>
      <c r="BC11" s="108">
        <v>667.79685247641601</v>
      </c>
      <c r="BD11" s="103">
        <v>1825.99181095466</v>
      </c>
      <c r="BE11" s="103">
        <v>4443.7073706405499</v>
      </c>
      <c r="BF11" s="103">
        <v>2406.712103644114</v>
      </c>
      <c r="BG11" s="107">
        <v>24.27761003593</v>
      </c>
      <c r="BH11" s="108">
        <v>584.29217921025997</v>
      </c>
      <c r="BI11" s="103">
        <v>1261.5204759436101</v>
      </c>
      <c r="BJ11" s="103">
        <v>3551.9037313446202</v>
      </c>
      <c r="BK11" s="94">
        <v>1576.3532764444631</v>
      </c>
      <c r="BL11" s="101">
        <v>38.501339998059997</v>
      </c>
      <c r="BM11" s="102">
        <v>606.91713453449995</v>
      </c>
      <c r="BN11" s="94">
        <v>386.81755115662997</v>
      </c>
      <c r="BO11" s="94">
        <v>2765.8890017323001</v>
      </c>
      <c r="BP11" s="59">
        <v>161770.6319503868</v>
      </c>
      <c r="BQ11" s="89">
        <v>1.7859294747000001</v>
      </c>
      <c r="BR11" s="63">
        <v>2889.10939740812</v>
      </c>
      <c r="BS11" s="59">
        <v>156108.081584072</v>
      </c>
      <c r="BT11" s="59">
        <v>167433.18231670401</v>
      </c>
      <c r="BU11" s="59">
        <v>6923.2796541148537</v>
      </c>
      <c r="BV11" s="89">
        <v>14.045164752670001</v>
      </c>
      <c r="BW11" s="63">
        <v>972.38603370879002</v>
      </c>
      <c r="BX11" s="59">
        <v>5017.4380489759296</v>
      </c>
      <c r="BY11" s="59">
        <v>8829.1212592537795</v>
      </c>
      <c r="BZ11" s="103">
        <v>2177.863923730049</v>
      </c>
      <c r="CA11" s="107">
        <v>24.320848920109999</v>
      </c>
      <c r="CB11" s="108">
        <v>529.67499457602605</v>
      </c>
      <c r="CC11" s="103">
        <v>1139.7200108496199</v>
      </c>
      <c r="CD11" s="103">
        <v>3216.0078366104799</v>
      </c>
      <c r="CE11" s="103">
        <v>2094.2265075752462</v>
      </c>
      <c r="CF11" s="107">
        <v>27.43069416718</v>
      </c>
      <c r="CG11" s="108">
        <v>574.46086846092396</v>
      </c>
      <c r="CH11" s="103">
        <v>968.30389486426998</v>
      </c>
      <c r="CI11" s="103">
        <v>3220.1491202862298</v>
      </c>
      <c r="CJ11" s="94">
        <v>778.60978717923319</v>
      </c>
      <c r="CK11" s="101">
        <v>30.452962233819999</v>
      </c>
      <c r="CL11" s="102">
        <v>237.109744438539</v>
      </c>
      <c r="CM11" s="94">
        <v>313.88322769620999</v>
      </c>
      <c r="CN11" s="94">
        <v>1243.33634666225</v>
      </c>
    </row>
    <row r="12" spans="1:92" ht="11.25" customHeight="1" x14ac:dyDescent="0.2">
      <c r="A12" s="140" t="s">
        <v>507</v>
      </c>
      <c r="B12" s="140"/>
      <c r="C12" s="59">
        <v>101878.9626092603</v>
      </c>
      <c r="D12" s="89">
        <v>1.86994512672</v>
      </c>
      <c r="E12" s="63">
        <v>1905.0806964600699</v>
      </c>
      <c r="F12" s="59">
        <v>98145.073056556197</v>
      </c>
      <c r="G12" s="59">
        <v>105612.852161965</v>
      </c>
      <c r="H12" s="64">
        <v>57.94673428621185</v>
      </c>
      <c r="I12" s="85">
        <v>1.8541318444199999</v>
      </c>
      <c r="J12" s="64">
        <v>1.07440885320109</v>
      </c>
      <c r="K12" s="64">
        <v>55.840931629270003</v>
      </c>
      <c r="L12" s="64">
        <v>60.05253694316</v>
      </c>
      <c r="M12" s="60">
        <v>13473.335384919759</v>
      </c>
      <c r="N12" s="92">
        <v>9.7672836709999995</v>
      </c>
      <c r="O12" s="93">
        <v>1315.9788869905501</v>
      </c>
      <c r="P12" s="60">
        <v>10894.0641620032</v>
      </c>
      <c r="Q12" s="60">
        <v>16052.6066078363</v>
      </c>
      <c r="R12" s="60">
        <v>6336.3829203976993</v>
      </c>
      <c r="S12" s="92">
        <v>15.31593071875</v>
      </c>
      <c r="T12" s="93">
        <v>970.47601816303404</v>
      </c>
      <c r="U12" s="60">
        <v>4434.28487693836</v>
      </c>
      <c r="V12" s="60">
        <v>8238.4809638570296</v>
      </c>
      <c r="W12" s="60">
        <v>56934.559875070503</v>
      </c>
      <c r="X12" s="92">
        <v>3.59826111921</v>
      </c>
      <c r="Y12" s="93">
        <v>2048.6541313795201</v>
      </c>
      <c r="Z12" s="60">
        <v>52919.271560787602</v>
      </c>
      <c r="AA12" s="60">
        <v>60949.848189353397</v>
      </c>
      <c r="AB12" s="60">
        <v>6840.7904233266472</v>
      </c>
      <c r="AC12" s="92">
        <v>13.735084018189999</v>
      </c>
      <c r="AD12" s="93">
        <v>939.58831215248802</v>
      </c>
      <c r="AE12" s="60">
        <v>4999.2311712130404</v>
      </c>
      <c r="AF12" s="60">
        <v>8682.3496754402495</v>
      </c>
      <c r="AG12" s="60">
        <v>11788.47629427934</v>
      </c>
      <c r="AH12" s="92">
        <v>10.503460530810001</v>
      </c>
      <c r="AI12" s="93">
        <v>1238.19795475301</v>
      </c>
      <c r="AJ12" s="60">
        <v>9361.6528972323595</v>
      </c>
      <c r="AK12" s="60">
        <v>14215.2996913263</v>
      </c>
      <c r="AL12" s="60">
        <v>3631.9827508058502</v>
      </c>
      <c r="AM12" s="92">
        <v>19.37729176629</v>
      </c>
      <c r="AN12" s="93">
        <v>703.77989452483405</v>
      </c>
      <c r="AO12" s="60">
        <v>2252.5995044938099</v>
      </c>
      <c r="AP12" s="60">
        <v>5011.3659971178804</v>
      </c>
      <c r="AQ12" s="106">
        <v>2873.43496046064</v>
      </c>
      <c r="AR12" s="104">
        <v>22.597202147050002</v>
      </c>
      <c r="AS12" s="105">
        <v>649.31590657937102</v>
      </c>
      <c r="AT12" s="106">
        <v>1600.79916897613</v>
      </c>
      <c r="AU12" s="106">
        <v>4146.0707519451498</v>
      </c>
      <c r="AV12" s="106">
        <v>1452.7182263754221</v>
      </c>
      <c r="AW12" s="104">
        <v>29.25240828802</v>
      </c>
      <c r="AX12" s="105">
        <v>424.95506685387102</v>
      </c>
      <c r="AY12" s="106">
        <v>619.82160029404997</v>
      </c>
      <c r="AZ12" s="106">
        <v>2285.6148524567998</v>
      </c>
      <c r="BA12" s="106">
        <v>2352.6281828696751</v>
      </c>
      <c r="BB12" s="104">
        <v>25.446732440369999</v>
      </c>
      <c r="BC12" s="105">
        <v>598.66699901157597</v>
      </c>
      <c r="BD12" s="106">
        <v>1179.2624260743401</v>
      </c>
      <c r="BE12" s="106">
        <v>3525.9939396650102</v>
      </c>
      <c r="BF12" s="97">
        <v>892.77514568251559</v>
      </c>
      <c r="BG12" s="95">
        <v>37.254946566629997</v>
      </c>
      <c r="BH12" s="96">
        <v>332.60290348418499</v>
      </c>
      <c r="BI12" s="97">
        <v>240.88543370008</v>
      </c>
      <c r="BJ12" s="97">
        <v>1544.66485766495</v>
      </c>
      <c r="BK12" s="97">
        <v>503.69703541994448</v>
      </c>
      <c r="BL12" s="95">
        <v>54.713332984049998</v>
      </c>
      <c r="BM12" s="96">
        <v>275.58943622009298</v>
      </c>
      <c r="BN12" s="97">
        <v>0</v>
      </c>
      <c r="BO12" s="97">
        <v>1043.8424049310099</v>
      </c>
      <c r="BP12" s="60">
        <v>89580.904172434341</v>
      </c>
      <c r="BQ12" s="92">
        <v>2.3027101693000001</v>
      </c>
      <c r="BR12" s="93">
        <v>2062.7885901304999</v>
      </c>
      <c r="BS12" s="60">
        <v>85537.912828058499</v>
      </c>
      <c r="BT12" s="60">
        <v>93623.895516810095</v>
      </c>
      <c r="BU12" s="60">
        <v>4022.3122422386532</v>
      </c>
      <c r="BV12" s="92">
        <v>17.433348896279998</v>
      </c>
      <c r="BW12" s="93">
        <v>701.22372688721703</v>
      </c>
      <c r="BX12" s="60">
        <v>2647.9389924347902</v>
      </c>
      <c r="BY12" s="60">
        <v>5396.6854920425103</v>
      </c>
      <c r="BZ12" s="106">
        <v>1485.9750364776189</v>
      </c>
      <c r="CA12" s="104">
        <v>29.135101979280002</v>
      </c>
      <c r="CB12" s="105">
        <v>432.94034226436003</v>
      </c>
      <c r="CC12" s="106">
        <v>637.42755818504997</v>
      </c>
      <c r="CD12" s="106">
        <v>2334.5225147701899</v>
      </c>
      <c r="CE12" s="97">
        <v>1131.266129021642</v>
      </c>
      <c r="CF12" s="95">
        <v>35.846512184360002</v>
      </c>
      <c r="CG12" s="96">
        <v>405.51945077732699</v>
      </c>
      <c r="CH12" s="97">
        <v>336.46261046763999</v>
      </c>
      <c r="CI12" s="97">
        <v>1926.0696475756399</v>
      </c>
      <c r="CJ12" s="97">
        <v>456.68643874063531</v>
      </c>
      <c r="CK12" s="95">
        <v>39.889966947250002</v>
      </c>
      <c r="CL12" s="96">
        <v>182.17206946622801</v>
      </c>
      <c r="CM12" s="97">
        <v>99.635743597710004</v>
      </c>
      <c r="CN12" s="97">
        <v>813.73713388355998</v>
      </c>
    </row>
    <row r="13" spans="1:92" ht="11.25" customHeight="1" x14ac:dyDescent="0.2">
      <c r="A13" s="142" t="s">
        <v>508</v>
      </c>
      <c r="B13" s="142"/>
      <c r="C13" s="79">
        <v>81880.683661852483</v>
      </c>
      <c r="D13" s="90">
        <v>2.2154774923299998</v>
      </c>
      <c r="E13" s="91">
        <v>1814.04811709559</v>
      </c>
      <c r="F13" s="79">
        <v>78325.214686122505</v>
      </c>
      <c r="G13" s="79">
        <v>85436.152637582505</v>
      </c>
      <c r="H13" s="83">
        <v>52.639153137026938</v>
      </c>
      <c r="I13" s="87">
        <v>2.4873499527599998</v>
      </c>
      <c r="J13" s="83">
        <v>1.3093199506881701</v>
      </c>
      <c r="K13" s="83">
        <v>50.07293318944</v>
      </c>
      <c r="L13" s="83">
        <v>55.20537308462</v>
      </c>
      <c r="M13" s="78">
        <v>7863.7352047948852</v>
      </c>
      <c r="N13" s="87">
        <v>14.00976578933</v>
      </c>
      <c r="O13" s="83">
        <v>1101.69088448461</v>
      </c>
      <c r="P13" s="78">
        <v>5704.4607491090401</v>
      </c>
      <c r="Q13" s="78">
        <v>10023.0096604807</v>
      </c>
      <c r="R13" s="115">
        <v>1308.7531472193</v>
      </c>
      <c r="S13" s="116">
        <v>25.246940046420001</v>
      </c>
      <c r="T13" s="117">
        <v>330.42012243409602</v>
      </c>
      <c r="U13" s="115">
        <v>661.14160748117001</v>
      </c>
      <c r="V13" s="115">
        <v>1956.36468695742</v>
      </c>
      <c r="W13" s="78">
        <v>41697.298450231203</v>
      </c>
      <c r="X13" s="87">
        <v>4.7787538787999999</v>
      </c>
      <c r="Y13" s="83">
        <v>1992.6112670459099</v>
      </c>
      <c r="Z13" s="78">
        <v>37791.852131632702</v>
      </c>
      <c r="AA13" s="78">
        <v>45602.744768829798</v>
      </c>
      <c r="AB13" s="78">
        <v>10374.468691536331</v>
      </c>
      <c r="AC13" s="87">
        <v>12.512836803900001</v>
      </c>
      <c r="AD13" s="83">
        <v>1298.14033664366</v>
      </c>
      <c r="AE13" s="78">
        <v>7830.1603848361301</v>
      </c>
      <c r="AF13" s="78">
        <v>12918.776998236501</v>
      </c>
      <c r="AG13" s="78">
        <v>14546.254129845531</v>
      </c>
      <c r="AH13" s="87">
        <v>10.402405939239999</v>
      </c>
      <c r="AI13" s="83">
        <v>1513.1604035397099</v>
      </c>
      <c r="AJ13" s="78">
        <v>11580.5142360757</v>
      </c>
      <c r="AK13" s="78">
        <v>17511.9940236154</v>
      </c>
      <c r="AL13" s="115">
        <v>1877.643232022865</v>
      </c>
      <c r="AM13" s="116">
        <v>24.65909839191</v>
      </c>
      <c r="AN13" s="117">
        <v>463.00989203358102</v>
      </c>
      <c r="AO13" s="115">
        <v>970.16051915129003</v>
      </c>
      <c r="AP13" s="115">
        <v>2785.1259448944402</v>
      </c>
      <c r="AQ13" s="78">
        <v>4212.5308062022614</v>
      </c>
      <c r="AR13" s="87">
        <v>18.21293234078</v>
      </c>
      <c r="AS13" s="83">
        <v>767.22538556806001</v>
      </c>
      <c r="AT13" s="78">
        <v>2708.7966824640498</v>
      </c>
      <c r="AU13" s="78">
        <v>5716.2649299404802</v>
      </c>
      <c r="AV13" s="98">
        <v>1444.401250864054</v>
      </c>
      <c r="AW13" s="99">
        <v>31.37971634082</v>
      </c>
      <c r="AX13" s="100">
        <v>453.24901534443899</v>
      </c>
      <c r="AY13" s="98">
        <v>556.04950476073998</v>
      </c>
      <c r="AZ13" s="98">
        <v>2332.7529969673701</v>
      </c>
      <c r="BA13" s="98">
        <v>782.22140792792834</v>
      </c>
      <c r="BB13" s="99">
        <v>37.540425808949998</v>
      </c>
      <c r="BC13" s="100">
        <v>293.64924730487598</v>
      </c>
      <c r="BD13" s="98">
        <v>206.67945912309</v>
      </c>
      <c r="BE13" s="98">
        <v>1357.76335673277</v>
      </c>
      <c r="BF13" s="98">
        <v>1513.9369579616</v>
      </c>
      <c r="BG13" s="99">
        <v>31.730302243899999</v>
      </c>
      <c r="BH13" s="100">
        <v>480.37677254331101</v>
      </c>
      <c r="BI13" s="98">
        <v>572.41578476714994</v>
      </c>
      <c r="BJ13" s="98">
        <v>2455.4581311560501</v>
      </c>
      <c r="BK13" s="98">
        <v>1072.6562410245181</v>
      </c>
      <c r="BL13" s="99">
        <v>50.350807200230001</v>
      </c>
      <c r="BM13" s="100">
        <v>540.09107583946002</v>
      </c>
      <c r="BN13" s="98">
        <v>14.09718400771</v>
      </c>
      <c r="BO13" s="98">
        <v>2131.2152980413198</v>
      </c>
      <c r="BP13" s="78">
        <v>72189.727777953536</v>
      </c>
      <c r="BQ13" s="87">
        <v>2.7285138977200001</v>
      </c>
      <c r="BR13" s="83">
        <v>1969.7067551493201</v>
      </c>
      <c r="BS13" s="78">
        <v>68329.173477755699</v>
      </c>
      <c r="BT13" s="78">
        <v>76050.2820781513</v>
      </c>
      <c r="BU13" s="115">
        <v>2900.9674118762018</v>
      </c>
      <c r="BV13" s="116">
        <v>23.262396419630001</v>
      </c>
      <c r="BW13" s="117">
        <v>674.83453935482601</v>
      </c>
      <c r="BX13" s="115">
        <v>1578.3160192170999</v>
      </c>
      <c r="BY13" s="115">
        <v>4223.6188045353001</v>
      </c>
      <c r="BZ13" s="98">
        <v>691.88888725242964</v>
      </c>
      <c r="CA13" s="99">
        <v>44.156302344570001</v>
      </c>
      <c r="CB13" s="100">
        <v>305.51254894365201</v>
      </c>
      <c r="CC13" s="98">
        <v>93.095294497859996</v>
      </c>
      <c r="CD13" s="98">
        <v>1290.6824800070001</v>
      </c>
      <c r="CE13" s="98">
        <v>962.96037855360396</v>
      </c>
      <c r="CF13" s="99">
        <v>42.29214281937</v>
      </c>
      <c r="CG13" s="100">
        <v>407.256578591802</v>
      </c>
      <c r="CH13" s="98">
        <v>164.75215204668999</v>
      </c>
      <c r="CI13" s="98">
        <v>1761.1686050605199</v>
      </c>
      <c r="CJ13" s="98">
        <v>321.92334843859771</v>
      </c>
      <c r="CK13" s="99">
        <v>47.193632548410001</v>
      </c>
      <c r="CL13" s="100">
        <v>151.92732214964701</v>
      </c>
      <c r="CM13" s="98">
        <v>24.15126875768</v>
      </c>
      <c r="CN13" s="98">
        <v>619.69542811950998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DZ12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818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553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190</v>
      </c>
      <c r="I6" s="184"/>
      <c r="J6" s="184"/>
      <c r="K6" s="184"/>
      <c r="L6" s="184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85.635745885463905</v>
      </c>
      <c r="D11" s="89">
        <v>0</v>
      </c>
      <c r="E11" s="63">
        <v>0</v>
      </c>
      <c r="F11" s="59">
        <v>85.635745885459997</v>
      </c>
      <c r="G11" s="59">
        <v>85.635745885459997</v>
      </c>
      <c r="H11" s="63">
        <v>70</v>
      </c>
      <c r="I11" s="89">
        <v>0</v>
      </c>
      <c r="J11" s="63">
        <v>0</v>
      </c>
      <c r="K11" s="63">
        <v>70</v>
      </c>
      <c r="L11" s="63">
        <v>70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85.635745885463905</v>
      </c>
      <c r="X11" s="89">
        <v>0</v>
      </c>
      <c r="Y11" s="63">
        <v>0</v>
      </c>
      <c r="Z11" s="59">
        <v>85.635745885459997</v>
      </c>
      <c r="AA11" s="59">
        <v>85.635745885459997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59">
        <v>0</v>
      </c>
      <c r="AW11" s="59" t="s">
        <v>679</v>
      </c>
      <c r="AX11" s="59" t="s">
        <v>679</v>
      </c>
      <c r="AY11" s="59" t="s">
        <v>679</v>
      </c>
      <c r="AZ11" s="59" t="s">
        <v>679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  <c r="BP11" s="59">
        <v>0</v>
      </c>
      <c r="BQ11" s="59" t="s">
        <v>679</v>
      </c>
      <c r="BR11" s="59" t="s">
        <v>679</v>
      </c>
      <c r="BS11" s="59" t="s">
        <v>679</v>
      </c>
      <c r="BT11" s="59" t="s">
        <v>679</v>
      </c>
      <c r="BU11" s="59">
        <v>85.635745885463905</v>
      </c>
      <c r="BV11" s="89">
        <v>0</v>
      </c>
      <c r="BW11" s="63">
        <v>0</v>
      </c>
      <c r="BX11" s="59">
        <v>85.635745885459997</v>
      </c>
      <c r="BY11" s="59">
        <v>85.635745885459997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0</v>
      </c>
      <c r="CF11" s="59" t="s">
        <v>679</v>
      </c>
      <c r="CG11" s="59" t="s">
        <v>679</v>
      </c>
      <c r="CH11" s="59" t="s">
        <v>679</v>
      </c>
      <c r="CI11" s="59" t="s">
        <v>679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</row>
    <row r="12" spans="1:92" ht="11.25" customHeight="1" x14ac:dyDescent="0.2">
      <c r="A12" s="140" t="s">
        <v>507</v>
      </c>
      <c r="B12" s="140"/>
      <c r="C12" s="59">
        <v>85.635745885463905</v>
      </c>
      <c r="D12" s="89">
        <v>0</v>
      </c>
      <c r="E12" s="63">
        <v>0</v>
      </c>
      <c r="F12" s="59">
        <v>85.635745885459997</v>
      </c>
      <c r="G12" s="59">
        <v>85.635745885459997</v>
      </c>
      <c r="H12" s="64">
        <v>70</v>
      </c>
      <c r="I12" s="85">
        <v>0</v>
      </c>
      <c r="J12" s="64">
        <v>0</v>
      </c>
      <c r="K12" s="64">
        <v>70</v>
      </c>
      <c r="L12" s="64">
        <v>70</v>
      </c>
      <c r="M12" s="60">
        <v>0</v>
      </c>
      <c r="N12" s="60" t="s">
        <v>679</v>
      </c>
      <c r="O12" s="60" t="s">
        <v>679</v>
      </c>
      <c r="P12" s="60" t="s">
        <v>679</v>
      </c>
      <c r="Q12" s="60" t="s">
        <v>679</v>
      </c>
      <c r="R12" s="60">
        <v>0</v>
      </c>
      <c r="S12" s="60" t="s">
        <v>679</v>
      </c>
      <c r="T12" s="60" t="s">
        <v>679</v>
      </c>
      <c r="U12" s="60" t="s">
        <v>679</v>
      </c>
      <c r="V12" s="60" t="s">
        <v>679</v>
      </c>
      <c r="W12" s="60">
        <v>85.635745885463905</v>
      </c>
      <c r="X12" s="92">
        <v>0</v>
      </c>
      <c r="Y12" s="93">
        <v>0</v>
      </c>
      <c r="Z12" s="60">
        <v>85.635745885459997</v>
      </c>
      <c r="AA12" s="60">
        <v>85.635745885459997</v>
      </c>
      <c r="AB12" s="60">
        <v>0</v>
      </c>
      <c r="AC12" s="60" t="s">
        <v>679</v>
      </c>
      <c r="AD12" s="60" t="s">
        <v>679</v>
      </c>
      <c r="AE12" s="60" t="s">
        <v>679</v>
      </c>
      <c r="AF12" s="60" t="s">
        <v>679</v>
      </c>
      <c r="AG12" s="60">
        <v>0</v>
      </c>
      <c r="AH12" s="60" t="s">
        <v>679</v>
      </c>
      <c r="AI12" s="60" t="s">
        <v>679</v>
      </c>
      <c r="AJ12" s="60" t="s">
        <v>679</v>
      </c>
      <c r="AK12" s="60" t="s">
        <v>679</v>
      </c>
      <c r="AL12" s="60">
        <v>0</v>
      </c>
      <c r="AM12" s="60" t="s">
        <v>679</v>
      </c>
      <c r="AN12" s="60" t="s">
        <v>679</v>
      </c>
      <c r="AO12" s="60" t="s">
        <v>679</v>
      </c>
      <c r="AP12" s="60" t="s">
        <v>679</v>
      </c>
      <c r="AQ12" s="60">
        <v>0</v>
      </c>
      <c r="AR12" s="60" t="s">
        <v>679</v>
      </c>
      <c r="AS12" s="60" t="s">
        <v>679</v>
      </c>
      <c r="AT12" s="60" t="s">
        <v>679</v>
      </c>
      <c r="AU12" s="60" t="s">
        <v>679</v>
      </c>
      <c r="AV12" s="60">
        <v>0</v>
      </c>
      <c r="AW12" s="60" t="s">
        <v>679</v>
      </c>
      <c r="AX12" s="60" t="s">
        <v>679</v>
      </c>
      <c r="AY12" s="60" t="s">
        <v>679</v>
      </c>
      <c r="AZ12" s="60" t="s">
        <v>679</v>
      </c>
      <c r="BA12" s="60">
        <v>0</v>
      </c>
      <c r="BB12" s="60" t="s">
        <v>679</v>
      </c>
      <c r="BC12" s="60" t="s">
        <v>679</v>
      </c>
      <c r="BD12" s="60" t="s">
        <v>679</v>
      </c>
      <c r="BE12" s="60" t="s">
        <v>679</v>
      </c>
      <c r="BF12" s="60">
        <v>0</v>
      </c>
      <c r="BG12" s="60" t="s">
        <v>679</v>
      </c>
      <c r="BH12" s="60" t="s">
        <v>679</v>
      </c>
      <c r="BI12" s="60" t="s">
        <v>679</v>
      </c>
      <c r="BJ12" s="60" t="s">
        <v>679</v>
      </c>
      <c r="BK12" s="60">
        <v>0</v>
      </c>
      <c r="BL12" s="60" t="s">
        <v>679</v>
      </c>
      <c r="BM12" s="60" t="s">
        <v>679</v>
      </c>
      <c r="BN12" s="60" t="s">
        <v>679</v>
      </c>
      <c r="BO12" s="60" t="s">
        <v>679</v>
      </c>
      <c r="BP12" s="60">
        <v>0</v>
      </c>
      <c r="BQ12" s="60" t="s">
        <v>679</v>
      </c>
      <c r="BR12" s="60" t="s">
        <v>679</v>
      </c>
      <c r="BS12" s="60" t="s">
        <v>679</v>
      </c>
      <c r="BT12" s="60" t="s">
        <v>679</v>
      </c>
      <c r="BU12" s="60">
        <v>85.635745885463905</v>
      </c>
      <c r="BV12" s="92">
        <v>0</v>
      </c>
      <c r="BW12" s="93">
        <v>0</v>
      </c>
      <c r="BX12" s="60">
        <v>85.635745885459997</v>
      </c>
      <c r="BY12" s="60">
        <v>85.635745885459997</v>
      </c>
      <c r="BZ12" s="60">
        <v>0</v>
      </c>
      <c r="CA12" s="60" t="s">
        <v>679</v>
      </c>
      <c r="CB12" s="60" t="s">
        <v>679</v>
      </c>
      <c r="CC12" s="60" t="s">
        <v>679</v>
      </c>
      <c r="CD12" s="60" t="s">
        <v>679</v>
      </c>
      <c r="CE12" s="60">
        <v>0</v>
      </c>
      <c r="CF12" s="60" t="s">
        <v>679</v>
      </c>
      <c r="CG12" s="60" t="s">
        <v>679</v>
      </c>
      <c r="CH12" s="60" t="s">
        <v>679</v>
      </c>
      <c r="CI12" s="60" t="s">
        <v>679</v>
      </c>
      <c r="CJ12" s="60">
        <v>0</v>
      </c>
      <c r="CK12" s="60" t="s">
        <v>679</v>
      </c>
      <c r="CL12" s="60" t="s">
        <v>679</v>
      </c>
      <c r="CM12" s="60" t="s">
        <v>679</v>
      </c>
      <c r="CN12" s="60" t="s">
        <v>679</v>
      </c>
    </row>
    <row r="13" spans="1:92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83">
        <v>0</v>
      </c>
      <c r="I13" s="83" t="s">
        <v>679</v>
      </c>
      <c r="J13" s="83" t="s">
        <v>679</v>
      </c>
      <c r="K13" s="83" t="s">
        <v>679</v>
      </c>
      <c r="L13" s="83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  <c r="BP13" s="78">
        <v>0</v>
      </c>
      <c r="BQ13" s="78" t="s">
        <v>679</v>
      </c>
      <c r="BR13" s="78" t="s">
        <v>679</v>
      </c>
      <c r="BS13" s="78" t="s">
        <v>679</v>
      </c>
      <c r="BT13" s="78" t="s">
        <v>679</v>
      </c>
      <c r="BU13" s="78">
        <v>0</v>
      </c>
      <c r="BV13" s="78" t="s">
        <v>679</v>
      </c>
      <c r="BW13" s="78" t="s">
        <v>679</v>
      </c>
      <c r="BX13" s="78" t="s">
        <v>679</v>
      </c>
      <c r="BY13" s="78" t="s">
        <v>679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54" t="s">
        <v>614</v>
      </c>
    </row>
    <row r="24" spans="1:130" s="22" customFormat="1" ht="11.25" customHeight="1" x14ac:dyDescent="0.2">
      <c r="A24" s="32"/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32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48:57" ht="11.25" customHeight="1" x14ac:dyDescent="0.2"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48:57" ht="11.25" customHeight="1" x14ac:dyDescent="0.2"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48:57" ht="11.25" customHeight="1" x14ac:dyDescent="0.2"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  <row r="120" spans="48:57" ht="11.25" customHeight="1" x14ac:dyDescent="0.2"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DZ12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92" width="8.28515625" style="8" customWidth="1"/>
    <col min="93" max="16384" width="15.7109375" style="8"/>
  </cols>
  <sheetData>
    <row r="1" spans="1:92" ht="11.25" customHeight="1" x14ac:dyDescent="0.2">
      <c r="A1" s="6" t="s">
        <v>819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Z1" s="3"/>
      <c r="CA1" s="3"/>
      <c r="CB1" s="3"/>
      <c r="CC1" s="3"/>
      <c r="CD1" s="3"/>
      <c r="CJ1" s="3"/>
      <c r="CK1" s="3"/>
      <c r="CL1" s="3"/>
      <c r="CM1" s="3"/>
      <c r="CN1" s="3" t="s">
        <v>554</v>
      </c>
    </row>
    <row r="2" spans="1:92" ht="11.25" customHeight="1" x14ac:dyDescent="0.2">
      <c r="A2" s="2" t="s">
        <v>505</v>
      </c>
    </row>
    <row r="3" spans="1:92" ht="11.25" customHeight="1" x14ac:dyDescent="0.2">
      <c r="A3" s="47"/>
    </row>
    <row r="4" spans="1:92" ht="11.25" customHeight="1" x14ac:dyDescent="0.2">
      <c r="A4" s="47"/>
    </row>
    <row r="5" spans="1:92" ht="11.25" customHeight="1" x14ac:dyDescent="0.2">
      <c r="A5" s="47"/>
    </row>
    <row r="6" spans="1:9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2" t="s">
        <v>190</v>
      </c>
      <c r="I6" s="182"/>
      <c r="J6" s="182"/>
      <c r="K6" s="182"/>
      <c r="L6" s="182"/>
      <c r="M6" s="179" t="s">
        <v>422</v>
      </c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423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</row>
    <row r="7" spans="1:9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0" t="s">
        <v>191</v>
      </c>
      <c r="N7" s="180"/>
      <c r="O7" s="180"/>
      <c r="P7" s="180"/>
      <c r="Q7" s="180"/>
      <c r="R7" s="180" t="s">
        <v>192</v>
      </c>
      <c r="S7" s="180"/>
      <c r="T7" s="180"/>
      <c r="U7" s="180"/>
      <c r="V7" s="180"/>
      <c r="W7" s="180" t="s">
        <v>193</v>
      </c>
      <c r="X7" s="180"/>
      <c r="Y7" s="180"/>
      <c r="Z7" s="180"/>
      <c r="AA7" s="180"/>
      <c r="AB7" s="180" t="s">
        <v>194</v>
      </c>
      <c r="AC7" s="180"/>
      <c r="AD7" s="180"/>
      <c r="AE7" s="180"/>
      <c r="AF7" s="180"/>
      <c r="AG7" s="180" t="s">
        <v>195</v>
      </c>
      <c r="AH7" s="180"/>
      <c r="AI7" s="180"/>
      <c r="AJ7" s="180"/>
      <c r="AK7" s="180"/>
      <c r="AL7" s="180" t="s">
        <v>196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197</v>
      </c>
      <c r="AW7" s="180"/>
      <c r="AX7" s="180"/>
      <c r="AY7" s="180"/>
      <c r="AZ7" s="180"/>
      <c r="BA7" s="180" t="s">
        <v>198</v>
      </c>
      <c r="BB7" s="180"/>
      <c r="BC7" s="180"/>
      <c r="BD7" s="180"/>
      <c r="BE7" s="180"/>
      <c r="BF7" s="180" t="s">
        <v>199</v>
      </c>
      <c r="BG7" s="180"/>
      <c r="BH7" s="180"/>
      <c r="BI7" s="180"/>
      <c r="BJ7" s="180"/>
      <c r="BK7" s="180" t="s">
        <v>200</v>
      </c>
      <c r="BL7" s="180"/>
      <c r="BM7" s="180"/>
      <c r="BN7" s="180"/>
      <c r="BO7" s="180"/>
      <c r="BP7" s="180" t="s">
        <v>201</v>
      </c>
      <c r="BQ7" s="180"/>
      <c r="BR7" s="180"/>
      <c r="BS7" s="180"/>
      <c r="BT7" s="180"/>
      <c r="BU7" s="180" t="s">
        <v>202</v>
      </c>
      <c r="BV7" s="180"/>
      <c r="BW7" s="180"/>
      <c r="BX7" s="180"/>
      <c r="BY7" s="180"/>
      <c r="BZ7" s="180" t="s">
        <v>203</v>
      </c>
      <c r="CA7" s="180"/>
      <c r="CB7" s="180"/>
      <c r="CC7" s="180"/>
      <c r="CD7" s="180"/>
      <c r="CE7" s="180" t="s">
        <v>204</v>
      </c>
      <c r="CF7" s="180"/>
      <c r="CG7" s="180"/>
      <c r="CH7" s="180"/>
      <c r="CI7" s="180"/>
      <c r="CJ7" s="180" t="s">
        <v>39</v>
      </c>
      <c r="CK7" s="180"/>
      <c r="CL7" s="180"/>
      <c r="CM7" s="180"/>
      <c r="CN7" s="180"/>
    </row>
    <row r="8" spans="1:92" s="7" customFormat="1" ht="11.25" customHeight="1" x14ac:dyDescent="0.2">
      <c r="A8" s="147"/>
      <c r="B8" s="147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</row>
    <row r="9" spans="1:9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73" t="s">
        <v>654</v>
      </c>
      <c r="I9" s="173" t="s">
        <v>655</v>
      </c>
      <c r="J9" s="173" t="s">
        <v>656</v>
      </c>
      <c r="K9" s="175" t="s">
        <v>657</v>
      </c>
      <c r="L9" s="175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51" t="s">
        <v>657</v>
      </c>
      <c r="CN9" s="151"/>
    </row>
    <row r="10" spans="1:9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73"/>
      <c r="I10" s="174"/>
      <c r="J10" s="173"/>
      <c r="K10" s="76" t="s">
        <v>658</v>
      </c>
      <c r="L10" s="76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</row>
    <row r="11" spans="1:9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3715.3487948501729</v>
      </c>
      <c r="F11" s="59">
        <v>266627.47008116817</v>
      </c>
      <c r="G11" s="59">
        <v>281191.36973698909</v>
      </c>
      <c r="H11" s="63">
        <v>100.0000000000003</v>
      </c>
      <c r="I11" s="89">
        <v>0</v>
      </c>
      <c r="J11" s="63">
        <v>0</v>
      </c>
      <c r="K11" s="63">
        <v>100</v>
      </c>
      <c r="L11" s="63">
        <v>100</v>
      </c>
      <c r="M11" s="59">
        <v>101599.0980647504</v>
      </c>
      <c r="N11" s="89">
        <v>3.4965041177399998</v>
      </c>
      <c r="O11" s="63">
        <v>3552.4166474203994</v>
      </c>
      <c r="P11" s="59">
        <v>94636.489377726059</v>
      </c>
      <c r="Q11" s="59">
        <v>108561.70675177469</v>
      </c>
      <c r="R11" s="59">
        <v>26377.768661773149</v>
      </c>
      <c r="S11" s="89">
        <v>7.5897185004900001</v>
      </c>
      <c r="T11" s="63">
        <v>2001.9983881382998</v>
      </c>
      <c r="U11" s="59">
        <v>22453.923923914928</v>
      </c>
      <c r="V11" s="59">
        <v>30301.613399631329</v>
      </c>
      <c r="W11" s="59">
        <v>193433.60719690839</v>
      </c>
      <c r="X11" s="89">
        <v>1.9901476061100001</v>
      </c>
      <c r="Y11" s="63">
        <v>3849.6143030420612</v>
      </c>
      <c r="Z11" s="59">
        <v>185888.50180857783</v>
      </c>
      <c r="AA11" s="59">
        <v>200978.71258524284</v>
      </c>
      <c r="AB11" s="59">
        <v>95262.663429190245</v>
      </c>
      <c r="AC11" s="89">
        <v>3.5932924052300002</v>
      </c>
      <c r="AD11" s="63">
        <v>3423.0660500164872</v>
      </c>
      <c r="AE11" s="59">
        <v>88553.577254456424</v>
      </c>
      <c r="AF11" s="59">
        <v>101971.74960392423</v>
      </c>
      <c r="AG11" s="59">
        <v>43031.335619145197</v>
      </c>
      <c r="AH11" s="89">
        <v>5.7970795256000001</v>
      </c>
      <c r="AI11" s="63">
        <v>2494.5607467717768</v>
      </c>
      <c r="AJ11" s="59">
        <v>38142.086398225278</v>
      </c>
      <c r="AK11" s="59">
        <v>47920.58484006505</v>
      </c>
      <c r="AL11" s="59">
        <v>11077.586598067141</v>
      </c>
      <c r="AM11" s="89">
        <v>10.688604444259999</v>
      </c>
      <c r="AN11" s="63">
        <v>1184.0394134376584</v>
      </c>
      <c r="AO11" s="59">
        <v>8756.9119914534494</v>
      </c>
      <c r="AP11" s="59">
        <v>13398.26120468081</v>
      </c>
      <c r="AQ11" s="59">
        <v>20597.02005418481</v>
      </c>
      <c r="AR11" s="89">
        <v>8.4153471697099995</v>
      </c>
      <c r="AS11" s="63">
        <v>1733.3107441747329</v>
      </c>
      <c r="AT11" s="59">
        <v>17199.793421586081</v>
      </c>
      <c r="AU11" s="59">
        <v>23994.246686783488</v>
      </c>
      <c r="AV11" s="59">
        <v>10190.23419207492</v>
      </c>
      <c r="AW11" s="89">
        <v>12.31212164706</v>
      </c>
      <c r="AX11" s="63">
        <v>1254.6340298485261</v>
      </c>
      <c r="AY11" s="59">
        <v>7731.1966797935302</v>
      </c>
      <c r="AZ11" s="59">
        <v>12649.271704356321</v>
      </c>
      <c r="BA11" s="59">
        <v>15223.62190348669</v>
      </c>
      <c r="BB11" s="89">
        <v>9.4998388240399994</v>
      </c>
      <c r="BC11" s="63">
        <v>1446.2195440128155</v>
      </c>
      <c r="BD11" s="59">
        <v>12389.083683483699</v>
      </c>
      <c r="BE11" s="59">
        <v>18058.160123489659</v>
      </c>
      <c r="BF11" s="59">
        <v>23658.594631801221</v>
      </c>
      <c r="BG11" s="89">
        <v>7.6522589693700001</v>
      </c>
      <c r="BH11" s="63">
        <v>1810.4169297385479</v>
      </c>
      <c r="BI11" s="59">
        <v>20110.24265251217</v>
      </c>
      <c r="BJ11" s="59">
        <v>27206.946611090239</v>
      </c>
      <c r="BK11" s="103">
        <v>4180.4023209997322</v>
      </c>
      <c r="BL11" s="107">
        <v>21.495100372069999</v>
      </c>
      <c r="BM11" s="108">
        <v>898.58167485512365</v>
      </c>
      <c r="BN11" s="103">
        <v>2419.2146011160598</v>
      </c>
      <c r="BO11" s="103">
        <v>5941.5900408834104</v>
      </c>
      <c r="BP11" s="59">
        <v>244646.68882915721</v>
      </c>
      <c r="BQ11" s="89">
        <v>1.5875991757900001</v>
      </c>
      <c r="BR11" s="63">
        <v>3884.0088154493101</v>
      </c>
      <c r="BS11" s="59">
        <v>237034.17143524429</v>
      </c>
      <c r="BT11" s="59">
        <v>252259.20622307734</v>
      </c>
      <c r="BU11" s="59">
        <v>19474.079866793079</v>
      </c>
      <c r="BV11" s="89">
        <v>8.8386277183399997</v>
      </c>
      <c r="BW11" s="63">
        <v>1721.2414209979443</v>
      </c>
      <c r="BX11" s="59">
        <v>16100.50867293864</v>
      </c>
      <c r="BY11" s="59">
        <v>22847.651060647491</v>
      </c>
      <c r="BZ11" s="59">
        <v>6888.1249548270416</v>
      </c>
      <c r="CA11" s="89">
        <v>15.11534237153</v>
      </c>
      <c r="CB11" s="63">
        <v>1041.1636699009428</v>
      </c>
      <c r="CC11" s="59">
        <v>4847.4816598097004</v>
      </c>
      <c r="CD11" s="59">
        <v>8928.7682498443792</v>
      </c>
      <c r="CE11" s="103">
        <v>3586.5889995239668</v>
      </c>
      <c r="CF11" s="107">
        <v>20.077620488280001</v>
      </c>
      <c r="CG11" s="108">
        <v>720.10172779870538</v>
      </c>
      <c r="CH11" s="103">
        <v>2175.2155478334798</v>
      </c>
      <c r="CI11" s="103">
        <v>4997.9624512144601</v>
      </c>
      <c r="CJ11" s="103">
        <v>2867.7189028465959</v>
      </c>
      <c r="CK11" s="107">
        <v>21.42000824394</v>
      </c>
      <c r="CL11" s="108">
        <v>614.26562540273642</v>
      </c>
      <c r="CM11" s="103">
        <v>1663.7804001162899</v>
      </c>
      <c r="CN11" s="103">
        <v>4071.6574055769001</v>
      </c>
    </row>
    <row r="12" spans="1:9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144532.8262655157</v>
      </c>
      <c r="G12" s="58">
        <v>154625.08434661868</v>
      </c>
      <c r="H12" s="64">
        <v>99.999999999999659</v>
      </c>
      <c r="I12" s="84">
        <v>0</v>
      </c>
      <c r="J12" s="86">
        <v>0</v>
      </c>
      <c r="K12" s="86">
        <v>100</v>
      </c>
      <c r="L12" s="86">
        <v>100</v>
      </c>
      <c r="M12" s="57">
        <v>55035.818222773567</v>
      </c>
      <c r="N12" s="85">
        <v>4.4894224849400004</v>
      </c>
      <c r="O12" s="64">
        <v>2470.7903980634674</v>
      </c>
      <c r="P12" s="57">
        <v>50193.158029221951</v>
      </c>
      <c r="Q12" s="57">
        <v>59878.478416325241</v>
      </c>
      <c r="R12" s="57">
        <v>17478.943300595151</v>
      </c>
      <c r="S12" s="85">
        <v>9.1320813433500003</v>
      </c>
      <c r="T12" s="64">
        <v>1596.1913201683594</v>
      </c>
      <c r="U12" s="57">
        <v>14350.4658006298</v>
      </c>
      <c r="V12" s="57">
        <v>20607.420800560481</v>
      </c>
      <c r="W12" s="57">
        <v>107538.57778508221</v>
      </c>
      <c r="X12" s="85">
        <v>2.5097248475399998</v>
      </c>
      <c r="Y12" s="64">
        <v>2698.9224073644828</v>
      </c>
      <c r="Z12" s="57">
        <v>102248.78706957989</v>
      </c>
      <c r="AA12" s="57">
        <v>112828.36850058466</v>
      </c>
      <c r="AB12" s="57">
        <v>48387.476996084741</v>
      </c>
      <c r="AC12" s="85">
        <v>4.7772707167800004</v>
      </c>
      <c r="AD12" s="64">
        <v>2311.6007691228233</v>
      </c>
      <c r="AE12" s="57">
        <v>43856.822741969067</v>
      </c>
      <c r="AF12" s="57">
        <v>52918.131250200458</v>
      </c>
      <c r="AG12" s="57">
        <v>21419.20473886258</v>
      </c>
      <c r="AH12" s="85">
        <v>7.7560349866199996</v>
      </c>
      <c r="AI12" s="64">
        <v>1661.2810134010203</v>
      </c>
      <c r="AJ12" s="57">
        <v>18163.153784396462</v>
      </c>
      <c r="AK12" s="57">
        <v>24675.255693328691</v>
      </c>
      <c r="AL12" s="57">
        <v>7465.7944884819826</v>
      </c>
      <c r="AM12" s="85">
        <v>13.227458715919999</v>
      </c>
      <c r="AN12" s="64">
        <v>987.53488377913823</v>
      </c>
      <c r="AO12" s="57">
        <v>5530.26168279797</v>
      </c>
      <c r="AP12" s="57">
        <v>9401.3272941659907</v>
      </c>
      <c r="AQ12" s="57">
        <v>9730.5858781572952</v>
      </c>
      <c r="AR12" s="85">
        <v>11.885011442210001</v>
      </c>
      <c r="AS12" s="64">
        <v>1156.4812450126497</v>
      </c>
      <c r="AT12" s="57">
        <v>7463.9242891365302</v>
      </c>
      <c r="AU12" s="57">
        <v>11997.247467178069</v>
      </c>
      <c r="AV12" s="57">
        <v>4908.2611446864839</v>
      </c>
      <c r="AW12" s="85">
        <v>16.615822547939999</v>
      </c>
      <c r="AX12" s="64">
        <v>815.54796199043801</v>
      </c>
      <c r="AY12" s="57">
        <v>3309.8165115202301</v>
      </c>
      <c r="AZ12" s="57">
        <v>6506.7057778527396</v>
      </c>
      <c r="BA12" s="57">
        <v>8816.4492134333341</v>
      </c>
      <c r="BB12" s="85">
        <v>12.14579956515</v>
      </c>
      <c r="BC12" s="64">
        <v>1070.828250227044</v>
      </c>
      <c r="BD12" s="57">
        <v>6717.66440936034</v>
      </c>
      <c r="BE12" s="57">
        <v>10915.23401750632</v>
      </c>
      <c r="BF12" s="57">
        <v>13234.59838016377</v>
      </c>
      <c r="BG12" s="85">
        <v>10.08276346806</v>
      </c>
      <c r="BH12" s="64">
        <v>1334.4132506199455</v>
      </c>
      <c r="BI12" s="57">
        <v>10619.19646845573</v>
      </c>
      <c r="BJ12" s="57">
        <v>15850.000291871809</v>
      </c>
      <c r="BK12" s="112">
        <v>2088.4319291072729</v>
      </c>
      <c r="BL12" s="113">
        <v>27.294019467710001</v>
      </c>
      <c r="BM12" s="114">
        <v>570.017017300367</v>
      </c>
      <c r="BN12" s="112">
        <v>971.21910462363996</v>
      </c>
      <c r="BO12" s="112">
        <v>3205.6447535909101</v>
      </c>
      <c r="BP12" s="57">
        <v>134199.94831895229</v>
      </c>
      <c r="BQ12" s="85">
        <v>2.0163529103700002</v>
      </c>
      <c r="BR12" s="64">
        <v>2705.9445636468104</v>
      </c>
      <c r="BS12" s="57">
        <v>128896.39443004268</v>
      </c>
      <c r="BT12" s="57">
        <v>139503.50220786178</v>
      </c>
      <c r="BU12" s="57">
        <v>10646.597354770811</v>
      </c>
      <c r="BV12" s="85">
        <v>11.305842882209999</v>
      </c>
      <c r="BW12" s="64">
        <v>1203.6875692320075</v>
      </c>
      <c r="BX12" s="57">
        <v>8287.4130704375802</v>
      </c>
      <c r="BY12" s="57">
        <v>13005.78163910404</v>
      </c>
      <c r="BZ12" s="57">
        <v>4297.0441573567687</v>
      </c>
      <c r="CA12" s="85">
        <v>17.8650621307</v>
      </c>
      <c r="CB12" s="64">
        <v>767.66960849548911</v>
      </c>
      <c r="CC12" s="57">
        <v>2792.4393726796902</v>
      </c>
      <c r="CD12" s="57">
        <v>5801.6489420338503</v>
      </c>
      <c r="CE12" s="112">
        <v>2280.945315154087</v>
      </c>
      <c r="CF12" s="113">
        <v>25.025522781349999</v>
      </c>
      <c r="CG12" s="114">
        <v>570.8184894739743</v>
      </c>
      <c r="CH12" s="112">
        <v>1162.16163407557</v>
      </c>
      <c r="CI12" s="112">
        <v>3399.7289962325999</v>
      </c>
      <c r="CJ12" s="112">
        <v>1682.126352682086</v>
      </c>
      <c r="CK12" s="113">
        <v>27.447033357719999</v>
      </c>
      <c r="CL12" s="114">
        <v>461.69378113967321</v>
      </c>
      <c r="CM12" s="112">
        <v>777.22316976222999</v>
      </c>
      <c r="CN12" s="112">
        <v>2587.0295356019401</v>
      </c>
    </row>
    <row r="13" spans="1:9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2606.3416297877366</v>
      </c>
      <c r="F13" s="79">
        <v>119222.12887721995</v>
      </c>
      <c r="G13" s="79">
        <v>129438.80032880246</v>
      </c>
      <c r="H13" s="83">
        <v>99.999999999999844</v>
      </c>
      <c r="I13" s="90">
        <v>0</v>
      </c>
      <c r="J13" s="91">
        <v>0</v>
      </c>
      <c r="K13" s="91">
        <v>100</v>
      </c>
      <c r="L13" s="91">
        <v>100</v>
      </c>
      <c r="M13" s="78">
        <v>46563.27984197683</v>
      </c>
      <c r="N13" s="87">
        <v>5.4493788009299999</v>
      </c>
      <c r="O13" s="83">
        <v>2537.4095007262877</v>
      </c>
      <c r="P13" s="78">
        <v>41590.048606523618</v>
      </c>
      <c r="Q13" s="78">
        <v>51536.51107742991</v>
      </c>
      <c r="R13" s="78">
        <v>8898.8253611779728</v>
      </c>
      <c r="S13" s="87">
        <v>13.540746855</v>
      </c>
      <c r="T13" s="83">
        <v>1204.9674152252753</v>
      </c>
      <c r="U13" s="78">
        <v>6537.1326247921797</v>
      </c>
      <c r="V13" s="78">
        <v>11260.51809756378</v>
      </c>
      <c r="W13" s="78">
        <v>85895.029411827956</v>
      </c>
      <c r="X13" s="87">
        <v>3.1705540316</v>
      </c>
      <c r="Y13" s="83">
        <v>2723.3483179588261</v>
      </c>
      <c r="Z13" s="78">
        <v>80557.364791271029</v>
      </c>
      <c r="AA13" s="78">
        <v>91232.694032384796</v>
      </c>
      <c r="AB13" s="78">
        <v>46875.18643310562</v>
      </c>
      <c r="AC13" s="87">
        <v>5.3323207735400002</v>
      </c>
      <c r="AD13" s="83">
        <v>2499.5353038066937</v>
      </c>
      <c r="AE13" s="78">
        <v>41976.187259558239</v>
      </c>
      <c r="AF13" s="78">
        <v>51774.185606652973</v>
      </c>
      <c r="AG13" s="78">
        <v>21612.130880282592</v>
      </c>
      <c r="AH13" s="87">
        <v>8.5490940044200006</v>
      </c>
      <c r="AI13" s="83">
        <v>1847.6413853145048</v>
      </c>
      <c r="AJ13" s="78">
        <v>17990.820308720551</v>
      </c>
      <c r="AK13" s="78">
        <v>25233.441451844588</v>
      </c>
      <c r="AL13" s="78">
        <v>3611.792109585153</v>
      </c>
      <c r="AM13" s="87">
        <v>18.031716433149999</v>
      </c>
      <c r="AN13" s="83">
        <v>651.26811135533637</v>
      </c>
      <c r="AO13" s="78">
        <v>2335.3300670493099</v>
      </c>
      <c r="AP13" s="78">
        <v>4888.2541521209996</v>
      </c>
      <c r="AQ13" s="78">
        <v>10866.43417602748</v>
      </c>
      <c r="AR13" s="87">
        <v>11.858288702019999</v>
      </c>
      <c r="AS13" s="83">
        <v>1288.5731362079352</v>
      </c>
      <c r="AT13" s="78">
        <v>8340.8772376141806</v>
      </c>
      <c r="AU13" s="78">
        <v>13391.991114440791</v>
      </c>
      <c r="AV13" s="78">
        <v>5281.9730473884401</v>
      </c>
      <c r="AW13" s="87">
        <v>18.044600285569999</v>
      </c>
      <c r="AX13" s="83">
        <v>953.11092359269378</v>
      </c>
      <c r="AY13" s="78">
        <v>3413.90996387511</v>
      </c>
      <c r="AZ13" s="78">
        <v>7150.0361309017799</v>
      </c>
      <c r="BA13" s="78">
        <v>6407.1726900533467</v>
      </c>
      <c r="BB13" s="87">
        <v>15.1840535145</v>
      </c>
      <c r="BC13" s="83">
        <v>972.86853002386204</v>
      </c>
      <c r="BD13" s="78">
        <v>4500.3854095142096</v>
      </c>
      <c r="BE13" s="78">
        <v>8313.9599705924902</v>
      </c>
      <c r="BF13" s="78">
        <v>10423.996251637431</v>
      </c>
      <c r="BG13" s="87">
        <v>11.73921929666</v>
      </c>
      <c r="BH13" s="83">
        <v>1223.6957794548387</v>
      </c>
      <c r="BI13" s="78">
        <v>8025.59659587235</v>
      </c>
      <c r="BJ13" s="78">
        <v>12822.395907402521</v>
      </c>
      <c r="BK13" s="98">
        <v>2091.9703918924588</v>
      </c>
      <c r="BL13" s="99">
        <v>33.226985565299998</v>
      </c>
      <c r="BM13" s="100">
        <v>695.09870014447029</v>
      </c>
      <c r="BN13" s="98">
        <v>729.60197390872997</v>
      </c>
      <c r="BO13" s="98">
        <v>3454.3388098761902</v>
      </c>
      <c r="BP13" s="78">
        <v>110446.7405102081</v>
      </c>
      <c r="BQ13" s="87">
        <v>2.4727568452800002</v>
      </c>
      <c r="BR13" s="83">
        <v>2731.079336356428</v>
      </c>
      <c r="BS13" s="78">
        <v>105093.92337202808</v>
      </c>
      <c r="BT13" s="78">
        <v>115799.55764838809</v>
      </c>
      <c r="BU13" s="78">
        <v>8827.4825120222558</v>
      </c>
      <c r="BV13" s="87">
        <v>13.94589978622</v>
      </c>
      <c r="BW13" s="83">
        <v>1231.0718647724243</v>
      </c>
      <c r="BX13" s="78">
        <v>6414.6259946878099</v>
      </c>
      <c r="BY13" s="78">
        <v>11240.33902935671</v>
      </c>
      <c r="BZ13" s="115">
        <v>2591.080797470273</v>
      </c>
      <c r="CA13" s="116">
        <v>27.168535746340002</v>
      </c>
      <c r="CB13" s="117">
        <v>703.95871267731161</v>
      </c>
      <c r="CC13" s="115">
        <v>1211.3470740196001</v>
      </c>
      <c r="CD13" s="115">
        <v>3970.8145209209501</v>
      </c>
      <c r="CE13" s="98">
        <v>1305.64368436988</v>
      </c>
      <c r="CF13" s="99">
        <v>33.642224180859998</v>
      </c>
      <c r="CG13" s="100">
        <v>439.24757529890422</v>
      </c>
      <c r="CH13" s="98">
        <v>444.73425648750998</v>
      </c>
      <c r="CI13" s="98">
        <v>2166.5531122522598</v>
      </c>
      <c r="CJ13" s="98">
        <v>1185.5925501645099</v>
      </c>
      <c r="CK13" s="99">
        <v>34.209044899459997</v>
      </c>
      <c r="CL13" s="100">
        <v>405.57988781044349</v>
      </c>
      <c r="CM13" s="98">
        <v>390.67057720227001</v>
      </c>
      <c r="CN13" s="98">
        <v>1980.51452312675</v>
      </c>
    </row>
    <row r="14" spans="1:92" s="22" customFormat="1" ht="11.25" customHeight="1" x14ac:dyDescent="0.2"/>
    <row r="15" spans="1:9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9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3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3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3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3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3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30" s="22" customFormat="1" ht="11.25" customHeight="1" thickTop="1" x14ac:dyDescent="0.2"/>
    <row r="23" spans="1:130" s="22" customFormat="1" ht="11.25" customHeight="1" x14ac:dyDescent="0.2">
      <c r="A23" s="43" t="s">
        <v>616</v>
      </c>
    </row>
    <row r="24" spans="1:130" s="22" customFormat="1" ht="11.25" customHeight="1" x14ac:dyDescent="0.2">
      <c r="A24" s="54" t="s">
        <v>614</v>
      </c>
    </row>
    <row r="25" spans="1:130" s="22" customFormat="1" ht="11.25" customHeight="1" x14ac:dyDescent="0.2">
      <c r="A25" s="30"/>
    </row>
    <row r="26" spans="1:130" s="22" customFormat="1" ht="11.25" customHeight="1" x14ac:dyDescent="0.2">
      <c r="A26" s="30"/>
    </row>
    <row r="27" spans="1:130" s="22" customFormat="1" ht="11.25" customHeight="1" x14ac:dyDescent="0.2">
      <c r="A27" s="32"/>
    </row>
    <row r="28" spans="1:130" s="22" customFormat="1" ht="11.25" customHeight="1" x14ac:dyDescent="0.2">
      <c r="A28" s="32"/>
    </row>
    <row r="29" spans="1:130" s="22" customFormat="1" ht="11.25" customHeight="1" x14ac:dyDescent="0.2">
      <c r="A29" s="6"/>
    </row>
    <row r="30" spans="1:130" s="22" customFormat="1" ht="11.25" customHeight="1" x14ac:dyDescent="0.2">
      <c r="A30" s="32"/>
    </row>
    <row r="31" spans="1:13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  <row r="34" spans="3:13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</row>
    <row r="35" spans="3:13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</row>
    <row r="36" spans="3:13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</row>
    <row r="37" spans="3:13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</row>
    <row r="38" spans="3:13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</row>
    <row r="50" spans="48:57" ht="11.25" customHeight="1" x14ac:dyDescent="0.2"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48:57" ht="11.25" customHeight="1" x14ac:dyDescent="0.2"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48:57" ht="11.25" customHeight="1" x14ac:dyDescent="0.2">
      <c r="AV52" s="10"/>
      <c r="AW52" s="10"/>
      <c r="AX52" s="10"/>
      <c r="AY52" s="10"/>
      <c r="AZ52" s="10"/>
      <c r="BA52" s="10"/>
      <c r="BB52" s="10"/>
      <c r="BC52" s="10"/>
      <c r="BD52" s="10"/>
      <c r="BE52" s="10"/>
    </row>
    <row r="53" spans="48:57" ht="11.25" customHeight="1" x14ac:dyDescent="0.2"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48:57" ht="11.25" customHeight="1" x14ac:dyDescent="0.2"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48:57" ht="11.25" customHeight="1" x14ac:dyDescent="0.2"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48:57" ht="11.25" customHeight="1" x14ac:dyDescent="0.2">
      <c r="AV56" s="10"/>
      <c r="AW56" s="10"/>
      <c r="AX56" s="10"/>
      <c r="AY56" s="10"/>
      <c r="AZ56" s="10"/>
      <c r="BA56" s="10"/>
      <c r="BB56" s="10"/>
      <c r="BC56" s="10"/>
      <c r="BD56" s="10"/>
      <c r="BE56" s="10"/>
    </row>
    <row r="57" spans="48:57" ht="11.25" customHeight="1" x14ac:dyDescent="0.2"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48:57" ht="11.25" customHeight="1" x14ac:dyDescent="0.2"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48:57" ht="11.25" customHeight="1" x14ac:dyDescent="0.2"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48:57" ht="11.25" customHeight="1" x14ac:dyDescent="0.2"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48:57" ht="11.25" customHeight="1" x14ac:dyDescent="0.2"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48:57" ht="11.25" customHeight="1" x14ac:dyDescent="0.2"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48:57" ht="11.25" customHeight="1" x14ac:dyDescent="0.2"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48:57" ht="11.25" customHeight="1" x14ac:dyDescent="0.2"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48:57" ht="11.25" customHeight="1" x14ac:dyDescent="0.2"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48:57" ht="11.25" customHeight="1" x14ac:dyDescent="0.2"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48:57" ht="11.25" customHeight="1" x14ac:dyDescent="0.2"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48:57" ht="11.25" customHeight="1" x14ac:dyDescent="0.2"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48:57" ht="11.25" customHeight="1" x14ac:dyDescent="0.2"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48:57" ht="11.25" customHeight="1" x14ac:dyDescent="0.2"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48:57" ht="11.25" customHeight="1" x14ac:dyDescent="0.2"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48:57" ht="11.25" customHeight="1" x14ac:dyDescent="0.2"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48:57" ht="11.25" customHeight="1" x14ac:dyDescent="0.2"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48:57" ht="11.25" customHeight="1" x14ac:dyDescent="0.2"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48:57" ht="11.25" customHeight="1" x14ac:dyDescent="0.2"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48:57" ht="11.25" customHeight="1" x14ac:dyDescent="0.2"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48:57" ht="11.25" customHeight="1" x14ac:dyDescent="0.2"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48:57" ht="11.25" customHeight="1" x14ac:dyDescent="0.2"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48:57" ht="11.25" customHeight="1" x14ac:dyDescent="0.2"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48:57" ht="11.25" customHeight="1" x14ac:dyDescent="0.2"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48:57" ht="11.25" customHeight="1" x14ac:dyDescent="0.2"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48:57" ht="11.25" customHeight="1" x14ac:dyDescent="0.2"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48:57" ht="11.25" customHeight="1" x14ac:dyDescent="0.2"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48:57" ht="11.25" customHeight="1" x14ac:dyDescent="0.2"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48:57" ht="11.25" customHeight="1" x14ac:dyDescent="0.2"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48:57" ht="11.25" customHeight="1" x14ac:dyDescent="0.2"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48:57" ht="11.25" customHeight="1" x14ac:dyDescent="0.2"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48:57" ht="11.25" customHeight="1" x14ac:dyDescent="0.2"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48:57" ht="11.25" customHeight="1" x14ac:dyDescent="0.2"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48:57" ht="11.25" customHeight="1" x14ac:dyDescent="0.2"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48:57" ht="11.25" customHeight="1" x14ac:dyDescent="0.2"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48:57" ht="11.25" customHeight="1" x14ac:dyDescent="0.2"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48:57" ht="11.25" customHeight="1" x14ac:dyDescent="0.2"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48:57" ht="11.25" customHeight="1" x14ac:dyDescent="0.2"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48:57" ht="11.25" customHeight="1" x14ac:dyDescent="0.2"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48:57" ht="11.25" customHeight="1" x14ac:dyDescent="0.2"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48:57" ht="11.25" customHeight="1" x14ac:dyDescent="0.2"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48:57" ht="11.25" customHeight="1" x14ac:dyDescent="0.2"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48:57" ht="11.25" customHeight="1" x14ac:dyDescent="0.2"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48:57" ht="11.25" customHeight="1" x14ac:dyDescent="0.2"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48:57" ht="11.25" customHeight="1" x14ac:dyDescent="0.2"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48:57" ht="11.25" customHeight="1" x14ac:dyDescent="0.2"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48:57" ht="11.25" customHeight="1" x14ac:dyDescent="0.2"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48:57" ht="11.25" customHeight="1" x14ac:dyDescent="0.2"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48:57" ht="11.25" customHeight="1" x14ac:dyDescent="0.2"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48:57" ht="11.25" customHeight="1" x14ac:dyDescent="0.2"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48:57" ht="11.25" customHeight="1" x14ac:dyDescent="0.2"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48:57" ht="11.25" customHeight="1" x14ac:dyDescent="0.2"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48:57" ht="11.25" customHeight="1" x14ac:dyDescent="0.2"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48:57" ht="11.25" customHeight="1" x14ac:dyDescent="0.2"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48:57" ht="11.25" customHeight="1" x14ac:dyDescent="0.2"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48:57" ht="11.25" customHeight="1" x14ac:dyDescent="0.2"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48:57" ht="11.25" customHeight="1" x14ac:dyDescent="0.2"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48:57" ht="11.25" customHeight="1" x14ac:dyDescent="0.2"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48:57" ht="11.25" customHeight="1" x14ac:dyDescent="0.2"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48:57" ht="11.25" customHeight="1" x14ac:dyDescent="0.2"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48:57" ht="11.25" customHeight="1" x14ac:dyDescent="0.2"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48:57" ht="11.25" customHeight="1" x14ac:dyDescent="0.2"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48:57" ht="11.25" customHeight="1" x14ac:dyDescent="0.2"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  <row r="120" spans="48:57" ht="11.25" customHeight="1" x14ac:dyDescent="0.2"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</row>
    <row r="121" spans="48:57" ht="11.25" customHeight="1" x14ac:dyDescent="0.2"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</row>
    <row r="122" spans="48:57" ht="11.25" customHeight="1" x14ac:dyDescent="0.2"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</row>
  </sheetData>
  <mergeCells count="106"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15:G15"/>
    <mergeCell ref="B17:C17"/>
    <mergeCell ref="D17:G17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R7:V8"/>
    <mergeCell ref="H9:H10"/>
    <mergeCell ref="I9:I10"/>
    <mergeCell ref="J9:J10"/>
    <mergeCell ref="K9:L9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C6:G8"/>
    <mergeCell ref="H6:L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CT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52" width="8.28515625" style="55" customWidth="1"/>
    <col min="53" max="16384" width="15.7109375" style="55"/>
  </cols>
  <sheetData>
    <row r="1" spans="1:52" s="8" customFormat="1" ht="11.25" customHeight="1" x14ac:dyDescent="0.2">
      <c r="A1" s="6" t="s">
        <v>820</v>
      </c>
      <c r="M1" s="3"/>
      <c r="N1" s="3"/>
      <c r="O1" s="3"/>
      <c r="P1" s="3"/>
      <c r="Q1" s="3"/>
      <c r="AG1" s="3"/>
      <c r="AH1" s="3"/>
      <c r="AI1" s="3"/>
      <c r="AJ1" s="3"/>
      <c r="AK1" s="3"/>
      <c r="AV1" s="3"/>
      <c r="AW1" s="3"/>
      <c r="AX1" s="3"/>
      <c r="AY1" s="3"/>
      <c r="AZ1" s="3" t="s">
        <v>555</v>
      </c>
    </row>
    <row r="2" spans="1:52" s="8" customFormat="1" ht="11.25" customHeight="1" x14ac:dyDescent="0.2">
      <c r="A2" s="2" t="s">
        <v>505</v>
      </c>
      <c r="B2" s="10"/>
    </row>
    <row r="3" spans="1:52" s="8" customFormat="1" ht="11.25" customHeight="1" x14ac:dyDescent="0.2">
      <c r="A3" s="47"/>
      <c r="B3" s="10"/>
    </row>
    <row r="4" spans="1:52" s="8" customFormat="1" ht="11.25" customHeight="1" x14ac:dyDescent="0.2">
      <c r="A4" s="47"/>
      <c r="B4" s="10"/>
    </row>
    <row r="5" spans="1:52" s="8" customFormat="1" ht="11.25" customHeight="1" x14ac:dyDescent="0.2">
      <c r="A5" s="47"/>
      <c r="B5" s="10"/>
    </row>
    <row r="6" spans="1:5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236</v>
      </c>
      <c r="I6" s="184"/>
      <c r="J6" s="184"/>
      <c r="K6" s="184"/>
      <c r="L6" s="184"/>
      <c r="M6" s="184" t="s">
        <v>237</v>
      </c>
      <c r="N6" s="184"/>
      <c r="O6" s="184"/>
      <c r="P6" s="184"/>
      <c r="Q6" s="184"/>
      <c r="R6" s="184" t="s">
        <v>238</v>
      </c>
      <c r="S6" s="184"/>
      <c r="T6" s="184"/>
      <c r="U6" s="184"/>
      <c r="V6" s="184"/>
      <c r="W6" s="184" t="s">
        <v>229</v>
      </c>
      <c r="X6" s="184"/>
      <c r="Y6" s="184"/>
      <c r="Z6" s="184"/>
      <c r="AA6" s="184"/>
      <c r="AB6" s="184" t="s">
        <v>230</v>
      </c>
      <c r="AC6" s="184"/>
      <c r="AD6" s="184"/>
      <c r="AE6" s="184"/>
      <c r="AF6" s="184"/>
      <c r="AG6" s="184" t="s">
        <v>239</v>
      </c>
      <c r="AH6" s="184"/>
      <c r="AI6" s="184"/>
      <c r="AJ6" s="184"/>
      <c r="AK6" s="184"/>
      <c r="AL6" s="184" t="s">
        <v>232</v>
      </c>
      <c r="AM6" s="184"/>
      <c r="AN6" s="184"/>
      <c r="AO6" s="184"/>
      <c r="AP6" s="184"/>
      <c r="AQ6" s="184" t="s">
        <v>608</v>
      </c>
      <c r="AR6" s="184"/>
      <c r="AS6" s="184"/>
      <c r="AT6" s="184"/>
      <c r="AU6" s="184"/>
      <c r="AV6" s="184" t="s">
        <v>39</v>
      </c>
      <c r="AW6" s="184"/>
      <c r="AX6" s="184"/>
      <c r="AY6" s="184"/>
      <c r="AZ6" s="184"/>
    </row>
    <row r="7" spans="1:5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</row>
    <row r="9" spans="1:5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51" t="s">
        <v>657</v>
      </c>
      <c r="AZ9" s="151"/>
    </row>
    <row r="10" spans="1:5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</row>
    <row r="11" spans="1:5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178856.88593272131</v>
      </c>
      <c r="I11" s="89">
        <v>2.2664162506099998</v>
      </c>
      <c r="J11" s="63">
        <v>4053.6415281163258</v>
      </c>
      <c r="K11" s="59">
        <v>170911.89453137913</v>
      </c>
      <c r="L11" s="59">
        <v>186801.87733406652</v>
      </c>
      <c r="M11" s="59">
        <v>189189.17593479951</v>
      </c>
      <c r="N11" s="89">
        <v>2.0002140896</v>
      </c>
      <c r="O11" s="63">
        <v>3784.1885530400968</v>
      </c>
      <c r="P11" s="59">
        <v>181772.30266013421</v>
      </c>
      <c r="Q11" s="59">
        <v>196606.04920946847</v>
      </c>
      <c r="R11" s="59">
        <v>21110.970001804089</v>
      </c>
      <c r="S11" s="89">
        <v>8.5773672252799997</v>
      </c>
      <c r="T11" s="63">
        <v>1810.7654218741422</v>
      </c>
      <c r="U11" s="59">
        <v>17561.934990480378</v>
      </c>
      <c r="V11" s="59">
        <v>24660.005013127789</v>
      </c>
      <c r="W11" s="59">
        <v>37050.593856252199</v>
      </c>
      <c r="X11" s="89">
        <v>5.6903304818100002</v>
      </c>
      <c r="Y11" s="63">
        <v>2108.3012358927604</v>
      </c>
      <c r="Z11" s="59">
        <v>32918.399365341211</v>
      </c>
      <c r="AA11" s="59">
        <v>41182.788347163172</v>
      </c>
      <c r="AB11" s="59">
        <v>25643.705572978412</v>
      </c>
      <c r="AC11" s="89">
        <v>7.3991078506300001</v>
      </c>
      <c r="AD11" s="63">
        <v>1897.4054322422314</v>
      </c>
      <c r="AE11" s="59">
        <v>21924.859261713071</v>
      </c>
      <c r="AF11" s="59">
        <v>29362.55188424372</v>
      </c>
      <c r="AG11" s="59">
        <v>78082.148075130579</v>
      </c>
      <c r="AH11" s="89">
        <v>3.5186153566199998</v>
      </c>
      <c r="AI11" s="63">
        <v>2747.4104529519896</v>
      </c>
      <c r="AJ11" s="59">
        <v>72697.322536596155</v>
      </c>
      <c r="AK11" s="59">
        <v>83466.973613665396</v>
      </c>
      <c r="AL11" s="59">
        <v>16678.916870677331</v>
      </c>
      <c r="AM11" s="89">
        <v>9.6306363768000001</v>
      </c>
      <c r="AN11" s="63">
        <v>1606.285835404133</v>
      </c>
      <c r="AO11" s="59">
        <v>13530.654484408469</v>
      </c>
      <c r="AP11" s="59">
        <v>19827.179256946169</v>
      </c>
      <c r="AQ11" s="59">
        <v>183759.64627111121</v>
      </c>
      <c r="AR11" s="89">
        <v>2.0619775893300001</v>
      </c>
      <c r="AS11" s="63">
        <v>3789.082724346461</v>
      </c>
      <c r="AT11" s="59">
        <v>176333.18059695108</v>
      </c>
      <c r="AU11" s="59">
        <v>191186.11194527461</v>
      </c>
      <c r="AV11" s="94">
        <v>85.635745885463905</v>
      </c>
      <c r="AW11" s="101">
        <v>99.616402005569995</v>
      </c>
      <c r="AX11" s="102">
        <v>85.307248881731638</v>
      </c>
      <c r="AY11" s="94">
        <v>0</v>
      </c>
      <c r="AZ11" s="94">
        <v>252.83488131384999</v>
      </c>
    </row>
    <row r="12" spans="1:52" s="8" customFormat="1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2574.6029418677372</v>
      </c>
      <c r="F12" s="58">
        <v>144532.82626551558</v>
      </c>
      <c r="G12" s="58">
        <v>154625.08434661856</v>
      </c>
      <c r="H12" s="57">
        <v>94473.676582463464</v>
      </c>
      <c r="I12" s="85">
        <v>2.9965786846200002</v>
      </c>
      <c r="J12" s="64">
        <v>2830.9780550468799</v>
      </c>
      <c r="K12" s="57">
        <v>88925.061553548425</v>
      </c>
      <c r="L12" s="57">
        <v>100022.29161137839</v>
      </c>
      <c r="M12" s="57">
        <v>102689.0502399309</v>
      </c>
      <c r="N12" s="85">
        <v>2.59361531439</v>
      </c>
      <c r="O12" s="64">
        <v>2663.358933223099</v>
      </c>
      <c r="P12" s="57">
        <v>97468.962652910879</v>
      </c>
      <c r="Q12" s="57">
        <v>107909.13782695119</v>
      </c>
      <c r="R12" s="57">
        <v>11905.72752340765</v>
      </c>
      <c r="S12" s="85">
        <v>10.509472987440001</v>
      </c>
      <c r="T12" s="64">
        <v>1251.229218030164</v>
      </c>
      <c r="U12" s="57">
        <v>9453.3633196643805</v>
      </c>
      <c r="V12" s="57">
        <v>14358.091727150921</v>
      </c>
      <c r="W12" s="57">
        <v>21576.878177532119</v>
      </c>
      <c r="X12" s="85">
        <v>7.0574966308700002</v>
      </c>
      <c r="Y12" s="64">
        <v>1522.7874504265928</v>
      </c>
      <c r="Z12" s="57">
        <v>18592.269618586492</v>
      </c>
      <c r="AA12" s="57">
        <v>24561.48673647772</v>
      </c>
      <c r="AB12" s="57">
        <v>14906.47616311493</v>
      </c>
      <c r="AC12" s="85">
        <v>9.6210398002099993</v>
      </c>
      <c r="AD12" s="64">
        <v>1434.1580044613756</v>
      </c>
      <c r="AE12" s="57">
        <v>12095.57812623087</v>
      </c>
      <c r="AF12" s="57">
        <v>17717.374199998969</v>
      </c>
      <c r="AG12" s="57">
        <v>42051.60548218125</v>
      </c>
      <c r="AH12" s="85">
        <v>4.4629333721100002</v>
      </c>
      <c r="AI12" s="64">
        <v>1876.7351345743145</v>
      </c>
      <c r="AJ12" s="57">
        <v>38373.272209894669</v>
      </c>
      <c r="AK12" s="57">
        <v>45729.93875446765</v>
      </c>
      <c r="AL12" s="57">
        <v>9438.9802312080046</v>
      </c>
      <c r="AM12" s="85">
        <v>12.288777121780001</v>
      </c>
      <c r="AN12" s="64">
        <v>1159.935243181747</v>
      </c>
      <c r="AO12" s="57">
        <v>7165.5489301731404</v>
      </c>
      <c r="AP12" s="57">
        <v>11712.411532242881</v>
      </c>
      <c r="AQ12" s="57">
        <v>101878.9626092603</v>
      </c>
      <c r="AR12" s="85">
        <v>2.6177898129799999</v>
      </c>
      <c r="AS12" s="64">
        <v>2666.9771047563763</v>
      </c>
      <c r="AT12" s="57">
        <v>96651.783536345203</v>
      </c>
      <c r="AU12" s="57">
        <v>107106.14168217572</v>
      </c>
      <c r="AV12" s="109">
        <v>85.635745885463905</v>
      </c>
      <c r="AW12" s="110">
        <v>99.565946904520004</v>
      </c>
      <c r="AX12" s="111">
        <v>85.264041279613693</v>
      </c>
      <c r="AY12" s="109">
        <v>0</v>
      </c>
      <c r="AZ12" s="109">
        <v>252.75019596984001</v>
      </c>
    </row>
    <row r="13" spans="1:52" s="8" customFormat="1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2606.3416297877402</v>
      </c>
      <c r="F13" s="79">
        <v>119222.12887722006</v>
      </c>
      <c r="G13" s="79">
        <v>129438.80032880258</v>
      </c>
      <c r="H13" s="78">
        <v>84383.209350259087</v>
      </c>
      <c r="I13" s="87">
        <v>3.3714611114999999</v>
      </c>
      <c r="J13" s="83">
        <v>2844.9470878790462</v>
      </c>
      <c r="K13" s="78">
        <v>78807.215520094076</v>
      </c>
      <c r="L13" s="78">
        <v>89959.203180423836</v>
      </c>
      <c r="M13" s="78">
        <v>86500.125694870294</v>
      </c>
      <c r="N13" s="87">
        <v>3.0787568430899999</v>
      </c>
      <c r="O13" s="83">
        <v>2663.1285391149327</v>
      </c>
      <c r="P13" s="78">
        <v>81280.489672004507</v>
      </c>
      <c r="Q13" s="78">
        <v>91719.761717736284</v>
      </c>
      <c r="R13" s="78">
        <v>9205.2424783964343</v>
      </c>
      <c r="S13" s="87">
        <v>14.208940939030001</v>
      </c>
      <c r="T13" s="83">
        <v>1307.9674670495385</v>
      </c>
      <c r="U13" s="78">
        <v>6641.6733500293303</v>
      </c>
      <c r="V13" s="78">
        <v>11768.81160676354</v>
      </c>
      <c r="W13" s="78">
        <v>15473.71567872006</v>
      </c>
      <c r="X13" s="87">
        <v>9.4328954764600006</v>
      </c>
      <c r="Y13" s="83">
        <v>1459.6194262984584</v>
      </c>
      <c r="Z13" s="78">
        <v>12612.914172040149</v>
      </c>
      <c r="AA13" s="78">
        <v>18334.517185399978</v>
      </c>
      <c r="AB13" s="78">
        <v>10737.229409863459</v>
      </c>
      <c r="AC13" s="87">
        <v>11.58074993476</v>
      </c>
      <c r="AD13" s="83">
        <v>1243.451687878254</v>
      </c>
      <c r="AE13" s="78">
        <v>8300.1088851066106</v>
      </c>
      <c r="AF13" s="78">
        <v>13174.349934620321</v>
      </c>
      <c r="AG13" s="78">
        <v>36030.542592949678</v>
      </c>
      <c r="AH13" s="87">
        <v>5.5579229660299996</v>
      </c>
      <c r="AI13" s="83">
        <v>2002.5498015587546</v>
      </c>
      <c r="AJ13" s="78">
        <v>32105.617104646732</v>
      </c>
      <c r="AK13" s="78">
        <v>39955.468081252497</v>
      </c>
      <c r="AL13" s="78">
        <v>7239.9366394693143</v>
      </c>
      <c r="AM13" s="87">
        <v>15.354231596769999</v>
      </c>
      <c r="AN13" s="83">
        <v>1111.6366390836736</v>
      </c>
      <c r="AO13" s="78">
        <v>5061.1688629702203</v>
      </c>
      <c r="AP13" s="78">
        <v>9418.7044159684101</v>
      </c>
      <c r="AQ13" s="78">
        <v>81880.683661852483</v>
      </c>
      <c r="AR13" s="87">
        <v>3.2733271526399998</v>
      </c>
      <c r="AS13" s="83">
        <v>2680.2226510717974</v>
      </c>
      <c r="AT13" s="78">
        <v>76627.543795203455</v>
      </c>
      <c r="AU13" s="78">
        <v>87133.823528501525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</row>
    <row r="14" spans="1:52" s="22" customFormat="1" ht="11.25" customHeight="1" x14ac:dyDescent="0.2"/>
    <row r="15" spans="1:5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8" s="22" customFormat="1" ht="11.25" customHeight="1" thickTop="1" x14ac:dyDescent="0.2"/>
    <row r="23" spans="1:98" s="22" customFormat="1" ht="11.25" customHeight="1" x14ac:dyDescent="0.2">
      <c r="A23" s="43" t="s">
        <v>616</v>
      </c>
    </row>
    <row r="24" spans="1:98" s="22" customFormat="1" ht="11.25" customHeight="1" x14ac:dyDescent="0.2">
      <c r="A24" s="54" t="s">
        <v>614</v>
      </c>
    </row>
    <row r="25" spans="1:98" s="22" customFormat="1" ht="11.25" customHeight="1" x14ac:dyDescent="0.2">
      <c r="A25" s="32"/>
    </row>
    <row r="26" spans="1:98" s="22" customFormat="1" ht="11.25" customHeight="1" x14ac:dyDescent="0.2">
      <c r="A26" s="32"/>
    </row>
    <row r="27" spans="1:98" s="22" customFormat="1" ht="11.25" customHeight="1" x14ac:dyDescent="0.2">
      <c r="A27" s="32"/>
    </row>
    <row r="28" spans="1:98" s="22" customFormat="1" ht="11.25" customHeight="1" x14ac:dyDescent="0.2">
      <c r="A28" s="32"/>
    </row>
    <row r="29" spans="1:98" s="22" customFormat="1" ht="11.25" customHeight="1" x14ac:dyDescent="0.2">
      <c r="A29" s="32"/>
    </row>
    <row r="30" spans="1:98" s="22" customFormat="1" ht="11.25" customHeight="1" x14ac:dyDescent="0.2">
      <c r="A30" s="32"/>
    </row>
    <row r="31" spans="1:98" s="66" customFormat="1" ht="11.25" customHeight="1" x14ac:dyDescent="0.25">
      <c r="H31" s="29" t="s">
        <v>597</v>
      </c>
      <c r="I31" s="29"/>
      <c r="J31" s="29"/>
      <c r="K31" s="29"/>
      <c r="L31" s="29"/>
    </row>
    <row r="32" spans="1:98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</row>
    <row r="33" spans="3:98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</row>
    <row r="34" spans="3:98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</row>
    <row r="35" spans="3:98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</row>
    <row r="36" spans="3:98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</row>
    <row r="37" spans="3:98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</row>
    <row r="38" spans="3:98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</row>
    <row r="50" spans="3:98" ht="11.25" customHeight="1" x14ac:dyDescent="0.2"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</row>
    <row r="51" spans="3:98" ht="11.25" customHeight="1" x14ac:dyDescent="0.2"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</row>
  </sheetData>
  <mergeCells count="6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2:B12"/>
    <mergeCell ref="A13:B13"/>
    <mergeCell ref="A11:B11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CH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821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5" t="s">
        <v>330</v>
      </c>
    </row>
    <row r="2" spans="1:37" ht="11.25" customHeight="1" x14ac:dyDescent="0.2">
      <c r="A2" s="1" t="s">
        <v>604</v>
      </c>
    </row>
    <row r="3" spans="1:37" ht="11.25" customHeight="1" x14ac:dyDescent="0.2">
      <c r="A3" s="2" t="s">
        <v>505</v>
      </c>
    </row>
    <row r="4" spans="1:37" ht="11.25" customHeight="1" x14ac:dyDescent="0.2">
      <c r="A4" s="46"/>
    </row>
    <row r="5" spans="1:37" ht="11.25" customHeight="1" x14ac:dyDescent="0.2">
      <c r="A5" s="46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328</v>
      </c>
      <c r="I6" s="184"/>
      <c r="J6" s="184"/>
      <c r="K6" s="184"/>
      <c r="L6" s="184"/>
      <c r="M6" s="184" t="s">
        <v>329</v>
      </c>
      <c r="N6" s="184"/>
      <c r="O6" s="184"/>
      <c r="P6" s="184"/>
      <c r="Q6" s="184"/>
      <c r="R6" s="184" t="s">
        <v>205</v>
      </c>
      <c r="S6" s="184"/>
      <c r="T6" s="184"/>
      <c r="U6" s="184"/>
      <c r="V6" s="184"/>
      <c r="W6" s="179" t="s">
        <v>206</v>
      </c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0" t="s">
        <v>328</v>
      </c>
      <c r="X7" s="180"/>
      <c r="Y7" s="180"/>
      <c r="Z7" s="180"/>
      <c r="AA7" s="180"/>
      <c r="AB7" s="180" t="s">
        <v>329</v>
      </c>
      <c r="AC7" s="180"/>
      <c r="AD7" s="180"/>
      <c r="AE7" s="180"/>
      <c r="AF7" s="180"/>
      <c r="AG7" s="180" t="s">
        <v>205</v>
      </c>
      <c r="AH7" s="180"/>
      <c r="AI7" s="180"/>
      <c r="AJ7" s="180"/>
      <c r="AK7" s="180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19897.364999905869</v>
      </c>
      <c r="D11" s="89">
        <v>8.2850376487100004</v>
      </c>
      <c r="E11" s="63">
        <v>1648.5041813430901</v>
      </c>
      <c r="F11" s="59">
        <v>16666.356176109799</v>
      </c>
      <c r="G11" s="59">
        <v>23128.373823701899</v>
      </c>
      <c r="H11" s="59">
        <v>16037.38123588853</v>
      </c>
      <c r="I11" s="89">
        <v>9.3814003709599998</v>
      </c>
      <c r="J11" s="63">
        <v>1504.5309427555201</v>
      </c>
      <c r="K11" s="59">
        <v>13088.5547744617</v>
      </c>
      <c r="L11" s="59">
        <v>18986.2076973154</v>
      </c>
      <c r="M11" s="103">
        <v>2246.3100043975551</v>
      </c>
      <c r="N11" s="107">
        <v>22.071783041140002</v>
      </c>
      <c r="O11" s="108">
        <v>495.80067060209598</v>
      </c>
      <c r="P11" s="103">
        <v>1274.5585465066699</v>
      </c>
      <c r="Q11" s="103">
        <v>3218.06146228844</v>
      </c>
      <c r="R11" s="103">
        <v>2207.201868194863</v>
      </c>
      <c r="S11" s="107">
        <v>25.956819391140002</v>
      </c>
      <c r="T11" s="108">
        <v>572.91940252510699</v>
      </c>
      <c r="U11" s="103">
        <v>1084.3004732014799</v>
      </c>
      <c r="V11" s="103">
        <v>3330.1032631882499</v>
      </c>
      <c r="W11" s="59">
        <v>7.6862913500373802</v>
      </c>
      <c r="X11" s="89">
        <v>13.44073158</v>
      </c>
      <c r="Y11" s="63">
        <v>1.033093789</v>
      </c>
      <c r="Z11" s="59">
        <v>5.6614647309999997</v>
      </c>
      <c r="AA11" s="59">
        <v>9.711117969</v>
      </c>
      <c r="AB11" s="59">
        <v>9.2451882530713316</v>
      </c>
      <c r="AC11" s="89">
        <v>16.00464843</v>
      </c>
      <c r="AD11" s="63">
        <v>1.479659877</v>
      </c>
      <c r="AE11" s="59">
        <v>6.345108185</v>
      </c>
      <c r="AF11" s="59">
        <v>12.14526832</v>
      </c>
      <c r="AG11" s="59">
        <v>13.554995025622519</v>
      </c>
      <c r="AH11" s="89">
        <v>18.794447080000001</v>
      </c>
      <c r="AI11" s="63">
        <v>2.5475863670000001</v>
      </c>
      <c r="AJ11" s="59">
        <v>8.561817499</v>
      </c>
      <c r="AK11" s="59">
        <v>18.54817255</v>
      </c>
    </row>
    <row r="12" spans="1:37" ht="11.25" customHeight="1" x14ac:dyDescent="0.2">
      <c r="A12" s="140" t="s">
        <v>507</v>
      </c>
      <c r="B12" s="140"/>
      <c r="C12" s="58">
        <v>10083.04945762297</v>
      </c>
      <c r="D12" s="84">
        <v>10.733262482400001</v>
      </c>
      <c r="E12" s="86">
        <v>1082.2401645172299</v>
      </c>
      <c r="F12" s="58">
        <v>7961.8977125465399</v>
      </c>
      <c r="G12" s="58">
        <v>12204.2012026994</v>
      </c>
      <c r="H12" s="57">
        <v>8363.549850645577</v>
      </c>
      <c r="I12" s="85">
        <v>12.240387664369999</v>
      </c>
      <c r="J12" s="64">
        <v>1023.7309242221201</v>
      </c>
      <c r="K12" s="57">
        <v>6357.0741093103697</v>
      </c>
      <c r="L12" s="57">
        <v>10370.025591980801</v>
      </c>
      <c r="M12" s="112">
        <v>1159.3410167283439</v>
      </c>
      <c r="N12" s="113">
        <v>29.727069030359999</v>
      </c>
      <c r="O12" s="114">
        <v>344.63810434007303</v>
      </c>
      <c r="P12" s="112">
        <v>483.86274452165998</v>
      </c>
      <c r="Q12" s="112">
        <v>1834.81928893503</v>
      </c>
      <c r="R12" s="112">
        <v>1094.604339953077</v>
      </c>
      <c r="S12" s="113">
        <v>28.427765144190001</v>
      </c>
      <c r="T12" s="114">
        <v>311.171551019981</v>
      </c>
      <c r="U12" s="112">
        <v>484.71930694046</v>
      </c>
      <c r="V12" s="112">
        <v>1704.4893729656901</v>
      </c>
      <c r="W12" s="57">
        <v>8.6805561953834189</v>
      </c>
      <c r="X12" s="85">
        <v>19.046771174380002</v>
      </c>
      <c r="Y12" s="64">
        <v>1.65336567519796</v>
      </c>
      <c r="Z12" s="57">
        <v>5.4400190187200002</v>
      </c>
      <c r="AA12" s="57">
        <v>11.921093372050001</v>
      </c>
      <c r="AB12" s="112">
        <v>9.7200965929228804</v>
      </c>
      <c r="AC12" s="113">
        <v>25.02337891158</v>
      </c>
      <c r="AD12" s="114">
        <v>2.4322966010182001</v>
      </c>
      <c r="AE12" s="112">
        <v>4.9528828552100004</v>
      </c>
      <c r="AF12" s="112">
        <v>14.48731033064</v>
      </c>
      <c r="AG12" s="112">
        <v>13.624147215949341</v>
      </c>
      <c r="AH12" s="113">
        <v>27.585298756579999</v>
      </c>
      <c r="AI12" s="114">
        <v>3.7582617125561</v>
      </c>
      <c r="AJ12" s="112">
        <v>6.2580896148600003</v>
      </c>
      <c r="AK12" s="112">
        <v>20.990204817030001</v>
      </c>
    </row>
    <row r="13" spans="1:37" ht="11.25" customHeight="1" x14ac:dyDescent="0.2">
      <c r="A13" s="142" t="s">
        <v>508</v>
      </c>
      <c r="B13" s="142"/>
      <c r="C13" s="79">
        <v>9814.3155422828804</v>
      </c>
      <c r="D13" s="90">
        <v>12.65413694786</v>
      </c>
      <c r="E13" s="91">
        <v>1241.91692921598</v>
      </c>
      <c r="F13" s="79">
        <v>7380.2030892290504</v>
      </c>
      <c r="G13" s="79">
        <v>12248.4279953367</v>
      </c>
      <c r="H13" s="78">
        <v>7673.8313852429492</v>
      </c>
      <c r="I13" s="87">
        <v>14.37236131003</v>
      </c>
      <c r="J13" s="83">
        <v>1102.9107730093399</v>
      </c>
      <c r="K13" s="78">
        <v>5512.1659919834701</v>
      </c>
      <c r="L13" s="78">
        <v>9835.4967785024292</v>
      </c>
      <c r="M13" s="98">
        <v>1086.9689876692109</v>
      </c>
      <c r="N13" s="99">
        <v>32.81839575739</v>
      </c>
      <c r="O13" s="100">
        <v>356.72578413340602</v>
      </c>
      <c r="P13" s="98">
        <v>387.79929841094003</v>
      </c>
      <c r="Q13" s="98">
        <v>1786.13867692748</v>
      </c>
      <c r="R13" s="98">
        <v>1112.597528241786</v>
      </c>
      <c r="S13" s="99">
        <v>43.220091233129999</v>
      </c>
      <c r="T13" s="100">
        <v>480.86566676365902</v>
      </c>
      <c r="U13" s="98">
        <v>170.1181399832</v>
      </c>
      <c r="V13" s="98">
        <v>2055.0769165003699</v>
      </c>
      <c r="W13" s="78">
        <v>6.6026626929382424</v>
      </c>
      <c r="X13" s="87">
        <v>17.956996896250001</v>
      </c>
      <c r="Y13" s="83">
        <v>1.18563993484108</v>
      </c>
      <c r="Z13" s="78">
        <v>4.2788511220199998</v>
      </c>
      <c r="AA13" s="78">
        <v>8.9264742638599994</v>
      </c>
      <c r="AB13" s="78">
        <v>8.7386598021015551</v>
      </c>
      <c r="AC13" s="87">
        <v>19.039482851279999</v>
      </c>
      <c r="AD13" s="83">
        <v>1.6637956344524101</v>
      </c>
      <c r="AE13" s="78">
        <v>5.4776802809399996</v>
      </c>
      <c r="AF13" s="78">
        <v>11.99963932326</v>
      </c>
      <c r="AG13" s="115">
        <v>13.48696118074367</v>
      </c>
      <c r="AH13" s="116">
        <v>25.605806288069999</v>
      </c>
      <c r="AI13" s="117">
        <v>3.4534451540882798</v>
      </c>
      <c r="AJ13" s="115">
        <v>6.7183330561499996</v>
      </c>
      <c r="AK13" s="115">
        <v>20.255589305339999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6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6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6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6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6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6" s="22" customFormat="1" ht="11.25" customHeight="1" thickTop="1" x14ac:dyDescent="0.2"/>
    <row r="23" spans="1:86" s="22" customFormat="1" ht="11.25" customHeight="1" x14ac:dyDescent="0.2">
      <c r="A23" s="43" t="s">
        <v>616</v>
      </c>
    </row>
    <row r="24" spans="1:86" s="22" customFormat="1" ht="11.25" customHeight="1" x14ac:dyDescent="0.2">
      <c r="A24" s="54" t="s">
        <v>614</v>
      </c>
    </row>
    <row r="25" spans="1:86" s="22" customFormat="1" ht="11.25" customHeight="1" x14ac:dyDescent="0.2">
      <c r="A25" s="32"/>
    </row>
    <row r="26" spans="1:86" s="22" customFormat="1" ht="11.25" customHeight="1" x14ac:dyDescent="0.2">
      <c r="A26" s="32"/>
    </row>
    <row r="27" spans="1:86" s="22" customFormat="1" ht="11.25" customHeight="1" x14ac:dyDescent="0.2">
      <c r="A27" s="32"/>
    </row>
    <row r="28" spans="1:86" s="22" customFormat="1" ht="11.25" customHeight="1" x14ac:dyDescent="0.2">
      <c r="A28" s="32"/>
    </row>
    <row r="29" spans="1:86" s="22" customFormat="1" ht="11.25" customHeight="1" x14ac:dyDescent="0.2">
      <c r="A29" s="32"/>
    </row>
    <row r="30" spans="1:86" s="22" customFormat="1" ht="11.25" customHeight="1" x14ac:dyDescent="0.2">
      <c r="A30" s="32"/>
    </row>
    <row r="31" spans="1:8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</row>
    <row r="33" spans="3:8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</row>
    <row r="34" spans="3:8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</row>
    <row r="35" spans="3:8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</row>
    <row r="36" spans="3:8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</row>
    <row r="37" spans="3:8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</row>
    <row r="38" spans="3:8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</row>
    <row r="50" spans="1:86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</row>
    <row r="51" spans="1:86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</row>
    <row r="63" spans="1:86" ht="11.25" customHeight="1" x14ac:dyDescent="0.2">
      <c r="A63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K6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R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689</v>
      </c>
      <c r="B1" s="8"/>
      <c r="M1" s="3"/>
      <c r="N1" s="3"/>
      <c r="O1" s="3"/>
      <c r="P1" s="3"/>
      <c r="Q1" s="3" t="s">
        <v>4</v>
      </c>
    </row>
    <row r="2" spans="1:17" ht="11.25" customHeight="1" x14ac:dyDescent="0.2">
      <c r="A2" s="1" t="s">
        <v>565</v>
      </c>
    </row>
    <row r="3" spans="1:17" ht="11.25" customHeight="1" x14ac:dyDescent="0.2">
      <c r="A3" s="1" t="s">
        <v>505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43" t="s">
        <v>79</v>
      </c>
      <c r="I6" s="143"/>
      <c r="J6" s="143"/>
      <c r="K6" s="143"/>
      <c r="L6" s="143"/>
      <c r="M6" s="143" t="s">
        <v>80</v>
      </c>
      <c r="N6" s="143"/>
      <c r="O6" s="143"/>
      <c r="P6" s="143"/>
      <c r="Q6" s="143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44"/>
      <c r="I7" s="144"/>
      <c r="J7" s="144"/>
      <c r="K7" s="144"/>
      <c r="L7" s="144"/>
      <c r="M7" s="144"/>
      <c r="N7" s="144"/>
      <c r="O7" s="144"/>
      <c r="P7" s="144"/>
      <c r="Q7" s="144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205940.57479317521</v>
      </c>
      <c r="I11" s="89">
        <v>1.9028833139000001</v>
      </c>
      <c r="J11" s="63">
        <v>3918.8088342953711</v>
      </c>
      <c r="K11" s="59">
        <v>198259.85061566121</v>
      </c>
      <c r="L11" s="59">
        <v>213621.2989706934</v>
      </c>
      <c r="M11" s="59">
        <v>67968.845115901233</v>
      </c>
      <c r="N11" s="89">
        <v>4.6261439382000002</v>
      </c>
      <c r="O11" s="63">
        <v>3144.3366081964787</v>
      </c>
      <c r="P11" s="59">
        <v>61806.058608565429</v>
      </c>
      <c r="Q11" s="59">
        <v>74131.631623236957</v>
      </c>
    </row>
    <row r="12" spans="1:1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57">
        <v>114916.497277277</v>
      </c>
      <c r="I12" s="85">
        <v>2.3790699120199998</v>
      </c>
      <c r="J12" s="64">
        <v>2733.9438106668404</v>
      </c>
      <c r="K12" s="57">
        <v>109558.06587261381</v>
      </c>
      <c r="L12" s="57">
        <v>120274.9286819399</v>
      </c>
      <c r="M12" s="57">
        <v>34662.458028790097</v>
      </c>
      <c r="N12" s="85">
        <v>6.2028710053899996</v>
      </c>
      <c r="O12" s="64">
        <v>2150.0675588233739</v>
      </c>
      <c r="P12" s="57">
        <v>30448.40304916841</v>
      </c>
      <c r="Q12" s="57">
        <v>38876.513008411719</v>
      </c>
    </row>
    <row r="13" spans="1:1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78">
        <v>91024.07751590012</v>
      </c>
      <c r="I13" s="87">
        <v>3.06305531827</v>
      </c>
      <c r="J13" s="83">
        <v>2788.11784726116</v>
      </c>
      <c r="K13" s="78">
        <v>85559.466950615053</v>
      </c>
      <c r="L13" s="78">
        <v>96488.688081185188</v>
      </c>
      <c r="M13" s="78">
        <v>33306.387087111107</v>
      </c>
      <c r="N13" s="87">
        <v>6.84464376718</v>
      </c>
      <c r="O13" s="83">
        <v>2279.7035478295516</v>
      </c>
      <c r="P13" s="78">
        <v>28838.2502379371</v>
      </c>
      <c r="Q13" s="78">
        <v>37774.52393628507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61" spans="1:1" ht="11.25" customHeight="1" x14ac:dyDescent="0.2">
      <c r="A61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1:B11"/>
    <mergeCell ref="A13:B13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CL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822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3"/>
      <c r="AL1" s="3"/>
      <c r="AM1" s="3"/>
      <c r="AN1" s="3"/>
      <c r="AO1" s="3"/>
      <c r="AP1" s="5" t="s">
        <v>20</v>
      </c>
    </row>
    <row r="2" spans="1:42" ht="11.25" customHeight="1" x14ac:dyDescent="0.2">
      <c r="A2" s="1" t="s">
        <v>643</v>
      </c>
    </row>
    <row r="3" spans="1:42" ht="11.25" customHeight="1" x14ac:dyDescent="0.2">
      <c r="A3" s="2" t="s">
        <v>505</v>
      </c>
    </row>
    <row r="4" spans="1:42" ht="11.25" customHeight="1" x14ac:dyDescent="0.2">
      <c r="A4" s="2"/>
    </row>
    <row r="5" spans="1:42" ht="11.25" customHeight="1" x14ac:dyDescent="0.2">
      <c r="A5" s="2"/>
    </row>
    <row r="6" spans="1:4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207</v>
      </c>
      <c r="I6" s="184"/>
      <c r="J6" s="184"/>
      <c r="K6" s="184"/>
      <c r="L6" s="184"/>
      <c r="M6" s="184" t="s">
        <v>208</v>
      </c>
      <c r="N6" s="184"/>
      <c r="O6" s="184"/>
      <c r="P6" s="184"/>
      <c r="Q6" s="184"/>
      <c r="R6" s="184" t="s">
        <v>209</v>
      </c>
      <c r="S6" s="184"/>
      <c r="T6" s="184"/>
      <c r="U6" s="184"/>
      <c r="V6" s="184"/>
      <c r="W6" s="184" t="s">
        <v>210</v>
      </c>
      <c r="X6" s="184"/>
      <c r="Y6" s="184"/>
      <c r="Z6" s="184"/>
      <c r="AA6" s="184"/>
      <c r="AB6" s="184" t="s">
        <v>211</v>
      </c>
      <c r="AC6" s="184"/>
      <c r="AD6" s="184"/>
      <c r="AE6" s="184"/>
      <c r="AF6" s="184"/>
      <c r="AG6" s="184" t="s">
        <v>556</v>
      </c>
      <c r="AH6" s="184"/>
      <c r="AI6" s="184"/>
      <c r="AJ6" s="184"/>
      <c r="AK6" s="184"/>
      <c r="AL6" s="184" t="s">
        <v>39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62">
        <v>254012.054909169</v>
      </c>
      <c r="D11" s="118">
        <v>1.5222258859</v>
      </c>
      <c r="E11" s="119">
        <v>3866.6372531315601</v>
      </c>
      <c r="F11" s="62">
        <v>246433.585151754</v>
      </c>
      <c r="G11" s="62">
        <v>261590.52466659099</v>
      </c>
      <c r="H11" s="59">
        <v>34714.606849467797</v>
      </c>
      <c r="I11" s="89">
        <v>7.03709700857</v>
      </c>
      <c r="J11" s="63">
        <v>2442.9005601423401</v>
      </c>
      <c r="K11" s="59">
        <v>29926.6097337762</v>
      </c>
      <c r="L11" s="59">
        <v>39502.603965159396</v>
      </c>
      <c r="M11" s="59">
        <v>15271.70362133366</v>
      </c>
      <c r="N11" s="89">
        <v>10.024306100900001</v>
      </c>
      <c r="O11" s="63">
        <v>1530.8823178254599</v>
      </c>
      <c r="P11" s="59">
        <v>12271.229413826701</v>
      </c>
      <c r="Q11" s="59">
        <v>18272.1778288407</v>
      </c>
      <c r="R11" s="94">
        <v>1419.333063920004</v>
      </c>
      <c r="S11" s="101">
        <v>33.32129308847</v>
      </c>
      <c r="T11" s="102">
        <v>472.94013013034697</v>
      </c>
      <c r="U11" s="94">
        <v>492.38744202086002</v>
      </c>
      <c r="V11" s="94">
        <v>2346.2786858191498</v>
      </c>
      <c r="W11" s="59">
        <v>34832.752425223553</v>
      </c>
      <c r="X11" s="89">
        <v>6.5091642708300004</v>
      </c>
      <c r="Y11" s="63">
        <v>2267.32107540886</v>
      </c>
      <c r="Z11" s="59">
        <v>30388.884776033701</v>
      </c>
      <c r="AA11" s="59">
        <v>39276.620074413397</v>
      </c>
      <c r="AB11" s="59">
        <v>18328.617843852531</v>
      </c>
      <c r="AC11" s="89">
        <v>9.4143030844000002</v>
      </c>
      <c r="AD11" s="63">
        <v>1725.5116350015801</v>
      </c>
      <c r="AE11" s="59">
        <v>14946.6771843447</v>
      </c>
      <c r="AF11" s="59">
        <v>21710.558503360298</v>
      </c>
      <c r="AG11" s="59">
        <v>149169.8816405095</v>
      </c>
      <c r="AH11" s="89">
        <v>2.52095277489</v>
      </c>
      <c r="AI11" s="63">
        <v>3760.5022705187198</v>
      </c>
      <c r="AJ11" s="59">
        <v>141799.43262651199</v>
      </c>
      <c r="AK11" s="59">
        <v>156540.330654508</v>
      </c>
      <c r="AL11" s="94">
        <v>275.15946486486501</v>
      </c>
      <c r="AM11" s="101">
        <v>70.211347058800001</v>
      </c>
      <c r="AN11" s="102">
        <v>193.19316684141199</v>
      </c>
      <c r="AO11" s="94">
        <v>0</v>
      </c>
      <c r="AP11" s="94">
        <v>653.81111393326</v>
      </c>
    </row>
    <row r="12" spans="1:42" s="4" customFormat="1" ht="11.25" customHeight="1" x14ac:dyDescent="0.2">
      <c r="A12" s="140" t="s">
        <v>507</v>
      </c>
      <c r="B12" s="140"/>
      <c r="C12" s="59">
        <v>139495.905848444</v>
      </c>
      <c r="D12" s="89">
        <v>1.9307357681299999</v>
      </c>
      <c r="E12" s="63">
        <v>2693.29734929495</v>
      </c>
      <c r="F12" s="59">
        <v>134217.14004416901</v>
      </c>
      <c r="G12" s="59">
        <v>144774.671652719</v>
      </c>
      <c r="H12" s="57">
        <v>19213.581899740901</v>
      </c>
      <c r="I12" s="85">
        <v>8.8632427001600007</v>
      </c>
      <c r="J12" s="64">
        <v>1702.9463951689499</v>
      </c>
      <c r="K12" s="57">
        <v>15875.8682976075</v>
      </c>
      <c r="L12" s="57">
        <v>22551.295501874301</v>
      </c>
      <c r="M12" s="57">
        <v>9588.7428245198316</v>
      </c>
      <c r="N12" s="85">
        <v>11.88588576836</v>
      </c>
      <c r="O12" s="64">
        <v>1139.7070187445299</v>
      </c>
      <c r="P12" s="57">
        <v>7354.9581148530997</v>
      </c>
      <c r="Q12" s="57">
        <v>11822.5275341866</v>
      </c>
      <c r="R12" s="109">
        <v>246.6087747551241</v>
      </c>
      <c r="S12" s="110">
        <v>56.177033970209997</v>
      </c>
      <c r="T12" s="111">
        <v>138.53749516771001</v>
      </c>
      <c r="U12" s="109">
        <v>0</v>
      </c>
      <c r="V12" s="109">
        <v>518.13727579221995</v>
      </c>
      <c r="W12" s="57">
        <v>16778.166337473609</v>
      </c>
      <c r="X12" s="85">
        <v>8.8739030114199995</v>
      </c>
      <c r="Y12" s="64">
        <v>1488.8782078818899</v>
      </c>
      <c r="Z12" s="57">
        <v>13860.0186726586</v>
      </c>
      <c r="AA12" s="57">
        <v>19696.3140022886</v>
      </c>
      <c r="AB12" s="57">
        <v>11211.829425676249</v>
      </c>
      <c r="AC12" s="85">
        <v>11.63156833175</v>
      </c>
      <c r="AD12" s="64">
        <v>1304.11160088627</v>
      </c>
      <c r="AE12" s="57">
        <v>8655.81765611835</v>
      </c>
      <c r="AF12" s="57">
        <v>13767.841195234199</v>
      </c>
      <c r="AG12" s="57">
        <v>82310.421586278302</v>
      </c>
      <c r="AH12" s="85">
        <v>3.2321589723300002</v>
      </c>
      <c r="AI12" s="64">
        <v>2660.4036764657499</v>
      </c>
      <c r="AJ12" s="57">
        <v>77096.126196067693</v>
      </c>
      <c r="AK12" s="57">
        <v>87524.7169764891</v>
      </c>
      <c r="AL12" s="109">
        <v>146.55500000000001</v>
      </c>
      <c r="AM12" s="110">
        <v>98.832705871990001</v>
      </c>
      <c r="AN12" s="111">
        <v>144.84427209069901</v>
      </c>
      <c r="AO12" s="109">
        <v>0</v>
      </c>
      <c r="AP12" s="109">
        <v>430.44455666468002</v>
      </c>
    </row>
    <row r="13" spans="1:42" ht="11.25" customHeight="1" x14ac:dyDescent="0.2">
      <c r="A13" s="142" t="s">
        <v>508</v>
      </c>
      <c r="B13" s="142"/>
      <c r="C13" s="79">
        <v>114516.14906072841</v>
      </c>
      <c r="D13" s="90">
        <v>2.3783478056999998</v>
      </c>
      <c r="E13" s="91">
        <v>2723.59231835424</v>
      </c>
      <c r="F13" s="79">
        <v>109178.006208184</v>
      </c>
      <c r="G13" s="79">
        <v>119854.291913272</v>
      </c>
      <c r="H13" s="78">
        <v>15501.024949726871</v>
      </c>
      <c r="I13" s="87">
        <v>11.288690770100001</v>
      </c>
      <c r="J13" s="83">
        <v>1749.8627727705</v>
      </c>
      <c r="K13" s="78">
        <v>12071.356937209401</v>
      </c>
      <c r="L13" s="78">
        <v>18930.692962244299</v>
      </c>
      <c r="M13" s="78">
        <v>5682.9607968138243</v>
      </c>
      <c r="N13" s="87">
        <v>17.999314665029999</v>
      </c>
      <c r="O13" s="83">
        <v>1022.89399610906</v>
      </c>
      <c r="P13" s="78">
        <v>3678.1254044378602</v>
      </c>
      <c r="Q13" s="78">
        <v>7687.7961891897903</v>
      </c>
      <c r="R13" s="98">
        <v>1172.72428916488</v>
      </c>
      <c r="S13" s="99">
        <v>38.537233797399999</v>
      </c>
      <c r="T13" s="100">
        <v>451.93550111430801</v>
      </c>
      <c r="U13" s="98">
        <v>286.9469836458</v>
      </c>
      <c r="V13" s="98">
        <v>2058.5015946839599</v>
      </c>
      <c r="W13" s="78">
        <v>18054.586087749951</v>
      </c>
      <c r="X13" s="87">
        <v>9.44182903996</v>
      </c>
      <c r="Y13" s="83">
        <v>1704.6831522780999</v>
      </c>
      <c r="Z13" s="78">
        <v>14713.4685042327</v>
      </c>
      <c r="AA13" s="78">
        <v>21395.7036712671</v>
      </c>
      <c r="AB13" s="78">
        <v>7116.7884181762602</v>
      </c>
      <c r="AC13" s="87">
        <v>15.89255105104</v>
      </c>
      <c r="AD13" s="83">
        <v>1131.0392325534499</v>
      </c>
      <c r="AE13" s="78">
        <v>4899.9922572697296</v>
      </c>
      <c r="AF13" s="78">
        <v>9333.5845790827898</v>
      </c>
      <c r="AG13" s="78">
        <v>66859.460054231662</v>
      </c>
      <c r="AH13" s="87">
        <v>3.9553270928400002</v>
      </c>
      <c r="AI13" s="83">
        <v>2644.5103376492398</v>
      </c>
      <c r="AJ13" s="78">
        <v>61676.315035695297</v>
      </c>
      <c r="AK13" s="78">
        <v>72042.605072767794</v>
      </c>
      <c r="AL13" s="98">
        <v>128.60446486486501</v>
      </c>
      <c r="AM13" s="99">
        <v>99.521320033579997</v>
      </c>
      <c r="AN13" s="100">
        <v>127.988861055633</v>
      </c>
      <c r="AO13" s="98">
        <v>0</v>
      </c>
      <c r="AP13" s="98">
        <v>379.45802295620001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  <row r="50" spans="3:90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</row>
    <row r="51" spans="3:90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H6:L8"/>
    <mergeCell ref="A6:B10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9:H10"/>
    <mergeCell ref="I9:I10"/>
    <mergeCell ref="J9:J10"/>
    <mergeCell ref="K9:L9"/>
    <mergeCell ref="C6:G8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BJ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823</v>
      </c>
      <c r="B1" s="8"/>
      <c r="C1" s="3"/>
      <c r="D1" s="3"/>
      <c r="E1" s="3"/>
      <c r="F1" s="3"/>
      <c r="G1" s="3" t="s">
        <v>9</v>
      </c>
    </row>
    <row r="2" spans="1:7" ht="11.25" customHeight="1" x14ac:dyDescent="0.2">
      <c r="A2" s="1" t="s">
        <v>644</v>
      </c>
    </row>
    <row r="3" spans="1:7" ht="11.25" customHeight="1" x14ac:dyDescent="0.2">
      <c r="A3" s="2" t="s">
        <v>577</v>
      </c>
    </row>
    <row r="4" spans="1:7" ht="11.25" customHeight="1" x14ac:dyDescent="0.2">
      <c r="A4" s="2" t="s">
        <v>505</v>
      </c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4726.0931281510839</v>
      </c>
      <c r="D11" s="89">
        <v>14.423986884</v>
      </c>
      <c r="E11" s="63">
        <v>681.69105293000496</v>
      </c>
      <c r="F11" s="59">
        <v>3390.0032158251202</v>
      </c>
      <c r="G11" s="59">
        <v>6062.1830404770399</v>
      </c>
    </row>
    <row r="12" spans="1:7" ht="11.25" customHeight="1" x14ac:dyDescent="0.2">
      <c r="A12" s="140" t="s">
        <v>507</v>
      </c>
      <c r="B12" s="140"/>
      <c r="C12" s="57">
        <v>2387.438324961287</v>
      </c>
      <c r="D12" s="85">
        <v>19.500495138649999</v>
      </c>
      <c r="E12" s="64">
        <v>465.56229449731399</v>
      </c>
      <c r="F12" s="57">
        <v>1474.9529951867501</v>
      </c>
      <c r="G12" s="57">
        <v>3299.92365473583</v>
      </c>
    </row>
    <row r="13" spans="1:7" ht="11.25" customHeight="1" x14ac:dyDescent="0.2">
      <c r="A13" s="141" t="s">
        <v>508</v>
      </c>
      <c r="B13" s="142"/>
      <c r="C13" s="115">
        <v>2338.6548031897942</v>
      </c>
      <c r="D13" s="116">
        <v>21.282360261939999</v>
      </c>
      <c r="E13" s="117">
        <v>497.72094049797198</v>
      </c>
      <c r="F13" s="115">
        <v>1363.1396854623899</v>
      </c>
      <c r="G13" s="115">
        <v>3314.1699209172002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8" spans="1:1" ht="11.25" customHeight="1" x14ac:dyDescent="0.2">
      <c r="A58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BJ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824</v>
      </c>
      <c r="B1" s="8"/>
      <c r="C1" s="3"/>
      <c r="D1" s="3"/>
      <c r="E1" s="3"/>
      <c r="F1" s="3"/>
      <c r="G1" s="3" t="s">
        <v>10</v>
      </c>
    </row>
    <row r="2" spans="1:7" ht="11.25" customHeight="1" x14ac:dyDescent="0.2">
      <c r="A2" s="1" t="s">
        <v>645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163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17.2191070964099</v>
      </c>
      <c r="D11" s="89">
        <v>9.1245202696999996</v>
      </c>
      <c r="E11" s="63">
        <v>1.5711609172737799</v>
      </c>
      <c r="F11" s="59">
        <v>14.13968828464</v>
      </c>
      <c r="G11" s="59">
        <v>20.29852590818</v>
      </c>
    </row>
    <row r="12" spans="1:7" ht="11.25" customHeight="1" x14ac:dyDescent="0.2">
      <c r="A12" s="140" t="s">
        <v>507</v>
      </c>
      <c r="B12" s="140"/>
      <c r="C12" s="57">
        <v>16.079041191283569</v>
      </c>
      <c r="D12" s="85">
        <v>13.27440408859</v>
      </c>
      <c r="E12" s="64">
        <v>2.1343969013022699</v>
      </c>
      <c r="F12" s="57">
        <v>11.89570013602</v>
      </c>
      <c r="G12" s="57">
        <v>20.262382246550001</v>
      </c>
    </row>
    <row r="13" spans="1:7" ht="11.25" customHeight="1" x14ac:dyDescent="0.2">
      <c r="A13" s="141" t="s">
        <v>508</v>
      </c>
      <c r="B13" s="142"/>
      <c r="C13" s="78">
        <v>18.382954377833361</v>
      </c>
      <c r="D13" s="87">
        <v>12.837167642960001</v>
      </c>
      <c r="E13" s="83">
        <v>2.3598506712113001</v>
      </c>
      <c r="F13" s="78">
        <v>13.757732053370001</v>
      </c>
      <c r="G13" s="78">
        <v>23.008176702299998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9" spans="1:1" ht="11.25" customHeight="1" x14ac:dyDescent="0.2">
      <c r="A59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CH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825</v>
      </c>
      <c r="B1" s="8"/>
      <c r="R1" s="3"/>
      <c r="S1" s="3"/>
      <c r="T1" s="3"/>
      <c r="U1" s="3"/>
      <c r="V1" s="3"/>
      <c r="AB1" s="3"/>
      <c r="AC1" s="3"/>
      <c r="AD1" s="3"/>
      <c r="AE1" s="3"/>
      <c r="AF1" s="3"/>
      <c r="AG1" s="3"/>
      <c r="AH1" s="3"/>
      <c r="AI1" s="3"/>
      <c r="AJ1" s="3"/>
      <c r="AK1" s="5" t="s">
        <v>21</v>
      </c>
    </row>
    <row r="2" spans="1:37" ht="11.25" customHeight="1" x14ac:dyDescent="0.2">
      <c r="A2" s="1" t="s">
        <v>580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403</v>
      </c>
      <c r="I6" s="184"/>
      <c r="J6" s="184"/>
      <c r="K6" s="184"/>
      <c r="L6" s="184"/>
      <c r="M6" s="184" t="s">
        <v>424</v>
      </c>
      <c r="N6" s="184"/>
      <c r="O6" s="184"/>
      <c r="P6" s="184"/>
      <c r="Q6" s="184"/>
      <c r="R6" s="184" t="s">
        <v>212</v>
      </c>
      <c r="S6" s="184"/>
      <c r="T6" s="184"/>
      <c r="U6" s="184"/>
      <c r="V6" s="184"/>
      <c r="W6" s="184" t="s">
        <v>404</v>
      </c>
      <c r="X6" s="184"/>
      <c r="Y6" s="184"/>
      <c r="Z6" s="184"/>
      <c r="AA6" s="184"/>
      <c r="AB6" s="184" t="s">
        <v>419</v>
      </c>
      <c r="AC6" s="184"/>
      <c r="AD6" s="184"/>
      <c r="AE6" s="184"/>
      <c r="AF6" s="184"/>
      <c r="AG6" s="184" t="s">
        <v>39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62">
        <v>4726.0931281510839</v>
      </c>
      <c r="D11" s="118">
        <v>14.423986884</v>
      </c>
      <c r="E11" s="119">
        <v>681.69105293000496</v>
      </c>
      <c r="F11" s="62">
        <v>3390.0032158251202</v>
      </c>
      <c r="G11" s="62">
        <v>6062.1830404770399</v>
      </c>
      <c r="H11" s="94">
        <v>82.143551437671107</v>
      </c>
      <c r="I11" s="101">
        <v>51.848113111250001</v>
      </c>
      <c r="J11" s="102">
        <v>42.589881462999202</v>
      </c>
      <c r="K11" s="94">
        <v>0</v>
      </c>
      <c r="L11" s="94">
        <v>165.61818521097999</v>
      </c>
      <c r="M11" s="59">
        <v>4317.303358146155</v>
      </c>
      <c r="N11" s="89">
        <v>15.566967769950001</v>
      </c>
      <c r="O11" s="63">
        <v>672.07322229350098</v>
      </c>
      <c r="P11" s="59">
        <v>3000.0640474771499</v>
      </c>
      <c r="Q11" s="59">
        <v>5634.5426688151601</v>
      </c>
      <c r="R11" s="94">
        <v>57.2672275862069</v>
      </c>
      <c r="S11" s="101">
        <v>72.112763599209998</v>
      </c>
      <c r="T11" s="102">
        <v>41.296980449061103</v>
      </c>
      <c r="U11" s="94">
        <v>0</v>
      </c>
      <c r="V11" s="94">
        <v>138.20782193662001</v>
      </c>
      <c r="W11" s="94">
        <v>229.01539098104899</v>
      </c>
      <c r="X11" s="101">
        <v>41.48394350265</v>
      </c>
      <c r="Y11" s="102">
        <v>95.004615406961904</v>
      </c>
      <c r="Z11" s="94">
        <v>42.80976641833</v>
      </c>
      <c r="AA11" s="94">
        <v>415.22101554377002</v>
      </c>
      <c r="AB11" s="94">
        <v>40.363599999999998</v>
      </c>
      <c r="AC11" s="101">
        <v>99.514754314360005</v>
      </c>
      <c r="AD11" s="102">
        <v>40.1677373724294</v>
      </c>
      <c r="AE11" s="94">
        <v>0</v>
      </c>
      <c r="AF11" s="94">
        <v>119.09091859042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</row>
    <row r="12" spans="1:37" ht="11.25" customHeight="1" x14ac:dyDescent="0.2">
      <c r="A12" s="140" t="s">
        <v>507</v>
      </c>
      <c r="B12" s="140"/>
      <c r="C12" s="58">
        <v>2387.438324961287</v>
      </c>
      <c r="D12" s="84">
        <v>19.500495138649999</v>
      </c>
      <c r="E12" s="86">
        <v>465.56229449731399</v>
      </c>
      <c r="F12" s="58">
        <v>1474.9529951867501</v>
      </c>
      <c r="G12" s="58">
        <v>3299.92365473583</v>
      </c>
      <c r="H12" s="109">
        <v>49.222861437671099</v>
      </c>
      <c r="I12" s="110">
        <v>55.91847156267</v>
      </c>
      <c r="J12" s="111">
        <v>27.524671775358001</v>
      </c>
      <c r="K12" s="109">
        <v>0</v>
      </c>
      <c r="L12" s="109">
        <v>103.17022680366</v>
      </c>
      <c r="M12" s="112">
        <v>2148.827272795188</v>
      </c>
      <c r="N12" s="113">
        <v>21.315843705559999</v>
      </c>
      <c r="O12" s="114">
        <v>458.04066297156402</v>
      </c>
      <c r="P12" s="112">
        <v>1251.0840699160999</v>
      </c>
      <c r="Q12" s="112">
        <v>3046.5704756742798</v>
      </c>
      <c r="R12" s="109">
        <v>57.2672275862069</v>
      </c>
      <c r="S12" s="110">
        <v>72.021175884659996</v>
      </c>
      <c r="T12" s="111">
        <v>41.2445307041326</v>
      </c>
      <c r="U12" s="109">
        <v>0</v>
      </c>
      <c r="V12" s="109">
        <v>138.10502232555999</v>
      </c>
      <c r="W12" s="109">
        <v>132.12096314222109</v>
      </c>
      <c r="X12" s="110">
        <v>53.605915548840002</v>
      </c>
      <c r="Y12" s="111">
        <v>70.824651924327</v>
      </c>
      <c r="Z12" s="109">
        <v>0</v>
      </c>
      <c r="AA12" s="109">
        <v>270.93473013148002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</row>
    <row r="13" spans="1:37" ht="11.25" customHeight="1" x14ac:dyDescent="0.2">
      <c r="A13" s="142" t="s">
        <v>508</v>
      </c>
      <c r="B13" s="142"/>
      <c r="C13" s="129">
        <v>2338.6548031897942</v>
      </c>
      <c r="D13" s="130">
        <v>21.282360261939999</v>
      </c>
      <c r="E13" s="131">
        <v>497.720940497973</v>
      </c>
      <c r="F13" s="129">
        <v>1363.1396854623899</v>
      </c>
      <c r="G13" s="129">
        <v>3314.1699209172002</v>
      </c>
      <c r="H13" s="98">
        <v>32.92069</v>
      </c>
      <c r="I13" s="99">
        <v>98.748789047740004</v>
      </c>
      <c r="J13" s="100">
        <v>32.508782721159598</v>
      </c>
      <c r="K13" s="98">
        <v>0</v>
      </c>
      <c r="L13" s="98">
        <v>96.63673331471</v>
      </c>
      <c r="M13" s="115">
        <v>2168.476085350967</v>
      </c>
      <c r="N13" s="116">
        <v>22.67114250997</v>
      </c>
      <c r="O13" s="117">
        <v>491.61830360447101</v>
      </c>
      <c r="P13" s="115">
        <v>1204.9219161455501</v>
      </c>
      <c r="Q13" s="115">
        <v>3132.03025455638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98">
        <v>96.894427838827895</v>
      </c>
      <c r="X13" s="99">
        <v>65.497050366650001</v>
      </c>
      <c r="Y13" s="100">
        <v>63.462992204070702</v>
      </c>
      <c r="Z13" s="98">
        <v>0</v>
      </c>
      <c r="AA13" s="98">
        <v>221.27960690994999</v>
      </c>
      <c r="AB13" s="98">
        <v>40.363599999999998</v>
      </c>
      <c r="AC13" s="99">
        <v>99.521320033579997</v>
      </c>
      <c r="AD13" s="100">
        <v>40.170387533073502</v>
      </c>
      <c r="AE13" s="98">
        <v>0</v>
      </c>
      <c r="AF13" s="98">
        <v>119.09611280983999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6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6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6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6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6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6" s="22" customFormat="1" ht="11.25" customHeight="1" thickTop="1" x14ac:dyDescent="0.2"/>
    <row r="23" spans="1:86" s="22" customFormat="1" ht="11.25" customHeight="1" x14ac:dyDescent="0.2">
      <c r="A23" s="54" t="s">
        <v>614</v>
      </c>
    </row>
    <row r="24" spans="1:86" s="22" customFormat="1" ht="11.25" customHeight="1" x14ac:dyDescent="0.2">
      <c r="A24" s="32"/>
    </row>
    <row r="25" spans="1:86" s="22" customFormat="1" ht="11.25" customHeight="1" x14ac:dyDescent="0.2">
      <c r="A25" s="30"/>
    </row>
    <row r="26" spans="1:86" s="22" customFormat="1" ht="11.25" customHeight="1" x14ac:dyDescent="0.2">
      <c r="A26" s="30"/>
    </row>
    <row r="27" spans="1:86" s="22" customFormat="1" ht="11.25" customHeight="1" x14ac:dyDescent="0.2">
      <c r="A27" s="32"/>
    </row>
    <row r="28" spans="1:86" s="22" customFormat="1" ht="11.25" customHeight="1" x14ac:dyDescent="0.2">
      <c r="A28" s="32"/>
    </row>
    <row r="29" spans="1:86" s="22" customFormat="1" ht="11.25" customHeight="1" x14ac:dyDescent="0.2">
      <c r="A29" s="32"/>
    </row>
    <row r="30" spans="1:86" s="22" customFormat="1" ht="11.25" customHeight="1" x14ac:dyDescent="0.2">
      <c r="A30" s="32"/>
    </row>
    <row r="31" spans="1:8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</row>
    <row r="33" spans="3:8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</row>
    <row r="34" spans="3:8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</row>
    <row r="35" spans="3:8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</row>
    <row r="36" spans="3:8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</row>
    <row r="37" spans="3:8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</row>
    <row r="38" spans="3:8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</row>
    <row r="50" spans="3:86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</row>
    <row r="51" spans="3:86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</row>
  </sheetData>
  <mergeCells count="4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BJ63"/>
  <sheetViews>
    <sheetView workbookViewId="0"/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826</v>
      </c>
      <c r="B1" s="8"/>
      <c r="C1" s="3"/>
      <c r="D1" s="3"/>
      <c r="E1" s="3"/>
      <c r="F1" s="3"/>
      <c r="G1" s="3" t="s">
        <v>331</v>
      </c>
    </row>
    <row r="2" spans="1:7" ht="11.25" customHeight="1" x14ac:dyDescent="0.2">
      <c r="A2" s="1" t="s">
        <v>646</v>
      </c>
    </row>
    <row r="3" spans="1:7" ht="11.25" customHeight="1" x14ac:dyDescent="0.2">
      <c r="A3" s="2" t="s">
        <v>577</v>
      </c>
    </row>
    <row r="4" spans="1:7" ht="11.25" customHeight="1" x14ac:dyDescent="0.2">
      <c r="A4" s="2" t="s">
        <v>505</v>
      </c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27318.70021391732</v>
      </c>
      <c r="D11" s="89">
        <v>6.5532196622800001</v>
      </c>
      <c r="E11" s="63">
        <v>1790.25443389781</v>
      </c>
      <c r="F11" s="59">
        <v>23809.866000314501</v>
      </c>
      <c r="G11" s="59">
        <v>30827.534427520099</v>
      </c>
    </row>
    <row r="12" spans="1:7" ht="11.25" customHeight="1" x14ac:dyDescent="0.2">
      <c r="A12" s="140" t="s">
        <v>507</v>
      </c>
      <c r="B12" s="140"/>
      <c r="C12" s="57">
        <v>15473.01107240632</v>
      </c>
      <c r="D12" s="85">
        <v>8.2434039392800003</v>
      </c>
      <c r="E12" s="64">
        <v>1275.50280426732</v>
      </c>
      <c r="F12" s="57">
        <v>12973.0715138626</v>
      </c>
      <c r="G12" s="57">
        <v>17972.950630949999</v>
      </c>
    </row>
    <row r="13" spans="1:7" ht="11.25" customHeight="1" x14ac:dyDescent="0.2">
      <c r="A13" s="141" t="s">
        <v>508</v>
      </c>
      <c r="B13" s="142"/>
      <c r="C13" s="78">
        <v>11845.68914151096</v>
      </c>
      <c r="D13" s="87">
        <v>10.609676295210001</v>
      </c>
      <c r="E13" s="83">
        <v>1256.78927285086</v>
      </c>
      <c r="F13" s="78">
        <v>9382.4274305670697</v>
      </c>
      <c r="G13" s="78">
        <v>14308.9508524549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63" spans="1:62" ht="11.25" customHeight="1" x14ac:dyDescent="0.2">
      <c r="A63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BJ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824</v>
      </c>
      <c r="B1" s="8"/>
      <c r="C1" s="3"/>
      <c r="D1" s="3"/>
      <c r="E1" s="3"/>
      <c r="F1" s="3"/>
      <c r="G1" s="3" t="s">
        <v>332</v>
      </c>
    </row>
    <row r="2" spans="1:7" ht="11.25" customHeight="1" x14ac:dyDescent="0.2">
      <c r="A2" s="1" t="s">
        <v>621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163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12.978507839087211</v>
      </c>
      <c r="D11" s="89">
        <v>6.3212171268999997</v>
      </c>
      <c r="E11" s="63">
        <v>0.820399660340697</v>
      </c>
      <c r="F11" s="59">
        <v>11.37055405189</v>
      </c>
      <c r="G11" s="59">
        <v>14.58646162628</v>
      </c>
    </row>
    <row r="12" spans="1:7" ht="11.25" customHeight="1" x14ac:dyDescent="0.2">
      <c r="A12" s="140" t="s">
        <v>507</v>
      </c>
      <c r="B12" s="140"/>
      <c r="C12" s="57">
        <v>12.01564463631815</v>
      </c>
      <c r="D12" s="85">
        <v>8.0147227307200009</v>
      </c>
      <c r="E12" s="64">
        <v>0.96302060190984495</v>
      </c>
      <c r="F12" s="57">
        <v>10.128158940200001</v>
      </c>
      <c r="G12" s="57">
        <v>13.903130332430001</v>
      </c>
    </row>
    <row r="13" spans="1:7" ht="11.25" customHeight="1" x14ac:dyDescent="0.2">
      <c r="A13" s="141" t="s">
        <v>508</v>
      </c>
      <c r="B13" s="142"/>
      <c r="C13" s="78">
        <v>14.2362137285192</v>
      </c>
      <c r="D13" s="87">
        <v>9.7651333775900007</v>
      </c>
      <c r="E13" s="83">
        <v>1.39018525850903</v>
      </c>
      <c r="F13" s="78">
        <v>11.51150069</v>
      </c>
      <c r="G13" s="78">
        <v>16.96092676704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8" spans="1:1" ht="11.25" customHeight="1" x14ac:dyDescent="0.2">
      <c r="A58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CD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827</v>
      </c>
      <c r="B1" s="8"/>
      <c r="M1" s="3"/>
      <c r="N1" s="3"/>
      <c r="O1" s="3"/>
      <c r="P1" s="3"/>
      <c r="Q1" s="3"/>
      <c r="W1" s="3"/>
      <c r="X1" s="3"/>
      <c r="Y1" s="3"/>
      <c r="Z1" s="3"/>
      <c r="AA1" s="3"/>
      <c r="AB1" s="3"/>
      <c r="AC1" s="3"/>
      <c r="AD1" s="3"/>
      <c r="AE1" s="3"/>
      <c r="AF1" s="5" t="s">
        <v>22</v>
      </c>
    </row>
    <row r="2" spans="1:32" ht="11.25" customHeight="1" x14ac:dyDescent="0.2">
      <c r="A2" s="1" t="s">
        <v>622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84" t="s">
        <v>213</v>
      </c>
      <c r="I6" s="184"/>
      <c r="J6" s="184"/>
      <c r="K6" s="184"/>
      <c r="L6" s="184"/>
      <c r="M6" s="184" t="s">
        <v>214</v>
      </c>
      <c r="N6" s="184"/>
      <c r="O6" s="184"/>
      <c r="P6" s="184"/>
      <c r="Q6" s="184"/>
      <c r="R6" s="184" t="s">
        <v>215</v>
      </c>
      <c r="S6" s="184"/>
      <c r="T6" s="184"/>
      <c r="U6" s="184"/>
      <c r="V6" s="184"/>
      <c r="W6" s="184" t="s">
        <v>216</v>
      </c>
      <c r="X6" s="184"/>
      <c r="Y6" s="184"/>
      <c r="Z6" s="184"/>
      <c r="AA6" s="184"/>
      <c r="AB6" s="184" t="s">
        <v>39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71"/>
      <c r="D7" s="171"/>
      <c r="E7" s="171"/>
      <c r="F7" s="171"/>
      <c r="G7" s="171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27318.70021391732</v>
      </c>
      <c r="D11" s="89">
        <v>6.5532196622800001</v>
      </c>
      <c r="E11" s="63">
        <v>1790.25443389781</v>
      </c>
      <c r="F11" s="59">
        <v>23809.866000314501</v>
      </c>
      <c r="G11" s="59">
        <v>30827.534427520099</v>
      </c>
      <c r="H11" s="59">
        <v>3726.1742811806621</v>
      </c>
      <c r="I11" s="89">
        <v>14.176173385589999</v>
      </c>
      <c r="J11" s="63">
        <v>528.22892674945899</v>
      </c>
      <c r="K11" s="59">
        <v>2690.8646091595001</v>
      </c>
      <c r="L11" s="59">
        <v>4761.4839532018204</v>
      </c>
      <c r="M11" s="103">
        <v>3492.283869491383</v>
      </c>
      <c r="N11" s="107">
        <v>21.405627067179999</v>
      </c>
      <c r="O11" s="108">
        <v>747.54526123071105</v>
      </c>
      <c r="P11" s="103">
        <v>2027.1220806656399</v>
      </c>
      <c r="Q11" s="103">
        <v>4957.4456583171204</v>
      </c>
      <c r="R11" s="59">
        <v>16598.863672353418</v>
      </c>
      <c r="S11" s="89">
        <v>8.5787960342300007</v>
      </c>
      <c r="T11" s="63">
        <v>1423.98265845163</v>
      </c>
      <c r="U11" s="59">
        <v>13807.908947178699</v>
      </c>
      <c r="V11" s="59">
        <v>19389.818397528099</v>
      </c>
      <c r="W11" s="103">
        <v>3501.3783908918231</v>
      </c>
      <c r="X11" s="107">
        <v>20.008549535189999</v>
      </c>
      <c r="Y11" s="108">
        <v>700.57502975589205</v>
      </c>
      <c r="Z11" s="103">
        <v>2128.2765641022402</v>
      </c>
      <c r="AA11" s="103">
        <v>4874.4802176814101</v>
      </c>
      <c r="AB11" s="58">
        <v>0</v>
      </c>
      <c r="AC11" s="58" t="s">
        <v>679</v>
      </c>
      <c r="AD11" s="58" t="s">
        <v>679</v>
      </c>
      <c r="AE11" s="58" t="s">
        <v>679</v>
      </c>
      <c r="AF11" s="58" t="s">
        <v>679</v>
      </c>
    </row>
    <row r="12" spans="1:32" ht="11.25" customHeight="1" x14ac:dyDescent="0.2">
      <c r="A12" s="140" t="s">
        <v>507</v>
      </c>
      <c r="B12" s="140"/>
      <c r="C12" s="58">
        <v>15473.01107240632</v>
      </c>
      <c r="D12" s="84">
        <v>8.2434039392800003</v>
      </c>
      <c r="E12" s="86">
        <v>1275.50280426732</v>
      </c>
      <c r="F12" s="58">
        <v>12973.0715138626</v>
      </c>
      <c r="G12" s="58">
        <v>17972.950630949999</v>
      </c>
      <c r="H12" s="57">
        <v>2320.6663118379752</v>
      </c>
      <c r="I12" s="85">
        <v>17.23444937288</v>
      </c>
      <c r="J12" s="64">
        <v>399.95406062725198</v>
      </c>
      <c r="K12" s="57">
        <v>1536.77075753803</v>
      </c>
      <c r="L12" s="57">
        <v>3104.5618661379199</v>
      </c>
      <c r="M12" s="112">
        <v>2038.279241319316</v>
      </c>
      <c r="N12" s="113">
        <v>26.95313111371</v>
      </c>
      <c r="O12" s="114">
        <v>549.38007637633496</v>
      </c>
      <c r="P12" s="112">
        <v>961.51407779786996</v>
      </c>
      <c r="Q12" s="112">
        <v>3115.0444048407699</v>
      </c>
      <c r="R12" s="57">
        <v>9100.9852690640018</v>
      </c>
      <c r="S12" s="85">
        <v>11.120538293419999</v>
      </c>
      <c r="T12" s="64">
        <v>1012.07855192455</v>
      </c>
      <c r="U12" s="57">
        <v>7117.3477577664798</v>
      </c>
      <c r="V12" s="57">
        <v>11084.6227803615</v>
      </c>
      <c r="W12" s="112">
        <v>2013.080250185021</v>
      </c>
      <c r="X12" s="113">
        <v>23.847079266920002</v>
      </c>
      <c r="Y12" s="114">
        <v>480.060842968315</v>
      </c>
      <c r="Z12" s="112">
        <v>1072.1782875792101</v>
      </c>
      <c r="AA12" s="112">
        <v>2953.9822127908301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</row>
    <row r="13" spans="1:32" ht="11.25" customHeight="1" x14ac:dyDescent="0.2">
      <c r="A13" s="142" t="s">
        <v>508</v>
      </c>
      <c r="B13" s="142"/>
      <c r="C13" s="79">
        <v>11845.68914151096</v>
      </c>
      <c r="D13" s="90">
        <v>10.609676295210001</v>
      </c>
      <c r="E13" s="91">
        <v>1256.78927285086</v>
      </c>
      <c r="F13" s="79">
        <v>9382.4274305670697</v>
      </c>
      <c r="G13" s="79">
        <v>14308.9508524549</v>
      </c>
      <c r="H13" s="115">
        <v>1405.5079693426869</v>
      </c>
      <c r="I13" s="116">
        <v>24.56642259573</v>
      </c>
      <c r="J13" s="117">
        <v>345.28302736541298</v>
      </c>
      <c r="K13" s="115">
        <v>728.76567123354005</v>
      </c>
      <c r="L13" s="115">
        <v>2082.25026745184</v>
      </c>
      <c r="M13" s="98">
        <v>1454.004628172067</v>
      </c>
      <c r="N13" s="99">
        <v>34.889892904930001</v>
      </c>
      <c r="O13" s="100">
        <v>507.30065760189598</v>
      </c>
      <c r="P13" s="98">
        <v>459.71360993888999</v>
      </c>
      <c r="Q13" s="98">
        <v>2448.2956464052399</v>
      </c>
      <c r="R13" s="78">
        <v>7497.8784032894046</v>
      </c>
      <c r="S13" s="87">
        <v>13.372149693600001</v>
      </c>
      <c r="T13" s="83">
        <v>1002.6275239323199</v>
      </c>
      <c r="U13" s="78">
        <v>5532.7645664735501</v>
      </c>
      <c r="V13" s="78">
        <v>9462.99224010527</v>
      </c>
      <c r="W13" s="98">
        <v>1488.2981407068021</v>
      </c>
      <c r="X13" s="99">
        <v>34.267060872510001</v>
      </c>
      <c r="Y13" s="100">
        <v>509.99602984043702</v>
      </c>
      <c r="Z13" s="98">
        <v>488.72428996116003</v>
      </c>
      <c r="AA13" s="98">
        <v>2487.8719914524499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54" t="s">
        <v>614</v>
      </c>
    </row>
    <row r="24" spans="1:82" s="22" customFormat="1" ht="11.25" customHeight="1" x14ac:dyDescent="0.2">
      <c r="A24" s="32"/>
    </row>
    <row r="25" spans="1:82" s="22" customFormat="1" ht="11.25" customHeight="1" x14ac:dyDescent="0.2">
      <c r="A25" s="30"/>
    </row>
    <row r="26" spans="1:82" s="22" customFormat="1" ht="11.25" customHeight="1" x14ac:dyDescent="0.2">
      <c r="A26" s="30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59" spans="1:1" ht="11.25" customHeight="1" x14ac:dyDescent="0.2">
      <c r="A59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/>
  <dimension ref="A1:CD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828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333</v>
      </c>
    </row>
    <row r="2" spans="1:32" ht="11.25" customHeight="1" x14ac:dyDescent="0.2">
      <c r="A2" s="1" t="s">
        <v>557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84" t="s">
        <v>217</v>
      </c>
      <c r="I6" s="184"/>
      <c r="J6" s="184"/>
      <c r="K6" s="184"/>
      <c r="L6" s="184"/>
      <c r="M6" s="184" t="s">
        <v>605</v>
      </c>
      <c r="N6" s="184"/>
      <c r="O6" s="184"/>
      <c r="P6" s="184"/>
      <c r="Q6" s="184"/>
      <c r="R6" s="184" t="s">
        <v>218</v>
      </c>
      <c r="S6" s="184"/>
      <c r="T6" s="184"/>
      <c r="U6" s="184"/>
      <c r="V6" s="184"/>
      <c r="W6" s="184" t="s">
        <v>219</v>
      </c>
      <c r="X6" s="184"/>
      <c r="Y6" s="184"/>
      <c r="Z6" s="184"/>
      <c r="AA6" s="184"/>
      <c r="AB6" s="184" t="s">
        <v>39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71"/>
      <c r="D7" s="171"/>
      <c r="E7" s="171"/>
      <c r="F7" s="171"/>
      <c r="G7" s="171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27318.70021391732</v>
      </c>
      <c r="D11" s="89">
        <v>6.5532196622800001</v>
      </c>
      <c r="E11" s="63">
        <v>1790.25443389781</v>
      </c>
      <c r="F11" s="59">
        <v>23809.866000314501</v>
      </c>
      <c r="G11" s="59">
        <v>30827.534427520099</v>
      </c>
      <c r="H11" s="59">
        <v>10586.76861209559</v>
      </c>
      <c r="I11" s="89">
        <v>10.159121498179999</v>
      </c>
      <c r="J11" s="63">
        <v>1075.5226860336199</v>
      </c>
      <c r="K11" s="59">
        <v>8478.7828829139708</v>
      </c>
      <c r="L11" s="59">
        <v>12694.754341277199</v>
      </c>
      <c r="M11" s="59">
        <v>5923.4109791947594</v>
      </c>
      <c r="N11" s="89">
        <v>15.19100801157</v>
      </c>
      <c r="O11" s="63">
        <v>899.82583640773203</v>
      </c>
      <c r="P11" s="59">
        <v>4159.7847474770197</v>
      </c>
      <c r="Q11" s="59">
        <v>7687.0372109125001</v>
      </c>
      <c r="R11" s="59">
        <v>9311.3901623499369</v>
      </c>
      <c r="S11" s="89">
        <v>11.45607825564</v>
      </c>
      <c r="T11" s="63">
        <v>1066.7201436866801</v>
      </c>
      <c r="U11" s="59">
        <v>7220.6570991407098</v>
      </c>
      <c r="V11" s="59">
        <v>11402.1232255592</v>
      </c>
      <c r="W11" s="94">
        <v>1439.5162118438441</v>
      </c>
      <c r="X11" s="101">
        <v>36.388499871150003</v>
      </c>
      <c r="Y11" s="102">
        <v>523.81835489191599</v>
      </c>
      <c r="Z11" s="94">
        <v>412.85110181469997</v>
      </c>
      <c r="AA11" s="94">
        <v>2466.1813218729899</v>
      </c>
      <c r="AB11" s="94">
        <v>57.614248433152</v>
      </c>
      <c r="AC11" s="101">
        <v>66.684783975269994</v>
      </c>
      <c r="AD11" s="102">
        <v>38.419937106622399</v>
      </c>
      <c r="AE11" s="94">
        <v>0</v>
      </c>
      <c r="AF11" s="94">
        <v>132.91594145042001</v>
      </c>
    </row>
    <row r="12" spans="1:32" ht="11.25" customHeight="1" x14ac:dyDescent="0.2">
      <c r="A12" s="140" t="s">
        <v>507</v>
      </c>
      <c r="B12" s="140"/>
      <c r="C12" s="58">
        <v>15473.01107240632</v>
      </c>
      <c r="D12" s="84">
        <v>8.2434039392800003</v>
      </c>
      <c r="E12" s="86">
        <v>1275.50280426732</v>
      </c>
      <c r="F12" s="58">
        <v>12973.0715138626</v>
      </c>
      <c r="G12" s="58">
        <v>17972.950630949999</v>
      </c>
      <c r="H12" s="57">
        <v>6626.6271382784334</v>
      </c>
      <c r="I12" s="85">
        <v>12.65135460642</v>
      </c>
      <c r="J12" s="64">
        <v>838.35809770866399</v>
      </c>
      <c r="K12" s="57">
        <v>4983.4754606219803</v>
      </c>
      <c r="L12" s="57">
        <v>8269.7788159348802</v>
      </c>
      <c r="M12" s="112">
        <v>3254.876827894268</v>
      </c>
      <c r="N12" s="113">
        <v>20.661180026850001</v>
      </c>
      <c r="O12" s="114">
        <v>672.49596106345098</v>
      </c>
      <c r="P12" s="112">
        <v>1936.8089644612901</v>
      </c>
      <c r="Q12" s="112">
        <v>4572.9446913272504</v>
      </c>
      <c r="R12" s="57">
        <v>5251.1408520991672</v>
      </c>
      <c r="S12" s="85">
        <v>14.08385211967</v>
      </c>
      <c r="T12" s="64">
        <v>739.562912205271</v>
      </c>
      <c r="U12" s="57">
        <v>3801.6241798753199</v>
      </c>
      <c r="V12" s="57">
        <v>6700.65752432302</v>
      </c>
      <c r="W12" s="109">
        <v>282.75200570129329</v>
      </c>
      <c r="X12" s="110">
        <v>48.300582662430003</v>
      </c>
      <c r="Y12" s="111">
        <v>136.57086624342699</v>
      </c>
      <c r="Z12" s="109">
        <v>15.07802652675</v>
      </c>
      <c r="AA12" s="109">
        <v>550.42598487583996</v>
      </c>
      <c r="AB12" s="109">
        <v>57.614248433152</v>
      </c>
      <c r="AC12" s="110">
        <v>66.594538301330005</v>
      </c>
      <c r="AD12" s="111">
        <v>38.367942739841297</v>
      </c>
      <c r="AE12" s="109">
        <v>0</v>
      </c>
      <c r="AF12" s="109">
        <v>132.81403436413001</v>
      </c>
    </row>
    <row r="13" spans="1:32" ht="11.25" customHeight="1" x14ac:dyDescent="0.2">
      <c r="A13" s="142" t="s">
        <v>508</v>
      </c>
      <c r="B13" s="142"/>
      <c r="C13" s="79">
        <v>11845.68914151096</v>
      </c>
      <c r="D13" s="90">
        <v>10.609676295210001</v>
      </c>
      <c r="E13" s="91">
        <v>1256.78927285086</v>
      </c>
      <c r="F13" s="79">
        <v>9382.4274305670697</v>
      </c>
      <c r="G13" s="79">
        <v>14308.9508524549</v>
      </c>
      <c r="H13" s="78">
        <v>3960.1414738171602</v>
      </c>
      <c r="I13" s="87">
        <v>17.0263533125</v>
      </c>
      <c r="J13" s="83">
        <v>674.26767900691004</v>
      </c>
      <c r="K13" s="78">
        <v>2638.6011070242398</v>
      </c>
      <c r="L13" s="78">
        <v>5281.6818406100801</v>
      </c>
      <c r="M13" s="115">
        <v>2668.5341513004901</v>
      </c>
      <c r="N13" s="116">
        <v>22.427201030900001</v>
      </c>
      <c r="O13" s="117">
        <v>598.47751869032697</v>
      </c>
      <c r="P13" s="115">
        <v>1495.53976911058</v>
      </c>
      <c r="Q13" s="115">
        <v>3841.5285334904002</v>
      </c>
      <c r="R13" s="78">
        <v>4060.2493102507642</v>
      </c>
      <c r="S13" s="87">
        <v>18.944984769160001</v>
      </c>
      <c r="T13" s="83">
        <v>769.21361341700697</v>
      </c>
      <c r="U13" s="78">
        <v>2552.6183315355602</v>
      </c>
      <c r="V13" s="78">
        <v>5567.8802889659701</v>
      </c>
      <c r="W13" s="98">
        <v>1156.7642061425511</v>
      </c>
      <c r="X13" s="99">
        <v>43.70765703923</v>
      </c>
      <c r="Y13" s="100">
        <v>505.59453197331402</v>
      </c>
      <c r="Z13" s="98">
        <v>165.8171326945</v>
      </c>
      <c r="AA13" s="98">
        <v>2147.71127959061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54" t="s">
        <v>614</v>
      </c>
    </row>
    <row r="24" spans="1:82" s="22" customFormat="1" ht="11.25" customHeight="1" x14ac:dyDescent="0.2">
      <c r="A24" s="32"/>
    </row>
    <row r="25" spans="1:82" s="22" customFormat="1" ht="11.25" customHeight="1" x14ac:dyDescent="0.2">
      <c r="A25" s="30"/>
    </row>
    <row r="26" spans="1:82" s="22" customFormat="1" ht="11.25" customHeight="1" x14ac:dyDescent="0.2">
      <c r="A26" s="30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50" spans="1:8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</row>
    <row r="51" spans="1:8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</row>
    <row r="63" spans="1:82" ht="11.25" customHeight="1" x14ac:dyDescent="0.2">
      <c r="A63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/>
  <dimension ref="A1:CA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829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5" t="s">
        <v>425</v>
      </c>
    </row>
    <row r="2" spans="1:37" ht="11.25" customHeight="1" x14ac:dyDescent="0.2">
      <c r="A2" s="1" t="s">
        <v>647</v>
      </c>
    </row>
    <row r="3" spans="1:37" ht="11.25" customHeight="1" x14ac:dyDescent="0.2">
      <c r="A3" s="2" t="s">
        <v>505</v>
      </c>
    </row>
    <row r="4" spans="1:37" ht="11.25" customHeight="1" x14ac:dyDescent="0.2">
      <c r="A4" s="50"/>
    </row>
    <row r="5" spans="1:37" ht="11.25" customHeight="1" x14ac:dyDescent="0.2">
      <c r="A5" s="50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607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426</v>
      </c>
      <c r="I7" s="180"/>
      <c r="J7" s="180"/>
      <c r="K7" s="180"/>
      <c r="L7" s="180"/>
      <c r="M7" s="180" t="s">
        <v>427</v>
      </c>
      <c r="N7" s="180"/>
      <c r="O7" s="180"/>
      <c r="P7" s="180"/>
      <c r="Q7" s="180"/>
      <c r="R7" s="180" t="s">
        <v>428</v>
      </c>
      <c r="S7" s="180"/>
      <c r="T7" s="180"/>
      <c r="U7" s="180"/>
      <c r="V7" s="180"/>
      <c r="W7" s="180" t="s">
        <v>429</v>
      </c>
      <c r="X7" s="180"/>
      <c r="Y7" s="180"/>
      <c r="Z7" s="180"/>
      <c r="AA7" s="180"/>
      <c r="AB7" s="180" t="s">
        <v>430</v>
      </c>
      <c r="AC7" s="180"/>
      <c r="AD7" s="180"/>
      <c r="AE7" s="180"/>
      <c r="AF7" s="180"/>
      <c r="AG7" s="180" t="s">
        <v>431</v>
      </c>
      <c r="AH7" s="180"/>
      <c r="AI7" s="180"/>
      <c r="AJ7" s="180"/>
      <c r="AK7" s="180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193931.96267283731</v>
      </c>
      <c r="D11" s="89">
        <v>1.95547024144</v>
      </c>
      <c r="E11" s="63">
        <v>3792.2818187051998</v>
      </c>
      <c r="F11" s="59">
        <v>186499.226888951</v>
      </c>
      <c r="G11" s="59">
        <v>201364.698456727</v>
      </c>
      <c r="H11" s="59">
        <v>164881.01076964659</v>
      </c>
      <c r="I11" s="89">
        <v>2.2279834687700002</v>
      </c>
      <c r="J11" s="63">
        <v>3673.5216630925702</v>
      </c>
      <c r="K11" s="59">
        <v>157681.04061355899</v>
      </c>
      <c r="L11" s="59">
        <v>172080.98092573701</v>
      </c>
      <c r="M11" s="59">
        <v>65172.29133881181</v>
      </c>
      <c r="N11" s="89">
        <v>4.2316814308500001</v>
      </c>
      <c r="O11" s="63">
        <v>2757.88375064608</v>
      </c>
      <c r="P11" s="59">
        <v>59766.938513997397</v>
      </c>
      <c r="Q11" s="59">
        <v>70577.644163626202</v>
      </c>
      <c r="R11" s="59">
        <v>30639.868807358231</v>
      </c>
      <c r="S11" s="89">
        <v>6.2186135728099998</v>
      </c>
      <c r="T11" s="63">
        <v>1905.3750403458801</v>
      </c>
      <c r="U11" s="59">
        <v>26905.402351238801</v>
      </c>
      <c r="V11" s="59">
        <v>34374.3352634775</v>
      </c>
      <c r="W11" s="59">
        <v>13993.30462120628</v>
      </c>
      <c r="X11" s="89">
        <v>8.4831259781499995</v>
      </c>
      <c r="Y11" s="63">
        <v>1187.06965952325</v>
      </c>
      <c r="Z11" s="59">
        <v>11666.690841400499</v>
      </c>
      <c r="AA11" s="59">
        <v>16319.918401012001</v>
      </c>
      <c r="AB11" s="59">
        <v>11303.38990285054</v>
      </c>
      <c r="AC11" s="89">
        <v>10.94081613524</v>
      </c>
      <c r="AD11" s="63">
        <v>1236.6831063198099</v>
      </c>
      <c r="AE11" s="59">
        <v>8879.5355541746594</v>
      </c>
      <c r="AF11" s="59">
        <v>13727.244251526399</v>
      </c>
      <c r="AG11" s="59">
        <v>7343.1292456313622</v>
      </c>
      <c r="AH11" s="89">
        <v>14.24859933003</v>
      </c>
      <c r="AI11" s="63">
        <v>1046.2930644964499</v>
      </c>
      <c r="AJ11" s="59">
        <v>5292.4325219443299</v>
      </c>
      <c r="AK11" s="59">
        <v>9393.8259693184009</v>
      </c>
    </row>
    <row r="12" spans="1:37" ht="11.25" customHeight="1" x14ac:dyDescent="0.2">
      <c r="A12" s="140" t="s">
        <v>507</v>
      </c>
      <c r="B12" s="140"/>
      <c r="C12" s="58">
        <v>107906.92556474201</v>
      </c>
      <c r="D12" s="84">
        <v>2.4662376997600002</v>
      </c>
      <c r="E12" s="86">
        <v>2661.2412789281002</v>
      </c>
      <c r="F12" s="58">
        <v>102690.98850387199</v>
      </c>
      <c r="G12" s="58">
        <v>113122.862625612</v>
      </c>
      <c r="H12" s="57">
        <v>93355.574350051204</v>
      </c>
      <c r="I12" s="85">
        <v>2.78901883714</v>
      </c>
      <c r="J12" s="64">
        <v>2603.70455414664</v>
      </c>
      <c r="K12" s="57">
        <v>88252.407197541004</v>
      </c>
      <c r="L12" s="57">
        <v>98458.741502561403</v>
      </c>
      <c r="M12" s="57">
        <v>37952.497620311813</v>
      </c>
      <c r="N12" s="85">
        <v>5.35788876238</v>
      </c>
      <c r="O12" s="64">
        <v>2033.4526050422301</v>
      </c>
      <c r="P12" s="57">
        <v>33967.003750160002</v>
      </c>
      <c r="Q12" s="57">
        <v>41937.991490463603</v>
      </c>
      <c r="R12" s="57">
        <v>17171.242734531392</v>
      </c>
      <c r="S12" s="85">
        <v>7.9773397364900003</v>
      </c>
      <c r="T12" s="64">
        <v>1369.80836991103</v>
      </c>
      <c r="U12" s="57">
        <v>14486.4676637843</v>
      </c>
      <c r="V12" s="57">
        <v>19856.017805278501</v>
      </c>
      <c r="W12" s="57">
        <v>7311.3312286251294</v>
      </c>
      <c r="X12" s="85">
        <v>10.839293530460001</v>
      </c>
      <c r="Y12" s="64">
        <v>792.49665285472702</v>
      </c>
      <c r="Z12" s="57">
        <v>5758.0663311613598</v>
      </c>
      <c r="AA12" s="57">
        <v>8864.5961260888907</v>
      </c>
      <c r="AB12" s="57">
        <v>7189.9922919539149</v>
      </c>
      <c r="AC12" s="85">
        <v>13.86248270308</v>
      </c>
      <c r="AD12" s="64">
        <v>996.71143782469801</v>
      </c>
      <c r="AE12" s="57">
        <v>5236.47377083843</v>
      </c>
      <c r="AF12" s="57">
        <v>9143.5108130694007</v>
      </c>
      <c r="AG12" s="57">
        <v>3929.9267839763011</v>
      </c>
      <c r="AH12" s="85">
        <v>18.975775090549998</v>
      </c>
      <c r="AI12" s="64">
        <v>745.734067750603</v>
      </c>
      <c r="AJ12" s="57">
        <v>2468.31486914061</v>
      </c>
      <c r="AK12" s="57">
        <v>5391.5386988119999</v>
      </c>
    </row>
    <row r="13" spans="1:37" ht="11.25" customHeight="1" x14ac:dyDescent="0.2">
      <c r="A13" s="142" t="s">
        <v>508</v>
      </c>
      <c r="B13" s="142"/>
      <c r="C13" s="79">
        <v>86025.037108096934</v>
      </c>
      <c r="D13" s="90">
        <v>3.1277248972799998</v>
      </c>
      <c r="E13" s="91">
        <v>2690.62650352127</v>
      </c>
      <c r="F13" s="79">
        <v>80751.506065346504</v>
      </c>
      <c r="G13" s="79">
        <v>91298.568150847495</v>
      </c>
      <c r="H13" s="78">
        <v>71525.436419596503</v>
      </c>
      <c r="I13" s="87">
        <v>3.61995293913</v>
      </c>
      <c r="J13" s="83">
        <v>2589.18713789399</v>
      </c>
      <c r="K13" s="78">
        <v>66450.722880090107</v>
      </c>
      <c r="L13" s="78">
        <v>76600.149959102899</v>
      </c>
      <c r="M13" s="78">
        <v>27219.793718500088</v>
      </c>
      <c r="N13" s="87">
        <v>6.8507046807899998</v>
      </c>
      <c r="O13" s="83">
        <v>1864.74768237546</v>
      </c>
      <c r="P13" s="78">
        <v>23564.955420789702</v>
      </c>
      <c r="Q13" s="78">
        <v>30874.632016210398</v>
      </c>
      <c r="R13" s="78">
        <v>13468.62607282677</v>
      </c>
      <c r="S13" s="87">
        <v>9.8322067345700006</v>
      </c>
      <c r="T13" s="83">
        <v>1324.2631597862901</v>
      </c>
      <c r="U13" s="78">
        <v>10873.1179735925</v>
      </c>
      <c r="V13" s="78">
        <v>16064.134172061</v>
      </c>
      <c r="W13" s="78">
        <v>6681.9733925811479</v>
      </c>
      <c r="X13" s="87">
        <v>13.216401015280001</v>
      </c>
      <c r="Y13" s="83">
        <v>883.11639929759804</v>
      </c>
      <c r="Z13" s="78">
        <v>4951.0970558012104</v>
      </c>
      <c r="AA13" s="78">
        <v>8412.8497293610799</v>
      </c>
      <c r="AB13" s="78">
        <v>4113.3976108966172</v>
      </c>
      <c r="AC13" s="87">
        <v>17.785051481250001</v>
      </c>
      <c r="AD13" s="83">
        <v>731.56988272643002</v>
      </c>
      <c r="AE13" s="78">
        <v>2679.5469885786601</v>
      </c>
      <c r="AF13" s="78">
        <v>5547.2482332145701</v>
      </c>
      <c r="AG13" s="115">
        <v>3413.2024616550598</v>
      </c>
      <c r="AH13" s="116">
        <v>21.51632449972</v>
      </c>
      <c r="AI13" s="117">
        <v>734.39571748223398</v>
      </c>
      <c r="AJ13" s="115">
        <v>1973.81330498947</v>
      </c>
      <c r="AK13" s="115">
        <v>4852.59161832065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9" s="22" customFormat="1" ht="11.25" customHeight="1" thickTop="1" x14ac:dyDescent="0.2"/>
    <row r="23" spans="1:79" s="22" customFormat="1" ht="11.25" customHeight="1" x14ac:dyDescent="0.2">
      <c r="A23" s="43" t="s">
        <v>615</v>
      </c>
    </row>
    <row r="24" spans="1:79" s="22" customFormat="1" ht="11.25" customHeight="1" x14ac:dyDescent="0.2">
      <c r="A24" s="54" t="s">
        <v>614</v>
      </c>
    </row>
    <row r="25" spans="1:79" s="22" customFormat="1" ht="11.25" customHeight="1" x14ac:dyDescent="0.2">
      <c r="A25" s="32"/>
    </row>
    <row r="26" spans="1:79" s="22" customFormat="1" ht="11.25" customHeight="1" x14ac:dyDescent="0.2">
      <c r="A26" s="32"/>
    </row>
    <row r="27" spans="1:79" s="22" customFormat="1" ht="11.25" customHeight="1" x14ac:dyDescent="0.2">
      <c r="A27" s="32"/>
    </row>
    <row r="28" spans="1:79" s="22" customFormat="1" ht="11.25" customHeight="1" x14ac:dyDescent="0.2">
      <c r="A28" s="32"/>
    </row>
    <row r="29" spans="1:79" s="22" customFormat="1" ht="11.25" customHeight="1" x14ac:dyDescent="0.2">
      <c r="A29" s="32"/>
    </row>
    <row r="30" spans="1:79" s="22" customFormat="1" ht="11.25" customHeight="1" x14ac:dyDescent="0.2">
      <c r="A30" s="32"/>
    </row>
    <row r="31" spans="1:79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3:7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3:7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3:7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3:7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3:7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3:7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</sheetData>
  <mergeCells count="50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H6:AK6"/>
    <mergeCell ref="AG7:AK8"/>
    <mergeCell ref="W7:AA8"/>
    <mergeCell ref="M7:Q8"/>
    <mergeCell ref="B15:G15"/>
    <mergeCell ref="A13:B13"/>
    <mergeCell ref="A12:B12"/>
    <mergeCell ref="A11:B11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/>
  <dimension ref="A1:CL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830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 t="s">
        <v>558</v>
      </c>
    </row>
    <row r="2" spans="1:42" ht="11.25" customHeight="1" x14ac:dyDescent="0.2">
      <c r="A2" s="1" t="s">
        <v>623</v>
      </c>
    </row>
    <row r="3" spans="1:42" ht="11.25" customHeight="1" x14ac:dyDescent="0.2">
      <c r="A3" s="2" t="s">
        <v>505</v>
      </c>
    </row>
    <row r="4" spans="1:42" ht="11.25" customHeight="1" x14ac:dyDescent="0.2">
      <c r="A4" s="2"/>
    </row>
    <row r="5" spans="1:42" ht="11.25" customHeight="1" x14ac:dyDescent="0.2">
      <c r="A5" s="2"/>
    </row>
    <row r="6" spans="1:42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84" t="s">
        <v>433</v>
      </c>
      <c r="I6" s="184"/>
      <c r="J6" s="184"/>
      <c r="K6" s="184"/>
      <c r="L6" s="184"/>
      <c r="M6" s="184" t="s">
        <v>619</v>
      </c>
      <c r="N6" s="184"/>
      <c r="O6" s="184"/>
      <c r="P6" s="184"/>
      <c r="Q6" s="184"/>
      <c r="R6" s="184" t="s">
        <v>434</v>
      </c>
      <c r="S6" s="184"/>
      <c r="T6" s="184"/>
      <c r="U6" s="184"/>
      <c r="V6" s="184"/>
      <c r="W6" s="184" t="s">
        <v>220</v>
      </c>
      <c r="X6" s="184"/>
      <c r="Y6" s="184"/>
      <c r="Z6" s="184"/>
      <c r="AA6" s="184"/>
      <c r="AB6" s="184" t="s">
        <v>435</v>
      </c>
      <c r="AC6" s="184"/>
      <c r="AD6" s="184"/>
      <c r="AE6" s="184"/>
      <c r="AF6" s="184"/>
      <c r="AG6" s="184" t="s">
        <v>169</v>
      </c>
      <c r="AH6" s="184"/>
      <c r="AI6" s="184"/>
      <c r="AJ6" s="184"/>
      <c r="AK6" s="184"/>
      <c r="AL6" s="184" t="s">
        <v>39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71"/>
      <c r="D7" s="171"/>
      <c r="E7" s="171"/>
      <c r="F7" s="171"/>
      <c r="G7" s="171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59">
        <v>79977.457236239308</v>
      </c>
      <c r="D11" s="89">
        <v>4.2636412804499999</v>
      </c>
      <c r="E11" s="63">
        <v>3409.95188177921</v>
      </c>
      <c r="F11" s="59">
        <v>73294.074358937505</v>
      </c>
      <c r="G11" s="59">
        <v>86660.840113540893</v>
      </c>
      <c r="H11" s="59">
        <v>31388.039594861111</v>
      </c>
      <c r="I11" s="89">
        <v>7.3935666847299997</v>
      </c>
      <c r="J11" s="63">
        <v>2320.6956384745399</v>
      </c>
      <c r="K11" s="59">
        <v>26839.559724371898</v>
      </c>
      <c r="L11" s="59">
        <v>35936.519465350299</v>
      </c>
      <c r="M11" s="94">
        <v>1453.759685983852</v>
      </c>
      <c r="N11" s="101">
        <v>35.982450656209998</v>
      </c>
      <c r="O11" s="102">
        <v>523.09836166895195</v>
      </c>
      <c r="P11" s="94">
        <v>428.50573674083</v>
      </c>
      <c r="Q11" s="94">
        <v>2479.0136352268801</v>
      </c>
      <c r="R11" s="103">
        <v>4133.0444180164986</v>
      </c>
      <c r="S11" s="107">
        <v>21.422927691750001</v>
      </c>
      <c r="T11" s="108">
        <v>885.41911713966203</v>
      </c>
      <c r="U11" s="103">
        <v>2397.65483719956</v>
      </c>
      <c r="V11" s="103">
        <v>5868.4339988334395</v>
      </c>
      <c r="W11" s="59">
        <v>6098.3232180611831</v>
      </c>
      <c r="X11" s="89">
        <v>17.688676731680001</v>
      </c>
      <c r="Y11" s="63">
        <v>1078.7126800956701</v>
      </c>
      <c r="Z11" s="59">
        <v>3984.0852154070599</v>
      </c>
      <c r="AA11" s="59">
        <v>8212.5612207153099</v>
      </c>
      <c r="AB11" s="59">
        <v>21216.061693363081</v>
      </c>
      <c r="AC11" s="89">
        <v>9.2388541534699993</v>
      </c>
      <c r="AD11" s="63">
        <v>1960.1209969604299</v>
      </c>
      <c r="AE11" s="59">
        <v>17374.295133979998</v>
      </c>
      <c r="AF11" s="59">
        <v>25057.828252746101</v>
      </c>
      <c r="AG11" s="59">
        <v>14587.80253267779</v>
      </c>
      <c r="AH11" s="89">
        <v>11.01577573612</v>
      </c>
      <c r="AI11" s="63">
        <v>1606.95961182785</v>
      </c>
      <c r="AJ11" s="59">
        <v>11438.219568884801</v>
      </c>
      <c r="AK11" s="59">
        <v>17737.385496470801</v>
      </c>
      <c r="AL11" s="94">
        <v>1100.4260932756699</v>
      </c>
      <c r="AM11" s="101">
        <v>35.653364616449998</v>
      </c>
      <c r="AN11" s="102">
        <v>392.33892737009</v>
      </c>
      <c r="AO11" s="94">
        <v>331.45592589723998</v>
      </c>
      <c r="AP11" s="94">
        <v>1869.3962606540999</v>
      </c>
    </row>
    <row r="12" spans="1:42" ht="11.25" customHeight="1" x14ac:dyDescent="0.2">
      <c r="A12" s="140" t="s">
        <v>507</v>
      </c>
      <c r="B12" s="140"/>
      <c r="C12" s="58">
        <v>41672.029741325008</v>
      </c>
      <c r="D12" s="84">
        <v>5.6261767306800001</v>
      </c>
      <c r="E12" s="86">
        <v>2344.54204050824</v>
      </c>
      <c r="F12" s="58">
        <v>37076.811781688899</v>
      </c>
      <c r="G12" s="58">
        <v>46267.247700961103</v>
      </c>
      <c r="H12" s="57">
        <v>14727.428979392071</v>
      </c>
      <c r="I12" s="85">
        <v>10.19063459176</v>
      </c>
      <c r="J12" s="64">
        <v>1500.8184720502099</v>
      </c>
      <c r="K12" s="57">
        <v>11785.878826841301</v>
      </c>
      <c r="L12" s="57">
        <v>17668.9791319428</v>
      </c>
      <c r="M12" s="109">
        <v>994.32262114899481</v>
      </c>
      <c r="N12" s="110">
        <v>42.189232354390001</v>
      </c>
      <c r="O12" s="111">
        <v>419.49708098877102</v>
      </c>
      <c r="P12" s="109">
        <v>172.12345079133999</v>
      </c>
      <c r="Q12" s="109">
        <v>1816.5217915066501</v>
      </c>
      <c r="R12" s="112">
        <v>2195.6009808590188</v>
      </c>
      <c r="S12" s="113">
        <v>26.49815337551</v>
      </c>
      <c r="T12" s="114">
        <v>581.793715422329</v>
      </c>
      <c r="U12" s="112">
        <v>1055.30625219954</v>
      </c>
      <c r="V12" s="112">
        <v>3335.8957095185001</v>
      </c>
      <c r="W12" s="112">
        <v>3624.4457431321748</v>
      </c>
      <c r="X12" s="113">
        <v>22.634300156750001</v>
      </c>
      <c r="Y12" s="114">
        <v>820.36792851909604</v>
      </c>
      <c r="Z12" s="112">
        <v>2016.5541491630599</v>
      </c>
      <c r="AA12" s="112">
        <v>5232.3373371012904</v>
      </c>
      <c r="AB12" s="57">
        <v>11040.740424774851</v>
      </c>
      <c r="AC12" s="85">
        <v>12.12812647424</v>
      </c>
      <c r="AD12" s="64">
        <v>1339.03496240911</v>
      </c>
      <c r="AE12" s="57">
        <v>8416.2801244131297</v>
      </c>
      <c r="AF12" s="57">
        <v>13665.200725136599</v>
      </c>
      <c r="AG12" s="57">
        <v>8374.7254504666344</v>
      </c>
      <c r="AH12" s="85">
        <v>13.72253883272</v>
      </c>
      <c r="AI12" s="64">
        <v>1149.2249520737701</v>
      </c>
      <c r="AJ12" s="57">
        <v>6122.2859342673401</v>
      </c>
      <c r="AK12" s="57">
        <v>10627.1649666659</v>
      </c>
      <c r="AL12" s="109">
        <v>714.76554155124779</v>
      </c>
      <c r="AM12" s="110">
        <v>43.10531452707</v>
      </c>
      <c r="AN12" s="111">
        <v>308.10193481679403</v>
      </c>
      <c r="AO12" s="109">
        <v>110.89684574323999</v>
      </c>
      <c r="AP12" s="109">
        <v>1318.6342373592499</v>
      </c>
    </row>
    <row r="13" spans="1:42" ht="11.25" customHeight="1" x14ac:dyDescent="0.2">
      <c r="A13" s="142" t="s">
        <v>508</v>
      </c>
      <c r="B13" s="142"/>
      <c r="C13" s="79">
        <v>38305.427494914213</v>
      </c>
      <c r="D13" s="90">
        <v>6.4019642493199997</v>
      </c>
      <c r="E13" s="91">
        <v>2452.2997737741598</v>
      </c>
      <c r="F13" s="79">
        <v>33499.008259021197</v>
      </c>
      <c r="G13" s="79">
        <v>43111.846730807098</v>
      </c>
      <c r="H13" s="78">
        <v>16660.610615469039</v>
      </c>
      <c r="I13" s="87">
        <v>10.550776797679999</v>
      </c>
      <c r="J13" s="83">
        <v>1757.8238391687401</v>
      </c>
      <c r="K13" s="78">
        <v>13215.3391995324</v>
      </c>
      <c r="L13" s="78">
        <v>20105.882031405599</v>
      </c>
      <c r="M13" s="98">
        <v>459.43706483485698</v>
      </c>
      <c r="N13" s="99">
        <v>68.061243088330002</v>
      </c>
      <c r="O13" s="100">
        <v>312.69857753513702</v>
      </c>
      <c r="P13" s="98">
        <v>0</v>
      </c>
      <c r="Q13" s="98">
        <v>1072.31501482062</v>
      </c>
      <c r="R13" s="98">
        <v>1937.44343715748</v>
      </c>
      <c r="S13" s="99">
        <v>34.462896007849999</v>
      </c>
      <c r="T13" s="100">
        <v>667.69911695840096</v>
      </c>
      <c r="U13" s="98">
        <v>628.77721540984999</v>
      </c>
      <c r="V13" s="98">
        <v>3246.1096589051099</v>
      </c>
      <c r="W13" s="115">
        <v>2473.8774749290069</v>
      </c>
      <c r="X13" s="116">
        <v>28.339083565399999</v>
      </c>
      <c r="Y13" s="117">
        <v>701.07420492568997</v>
      </c>
      <c r="Z13" s="115">
        <v>1099.7972827846399</v>
      </c>
      <c r="AA13" s="115">
        <v>3847.95766707338</v>
      </c>
      <c r="AB13" s="78">
        <v>10175.321268588221</v>
      </c>
      <c r="AC13" s="87">
        <v>14.061752268059999</v>
      </c>
      <c r="AD13" s="83">
        <v>1430.8284692683801</v>
      </c>
      <c r="AE13" s="78">
        <v>7370.9490007676904</v>
      </c>
      <c r="AF13" s="78">
        <v>12979.6935364088</v>
      </c>
      <c r="AG13" s="78">
        <v>6213.0770822111526</v>
      </c>
      <c r="AH13" s="87">
        <v>18.08546785467</v>
      </c>
      <c r="AI13" s="83">
        <v>1123.6640584893401</v>
      </c>
      <c r="AJ13" s="78">
        <v>4010.73599685</v>
      </c>
      <c r="AK13" s="78">
        <v>8415.4181675723103</v>
      </c>
      <c r="AL13" s="98">
        <v>385.66055172442219</v>
      </c>
      <c r="AM13" s="99">
        <v>63.045981994640002</v>
      </c>
      <c r="AN13" s="100">
        <v>243.143482000619</v>
      </c>
      <c r="AO13" s="98">
        <v>0</v>
      </c>
      <c r="AP13" s="98">
        <v>862.21301952128999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0"/>
    </row>
    <row r="26" spans="1:90" s="22" customFormat="1" ht="11.25" customHeight="1" x14ac:dyDescent="0.2">
      <c r="A26" s="30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  <row r="50" spans="1:90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</row>
    <row r="51" spans="1:90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</row>
    <row r="63" spans="1:90" ht="11.25" customHeight="1" x14ac:dyDescent="0.2">
      <c r="A63" s="55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BZ6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8"/>
  </cols>
  <sheetData>
    <row r="1" spans="1:27" ht="11.25" customHeight="1" x14ac:dyDescent="0.2">
      <c r="A1" s="1" t="s">
        <v>689</v>
      </c>
      <c r="B1" s="8"/>
      <c r="M1" s="3"/>
      <c r="N1" s="3"/>
      <c r="O1" s="3"/>
      <c r="P1" s="3"/>
      <c r="Q1" s="3"/>
      <c r="W1" s="3"/>
      <c r="X1" s="3"/>
      <c r="Y1" s="3"/>
      <c r="Z1" s="3"/>
      <c r="AA1" s="5" t="s">
        <v>13</v>
      </c>
    </row>
    <row r="2" spans="1:27" ht="11.25" customHeight="1" x14ac:dyDescent="0.2">
      <c r="A2" s="1" t="s">
        <v>564</v>
      </c>
    </row>
    <row r="3" spans="1:27" ht="11.25" customHeight="1" x14ac:dyDescent="0.2">
      <c r="A3" s="1" t="s">
        <v>505</v>
      </c>
    </row>
    <row r="4" spans="1:27" ht="11.25" customHeight="1" x14ac:dyDescent="0.2">
      <c r="A4" s="1"/>
    </row>
    <row r="5" spans="1:27" ht="11.25" customHeight="1" x14ac:dyDescent="0.2">
      <c r="A5" s="1"/>
    </row>
    <row r="6" spans="1:27" s="7" customFormat="1" ht="11.25" customHeight="1" x14ac:dyDescent="0.2">
      <c r="A6" s="146" t="s">
        <v>583</v>
      </c>
      <c r="B6" s="146"/>
      <c r="C6" s="182" t="s">
        <v>1</v>
      </c>
      <c r="D6" s="182"/>
      <c r="E6" s="182"/>
      <c r="F6" s="182"/>
      <c r="G6" s="182"/>
      <c r="H6" s="184" t="s">
        <v>81</v>
      </c>
      <c r="I6" s="184"/>
      <c r="J6" s="184"/>
      <c r="K6" s="184"/>
      <c r="L6" s="184"/>
      <c r="M6" s="184" t="s">
        <v>609</v>
      </c>
      <c r="N6" s="184"/>
      <c r="O6" s="184"/>
      <c r="P6" s="184"/>
      <c r="Q6" s="184"/>
      <c r="R6" s="184" t="s">
        <v>610</v>
      </c>
      <c r="S6" s="184"/>
      <c r="T6" s="184"/>
      <c r="U6" s="184"/>
      <c r="V6" s="184"/>
      <c r="W6" s="184" t="s">
        <v>611</v>
      </c>
      <c r="X6" s="184"/>
      <c r="Y6" s="184"/>
      <c r="Z6" s="184"/>
      <c r="AA6" s="184"/>
    </row>
    <row r="7" spans="1:2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103">
        <v>3013.6618972458132</v>
      </c>
      <c r="I11" s="107">
        <v>24.197295016070001</v>
      </c>
      <c r="J11" s="108">
        <v>729.22466006348816</v>
      </c>
      <c r="K11" s="103">
        <v>1584.4078268829501</v>
      </c>
      <c r="L11" s="103">
        <v>4442.9159676086801</v>
      </c>
      <c r="M11" s="59">
        <v>29029.578071613021</v>
      </c>
      <c r="N11" s="89">
        <v>7.4254870516900002</v>
      </c>
      <c r="O11" s="63">
        <v>2155.5875608693</v>
      </c>
      <c r="P11" s="59">
        <v>24804.704086786729</v>
      </c>
      <c r="Q11" s="59">
        <v>33254.45205643923</v>
      </c>
      <c r="R11" s="59">
        <v>54442.408987046379</v>
      </c>
      <c r="S11" s="89">
        <v>5.2041119177399997</v>
      </c>
      <c r="T11" s="63">
        <v>2833.2438943973334</v>
      </c>
      <c r="U11" s="59">
        <v>48889.352994609711</v>
      </c>
      <c r="V11" s="59">
        <v>59995.46497948296</v>
      </c>
      <c r="W11" s="59">
        <v>187423.77095317139</v>
      </c>
      <c r="X11" s="89">
        <v>2.0872228297099999</v>
      </c>
      <c r="Y11" s="63">
        <v>3911.9517356326787</v>
      </c>
      <c r="Z11" s="59">
        <v>179756.4864420743</v>
      </c>
      <c r="AA11" s="59">
        <v>195091.05546427186</v>
      </c>
    </row>
    <row r="12" spans="1:2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109">
        <v>1259.6912999757551</v>
      </c>
      <c r="I12" s="110">
        <v>32.813156776740001</v>
      </c>
      <c r="J12" s="111">
        <v>413.34448116400671</v>
      </c>
      <c r="K12" s="109">
        <v>449.55100368593003</v>
      </c>
      <c r="L12" s="109">
        <v>2069.8315962655802</v>
      </c>
      <c r="M12" s="57">
        <v>15865.052831732501</v>
      </c>
      <c r="N12" s="85">
        <v>9.5106351358399994</v>
      </c>
      <c r="O12" s="64">
        <v>1508.8672889338384</v>
      </c>
      <c r="P12" s="57">
        <v>12907.727287971669</v>
      </c>
      <c r="Q12" s="57">
        <v>18822.378375493328</v>
      </c>
      <c r="R12" s="57">
        <v>29225.749469634851</v>
      </c>
      <c r="S12" s="85">
        <v>6.7094042391300004</v>
      </c>
      <c r="T12" s="64">
        <v>1960.8736738335267</v>
      </c>
      <c r="U12" s="57">
        <v>25382.507690688479</v>
      </c>
      <c r="V12" s="57">
        <v>33068.99124858118</v>
      </c>
      <c r="W12" s="57">
        <v>103228.4617047238</v>
      </c>
      <c r="X12" s="85">
        <v>2.6576544804100002</v>
      </c>
      <c r="Y12" s="64">
        <v>2743.4558375488614</v>
      </c>
      <c r="Z12" s="57">
        <v>97851.387069952107</v>
      </c>
      <c r="AA12" s="57">
        <v>108605.53633949569</v>
      </c>
    </row>
    <row r="13" spans="1:2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98">
        <v>1753.9705972700581</v>
      </c>
      <c r="I13" s="99">
        <v>34.230410547920002</v>
      </c>
      <c r="J13" s="100">
        <v>600.39133633534311</v>
      </c>
      <c r="K13" s="98">
        <v>577.22520142294002</v>
      </c>
      <c r="L13" s="98">
        <v>2930.71599311717</v>
      </c>
      <c r="M13" s="78">
        <v>13164.52523988049</v>
      </c>
      <c r="N13" s="87">
        <v>11.68592748311</v>
      </c>
      <c r="O13" s="83">
        <v>1538.396873027923</v>
      </c>
      <c r="P13" s="78">
        <v>10149.322774816799</v>
      </c>
      <c r="Q13" s="78">
        <v>16179.727704944169</v>
      </c>
      <c r="R13" s="78">
        <v>25216.659517411499</v>
      </c>
      <c r="S13" s="87">
        <v>8.0789709430199999</v>
      </c>
      <c r="T13" s="83">
        <v>2037.2465952115956</v>
      </c>
      <c r="U13" s="78">
        <v>21223.72956317</v>
      </c>
      <c r="V13" s="78">
        <v>29209.589471652929</v>
      </c>
      <c r="W13" s="78">
        <v>84195.309248449135</v>
      </c>
      <c r="X13" s="87">
        <v>3.2949674906599999</v>
      </c>
      <c r="Y13" s="83">
        <v>2774.2080683977597</v>
      </c>
      <c r="Z13" s="78">
        <v>78757.96134876927</v>
      </c>
      <c r="AA13" s="78">
        <v>89632.657148129059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54" t="s">
        <v>614</v>
      </c>
    </row>
    <row r="24" spans="1:78" s="22" customFormat="1" ht="11.25" customHeight="1" x14ac:dyDescent="0.2">
      <c r="A24" s="10"/>
    </row>
    <row r="25" spans="1:78" s="22" customFormat="1" ht="11.25" customHeight="1" x14ac:dyDescent="0.2">
      <c r="A25" s="10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</row>
    <row r="50" spans="3:78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</row>
    <row r="51" spans="3:78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</row>
    <row r="69" spans="1:1" ht="11.25" customHeight="1" x14ac:dyDescent="0.2">
      <c r="A69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BJ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690</v>
      </c>
      <c r="B1" s="8"/>
      <c r="C1" s="3"/>
      <c r="D1" s="3"/>
      <c r="E1" s="3"/>
      <c r="F1" s="3"/>
      <c r="G1" s="3" t="s">
        <v>5</v>
      </c>
    </row>
    <row r="2" spans="1:7" ht="11.25" customHeight="1" x14ac:dyDescent="0.2">
      <c r="A2" s="1" t="s">
        <v>570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63">
        <v>13.226973913798171</v>
      </c>
      <c r="D11" s="89">
        <v>11.059704604929999</v>
      </c>
      <c r="E11" s="63">
        <v>1.4628642430377798E-2</v>
      </c>
      <c r="F11" s="63">
        <v>10.359812682999999</v>
      </c>
      <c r="G11" s="63">
        <v>16.094135143999999</v>
      </c>
    </row>
    <row r="12" spans="1:7" ht="11.25" customHeight="1" x14ac:dyDescent="0.2">
      <c r="A12" s="140" t="s">
        <v>507</v>
      </c>
      <c r="B12" s="140"/>
      <c r="C12" s="64">
        <v>12.63308792127016</v>
      </c>
      <c r="D12" s="85">
        <v>16.27629906452</v>
      </c>
      <c r="E12" s="64">
        <v>2.0561991711497953E-2</v>
      </c>
      <c r="F12" s="64">
        <v>8.6030116010000004</v>
      </c>
      <c r="G12" s="64">
        <v>16.663164242000001</v>
      </c>
    </row>
    <row r="13" spans="1:7" ht="11.25" customHeight="1" x14ac:dyDescent="0.2">
      <c r="A13" s="141" t="s">
        <v>508</v>
      </c>
      <c r="B13" s="142"/>
      <c r="C13" s="83">
        <v>14.016610872492899</v>
      </c>
      <c r="D13" s="87">
        <v>14.473986270919999</v>
      </c>
      <c r="E13" s="83">
        <v>2.0287623333332182E-2</v>
      </c>
      <c r="F13" s="83">
        <v>10.040309766</v>
      </c>
      <c r="G13" s="83">
        <v>17.992911979000002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CD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691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14</v>
      </c>
    </row>
    <row r="2" spans="1:32" ht="11.25" customHeight="1" x14ac:dyDescent="0.2">
      <c r="A2" s="1" t="s">
        <v>586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83</v>
      </c>
      <c r="I6" s="184"/>
      <c r="J6" s="184"/>
      <c r="K6" s="184"/>
      <c r="L6" s="184"/>
      <c r="M6" s="184" t="s">
        <v>84</v>
      </c>
      <c r="N6" s="184"/>
      <c r="O6" s="184"/>
      <c r="P6" s="184"/>
      <c r="Q6" s="184"/>
      <c r="R6" s="184" t="s">
        <v>85</v>
      </c>
      <c r="S6" s="184"/>
      <c r="T6" s="184"/>
      <c r="U6" s="184"/>
      <c r="V6" s="184"/>
      <c r="W6" s="184" t="s">
        <v>86</v>
      </c>
      <c r="X6" s="184"/>
      <c r="Y6" s="184"/>
      <c r="Z6" s="184"/>
      <c r="AA6" s="184"/>
      <c r="AB6" s="184" t="s">
        <v>87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241636.47086589001</v>
      </c>
      <c r="I11" s="89">
        <v>1.60836904695</v>
      </c>
      <c r="J11" s="63">
        <v>3886.4062035436759</v>
      </c>
      <c r="K11" s="59">
        <v>234019.25467765483</v>
      </c>
      <c r="L11" s="59">
        <v>249253.6870541317</v>
      </c>
      <c r="M11" s="63">
        <v>32.981437776584329</v>
      </c>
      <c r="N11" s="89">
        <v>3.6725215293</v>
      </c>
      <c r="O11" s="63">
        <v>1.2112504E-2</v>
      </c>
      <c r="P11" s="63">
        <v>30.607430610000002</v>
      </c>
      <c r="Q11" s="63">
        <v>35.355444940000005</v>
      </c>
      <c r="R11" s="59">
        <v>23672.96696343107</v>
      </c>
      <c r="S11" s="89">
        <v>8.2426480793099994</v>
      </c>
      <c r="T11" s="63">
        <v>1951.2793567277436</v>
      </c>
      <c r="U11" s="59">
        <v>19848.529700468291</v>
      </c>
      <c r="V11" s="59">
        <v>27497.40422639381</v>
      </c>
      <c r="W11" s="63">
        <v>12.42738880812454</v>
      </c>
      <c r="X11" s="89">
        <v>14.144115142</v>
      </c>
      <c r="Y11" s="63">
        <v>1.7577441799999999E-2</v>
      </c>
      <c r="Z11" s="63">
        <v>8.9822735199999997</v>
      </c>
      <c r="AA11" s="63">
        <v>15.8725041</v>
      </c>
      <c r="AB11" s="59">
        <v>8599.9820797543289</v>
      </c>
      <c r="AC11" s="89">
        <v>13.122598517429999</v>
      </c>
      <c r="AD11" s="63">
        <v>1128.541120897256</v>
      </c>
      <c r="AE11" s="59">
        <v>6388.0821277233099</v>
      </c>
      <c r="AF11" s="59">
        <v>10811.88203178535</v>
      </c>
    </row>
    <row r="12" spans="1:3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2574.6029418677381</v>
      </c>
      <c r="F12" s="58">
        <v>144532.82626551561</v>
      </c>
      <c r="G12" s="58">
        <v>154625.08434661859</v>
      </c>
      <c r="H12" s="57">
        <v>132319.7611997198</v>
      </c>
      <c r="I12" s="85">
        <v>2.0365829883000002</v>
      </c>
      <c r="J12" s="64">
        <v>2694.8017467461991</v>
      </c>
      <c r="K12" s="57">
        <v>127038.04683062153</v>
      </c>
      <c r="L12" s="57">
        <v>137601.47556881761</v>
      </c>
      <c r="M12" s="64">
        <v>31.516880959399661</v>
      </c>
      <c r="N12" s="85">
        <v>5.0011734205999998</v>
      </c>
      <c r="O12" s="64">
        <v>1.5762138700000001E-2</v>
      </c>
      <c r="P12" s="64">
        <v>28.427558539999996</v>
      </c>
      <c r="Q12" s="64">
        <v>34.606203379999997</v>
      </c>
      <c r="R12" s="57">
        <v>13035.62432118104</v>
      </c>
      <c r="S12" s="85">
        <v>10.74517370153</v>
      </c>
      <c r="T12" s="64">
        <v>1400.7004763901482</v>
      </c>
      <c r="U12" s="57">
        <v>10290.301834328329</v>
      </c>
      <c r="V12" s="57">
        <v>15780.94680803375</v>
      </c>
      <c r="W12" s="64">
        <v>10.66762043864178</v>
      </c>
      <c r="X12" s="85">
        <v>14.218594451</v>
      </c>
      <c r="Y12" s="64">
        <v>1.51678569E-2</v>
      </c>
      <c r="Z12" s="64">
        <v>7.6947751200000001</v>
      </c>
      <c r="AA12" s="64">
        <v>13.640465760000001</v>
      </c>
      <c r="AB12" s="57">
        <v>4223.5697851663363</v>
      </c>
      <c r="AC12" s="85">
        <v>17.74255326422</v>
      </c>
      <c r="AD12" s="64">
        <v>749.36911878466037</v>
      </c>
      <c r="AE12" s="57">
        <v>2754.83330122192</v>
      </c>
      <c r="AF12" s="57">
        <v>5692.3062691107498</v>
      </c>
    </row>
    <row r="13" spans="1:3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119222.12887722005</v>
      </c>
      <c r="G13" s="79">
        <v>129438.80032880256</v>
      </c>
      <c r="H13" s="78">
        <v>109316.70966617329</v>
      </c>
      <c r="I13" s="87">
        <v>2.5126892860700001</v>
      </c>
      <c r="J13" s="83">
        <v>2746.7892516633519</v>
      </c>
      <c r="K13" s="78">
        <v>103933.10165979151</v>
      </c>
      <c r="L13" s="78">
        <v>114700.31767255501</v>
      </c>
      <c r="M13" s="83">
        <v>34.915461565437653</v>
      </c>
      <c r="N13" s="87">
        <v>5.2790401176000001</v>
      </c>
      <c r="O13" s="83">
        <v>1.84320122E-2</v>
      </c>
      <c r="P13" s="83">
        <v>31.302853549999998</v>
      </c>
      <c r="Q13" s="83">
        <v>38.52806958</v>
      </c>
      <c r="R13" s="78">
        <v>10637.34264225</v>
      </c>
      <c r="S13" s="87">
        <v>12.777093478439999</v>
      </c>
      <c r="T13" s="83">
        <v>1359.143213021888</v>
      </c>
      <c r="U13" s="78">
        <v>7973.4708948951302</v>
      </c>
      <c r="V13" s="78">
        <v>13301.214389604889</v>
      </c>
      <c r="W13" s="117">
        <v>13.94847068245523</v>
      </c>
      <c r="X13" s="116">
        <v>21.285590129999999</v>
      </c>
      <c r="Y13" s="117">
        <v>2.9690142999999999E-2</v>
      </c>
      <c r="Z13" s="117">
        <v>8.1293095900000001</v>
      </c>
      <c r="AA13" s="117">
        <v>19.767631779999999</v>
      </c>
      <c r="AB13" s="78">
        <v>4376.4122945879926</v>
      </c>
      <c r="AC13" s="87">
        <v>19.28391455705</v>
      </c>
      <c r="AD13" s="83">
        <v>843.94360755275125</v>
      </c>
      <c r="AE13" s="78">
        <v>2722.3132188018399</v>
      </c>
      <c r="AF13" s="78">
        <v>6030.5113703741499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54" t="s">
        <v>614</v>
      </c>
    </row>
    <row r="24" spans="1:82" s="22" customFormat="1" ht="11.25" customHeight="1" x14ac:dyDescent="0.2">
      <c r="A24" s="32"/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60" spans="1:1" ht="11.25" customHeight="1" x14ac:dyDescent="0.2">
      <c r="A60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BM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2" width="8.28515625" style="8" customWidth="1"/>
    <col min="13" max="16384" width="15.7109375" style="8"/>
  </cols>
  <sheetData>
    <row r="1" spans="1:12" ht="11.25" customHeight="1" x14ac:dyDescent="0.2">
      <c r="A1" s="1" t="s">
        <v>692</v>
      </c>
      <c r="B1" s="8"/>
      <c r="H1" s="3"/>
      <c r="I1" s="3"/>
      <c r="J1" s="3"/>
      <c r="K1" s="3"/>
      <c r="L1" s="3" t="s">
        <v>6</v>
      </c>
    </row>
    <row r="2" spans="1:12" ht="11.25" customHeight="1" x14ac:dyDescent="0.2">
      <c r="A2" s="24" t="s">
        <v>523</v>
      </c>
    </row>
    <row r="3" spans="1:12" ht="11.25" customHeight="1" x14ac:dyDescent="0.2">
      <c r="A3" s="24" t="s">
        <v>505</v>
      </c>
    </row>
    <row r="4" spans="1:12" ht="11.25" customHeight="1" x14ac:dyDescent="0.2">
      <c r="A4" s="24"/>
    </row>
    <row r="5" spans="1:12" ht="11.25" customHeight="1" x14ac:dyDescent="0.2">
      <c r="A5" s="24"/>
    </row>
    <row r="6" spans="1:12" s="7" customFormat="1" ht="11.25" customHeight="1" x14ac:dyDescent="0.2">
      <c r="A6" s="146" t="s">
        <v>506</v>
      </c>
      <c r="B6" s="146"/>
      <c r="C6" s="209" t="s">
        <v>384</v>
      </c>
      <c r="D6" s="209"/>
      <c r="E6" s="209"/>
      <c r="F6" s="209"/>
      <c r="G6" s="209"/>
      <c r="H6" s="209"/>
      <c r="I6" s="209"/>
      <c r="J6" s="209"/>
      <c r="K6" s="209"/>
      <c r="L6" s="209"/>
    </row>
    <row r="7" spans="1:12" s="7" customFormat="1" ht="11.25" customHeight="1" x14ac:dyDescent="0.2">
      <c r="A7" s="147"/>
      <c r="B7" s="147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 s="7" customFormat="1" ht="11.25" customHeight="1" x14ac:dyDescent="0.2">
      <c r="A8" s="147"/>
      <c r="B8" s="147"/>
      <c r="C8" s="211" t="s">
        <v>385</v>
      </c>
      <c r="D8" s="211"/>
      <c r="E8" s="211"/>
      <c r="F8" s="211"/>
      <c r="G8" s="211"/>
      <c r="H8" s="211" t="s">
        <v>386</v>
      </c>
      <c r="I8" s="211"/>
      <c r="J8" s="211"/>
      <c r="K8" s="211"/>
      <c r="L8" s="211"/>
    </row>
    <row r="9" spans="1:12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76" t="s">
        <v>657</v>
      </c>
      <c r="G9" s="176"/>
      <c r="H9" s="149" t="s">
        <v>654</v>
      </c>
      <c r="I9" s="149" t="s">
        <v>655</v>
      </c>
      <c r="J9" s="149" t="s">
        <v>656</v>
      </c>
      <c r="K9" s="151" t="s">
        <v>657</v>
      </c>
      <c r="L9" s="151"/>
    </row>
    <row r="10" spans="1:12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  <c r="H10" s="149"/>
      <c r="I10" s="150"/>
      <c r="J10" s="149"/>
      <c r="K10" s="77" t="s">
        <v>658</v>
      </c>
      <c r="L10" s="77" t="s">
        <v>659</v>
      </c>
    </row>
    <row r="11" spans="1:12" s="7" customFormat="1" ht="11.25" customHeight="1" x14ac:dyDescent="0.2">
      <c r="A11" s="139" t="s">
        <v>1</v>
      </c>
      <c r="B11" s="139"/>
      <c r="C11" s="63">
        <v>28.052881821166441</v>
      </c>
      <c r="D11" s="89">
        <v>8.2674841037999993</v>
      </c>
      <c r="E11" s="63">
        <v>2.3192675452214116E-2</v>
      </c>
      <c r="F11" s="63">
        <v>23.507200961999999</v>
      </c>
      <c r="G11" s="63">
        <v>32.598562680000001</v>
      </c>
      <c r="H11" s="63">
        <v>25.59546406680105</v>
      </c>
      <c r="I11" s="89">
        <v>8.2094204159699995</v>
      </c>
      <c r="J11" s="63">
        <v>2.1012392526615211E-2</v>
      </c>
      <c r="K11" s="63">
        <v>21.477110808999999</v>
      </c>
      <c r="L11" s="63">
        <v>29.713817325000001</v>
      </c>
    </row>
    <row r="12" spans="1:12" ht="11.25" customHeight="1" x14ac:dyDescent="0.2">
      <c r="A12" s="140" t="s">
        <v>507</v>
      </c>
      <c r="B12" s="140"/>
      <c r="C12" s="64">
        <v>27.594506746714611</v>
      </c>
      <c r="D12" s="85">
        <v>10.25452235254</v>
      </c>
      <c r="E12" s="64">
        <v>2.8296848624148691E-2</v>
      </c>
      <c r="F12" s="64">
        <v>22.048426329000002</v>
      </c>
      <c r="G12" s="64">
        <v>33.140587164999999</v>
      </c>
      <c r="H12" s="64">
        <v>22.673089277877981</v>
      </c>
      <c r="I12" s="85">
        <v>8.1067236176200002</v>
      </c>
      <c r="J12" s="64">
        <v>1.8380446833346761E-2</v>
      </c>
      <c r="K12" s="64">
        <v>19.070587896999999</v>
      </c>
      <c r="L12" s="64">
        <v>26.275590658999999</v>
      </c>
    </row>
    <row r="13" spans="1:12" ht="11.25" customHeight="1" x14ac:dyDescent="0.2">
      <c r="A13" s="142" t="s">
        <v>508</v>
      </c>
      <c r="B13" s="142"/>
      <c r="C13" s="83">
        <v>28.633672670472642</v>
      </c>
      <c r="D13" s="87">
        <v>13.46524334443</v>
      </c>
      <c r="E13" s="83">
        <v>3.8555937035269827E-2</v>
      </c>
      <c r="F13" s="83">
        <v>21.076847872999998</v>
      </c>
      <c r="G13" s="83">
        <v>36.190497467999997</v>
      </c>
      <c r="H13" s="83">
        <v>29.773049513735749</v>
      </c>
      <c r="I13" s="87">
        <v>14.404754928859999</v>
      </c>
      <c r="J13" s="83">
        <v>4.2887348173018799E-2</v>
      </c>
      <c r="K13" s="83">
        <v>21.367283733000001</v>
      </c>
      <c r="L13" s="83">
        <v>38.178815295</v>
      </c>
    </row>
    <row r="14" spans="1:12" s="22" customFormat="1" ht="11.25" customHeight="1" x14ac:dyDescent="0.2"/>
    <row r="15" spans="1:1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5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5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5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5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5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5" s="22" customFormat="1" ht="11.25" customHeight="1" thickTop="1" x14ac:dyDescent="0.2"/>
    <row r="23" spans="1:65" s="22" customFormat="1" ht="11.25" customHeight="1" x14ac:dyDescent="0.2">
      <c r="A23" s="54" t="s">
        <v>614</v>
      </c>
    </row>
    <row r="24" spans="1:65" s="22" customFormat="1" ht="11.25" customHeight="1" x14ac:dyDescent="0.2">
      <c r="A24" s="32"/>
    </row>
    <row r="25" spans="1:65" s="22" customFormat="1" ht="11.25" customHeight="1" x14ac:dyDescent="0.2">
      <c r="A25" s="32"/>
    </row>
    <row r="26" spans="1:65" s="22" customFormat="1" ht="11.25" customHeight="1" x14ac:dyDescent="0.2">
      <c r="A26" s="32"/>
    </row>
    <row r="27" spans="1:65" s="22" customFormat="1" ht="11.25" customHeight="1" x14ac:dyDescent="0.2">
      <c r="A27" s="32"/>
    </row>
    <row r="28" spans="1:65" s="22" customFormat="1" ht="11.25" customHeight="1" x14ac:dyDescent="0.2">
      <c r="A28" s="32"/>
    </row>
    <row r="29" spans="1:65" s="22" customFormat="1" ht="11.25" customHeight="1" x14ac:dyDescent="0.2">
      <c r="A29" s="32"/>
    </row>
    <row r="30" spans="1:65" s="22" customFormat="1" ht="11.25" customHeight="1" x14ac:dyDescent="0.2">
      <c r="A30" s="32"/>
    </row>
    <row r="31" spans="1:65" s="16" customFormat="1" ht="11.25" customHeight="1" x14ac:dyDescent="0.25">
      <c r="C31" s="29" t="s">
        <v>597</v>
      </c>
      <c r="D31" s="29"/>
      <c r="E31" s="29"/>
      <c r="F31" s="29"/>
      <c r="G31" s="29"/>
    </row>
    <row r="32" spans="1:65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</row>
    <row r="33" spans="3:65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</row>
    <row r="34" spans="3:65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</row>
    <row r="35" spans="3:65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</row>
    <row r="36" spans="3:65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</row>
    <row r="37" spans="3:65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</row>
    <row r="38" spans="3:65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</row>
    <row r="53" spans="1:1" ht="11.25" customHeight="1" x14ac:dyDescent="0.2">
      <c r="A53" s="55"/>
    </row>
  </sheetData>
  <mergeCells count="25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F9:G9"/>
    <mergeCell ref="A13:B13"/>
    <mergeCell ref="A11:B11"/>
    <mergeCell ref="A12:B12"/>
    <mergeCell ref="C6:L7"/>
    <mergeCell ref="H8:L8"/>
    <mergeCell ref="H9:H10"/>
    <mergeCell ref="I9:I10"/>
    <mergeCell ref="J9:J10"/>
    <mergeCell ref="K9:L9"/>
    <mergeCell ref="C8:G8"/>
    <mergeCell ref="A6:B10"/>
    <mergeCell ref="C9:C10"/>
    <mergeCell ref="D9:D10"/>
    <mergeCell ref="E9:E10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J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2" t="s">
        <v>676</v>
      </c>
      <c r="B1" s="8"/>
      <c r="C1" s="3"/>
      <c r="D1" s="3"/>
      <c r="E1" s="3"/>
      <c r="F1" s="3"/>
      <c r="G1" s="3" t="s">
        <v>0</v>
      </c>
    </row>
    <row r="2" spans="1:7" ht="11.25" customHeight="1" x14ac:dyDescent="0.2">
      <c r="A2" s="2" t="s">
        <v>505</v>
      </c>
    </row>
    <row r="3" spans="1:7" ht="11.25" customHeight="1" x14ac:dyDescent="0.2">
      <c r="A3" s="46"/>
    </row>
    <row r="4" spans="1:7" ht="11.25" customHeight="1" x14ac:dyDescent="0.2">
      <c r="A4" s="46"/>
    </row>
    <row r="5" spans="1:7" ht="11.25" customHeight="1" x14ac:dyDescent="0.2">
      <c r="A5" s="46"/>
    </row>
    <row r="6" spans="1:7" s="7" customFormat="1" ht="11.25" customHeight="1" x14ac:dyDescent="0.2">
      <c r="A6" s="146" t="s">
        <v>506</v>
      </c>
      <c r="B6" s="146"/>
      <c r="C6" s="143" t="s">
        <v>1</v>
      </c>
      <c r="D6" s="143"/>
      <c r="E6" s="143"/>
      <c r="F6" s="143"/>
      <c r="G6" s="143"/>
    </row>
    <row r="7" spans="1:7" s="7" customFormat="1" ht="11.25" customHeight="1" x14ac:dyDescent="0.2">
      <c r="A7" s="147"/>
      <c r="B7" s="147"/>
      <c r="C7" s="144"/>
      <c r="D7" s="144"/>
      <c r="E7" s="144"/>
      <c r="F7" s="144"/>
      <c r="G7" s="144"/>
    </row>
    <row r="8" spans="1:7" s="7" customFormat="1" ht="11.25" customHeight="1" x14ac:dyDescent="0.2">
      <c r="A8" s="147"/>
      <c r="B8" s="147"/>
      <c r="C8" s="145"/>
      <c r="D8" s="145"/>
      <c r="E8" s="145"/>
      <c r="F8" s="145"/>
      <c r="G8" s="145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ht="11.25" customHeight="1" x14ac:dyDescent="0.2">
      <c r="A11" s="139" t="s">
        <v>1</v>
      </c>
      <c r="B11" s="139"/>
      <c r="C11" s="58">
        <v>273909.41990907508</v>
      </c>
      <c r="D11" s="84">
        <v>1.3564151229600001</v>
      </c>
      <c r="E11" s="86">
        <v>3715.3487948501697</v>
      </c>
      <c r="F11" s="58">
        <v>266627.47008116823</v>
      </c>
      <c r="G11" s="58">
        <v>281191.36973698903</v>
      </c>
    </row>
    <row r="12" spans="1:7" ht="11.25" customHeight="1" x14ac:dyDescent="0.2">
      <c r="A12" s="140" t="s">
        <v>507</v>
      </c>
      <c r="B12" s="140"/>
      <c r="C12" s="57">
        <v>149578.95530606669</v>
      </c>
      <c r="D12" s="85">
        <v>1.72123340252</v>
      </c>
      <c r="E12" s="64">
        <v>2574.6029418677331</v>
      </c>
      <c r="F12" s="57">
        <v>144532.82626551558</v>
      </c>
      <c r="G12" s="57">
        <v>154625.08434661856</v>
      </c>
    </row>
    <row r="13" spans="1:7" ht="11.25" customHeight="1" x14ac:dyDescent="0.2">
      <c r="A13" s="141" t="s">
        <v>508</v>
      </c>
      <c r="B13" s="142"/>
      <c r="C13" s="78">
        <v>124330.46460301131</v>
      </c>
      <c r="D13" s="87">
        <v>2.0963016893000002</v>
      </c>
      <c r="E13" s="83">
        <v>2606.341629787742</v>
      </c>
      <c r="F13" s="78">
        <v>119222.12887722008</v>
      </c>
      <c r="G13" s="78">
        <v>129438.80032880259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62" spans="1:62" ht="11.25" customHeight="1" x14ac:dyDescent="0.2">
      <c r="A62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T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2" width="8.28515625" style="8" customWidth="1"/>
    <col min="53" max="16384" width="15.7109375" style="8"/>
  </cols>
  <sheetData>
    <row r="1" spans="1:52" ht="11.25" customHeight="1" x14ac:dyDescent="0.2">
      <c r="A1" s="1" t="s">
        <v>693</v>
      </c>
      <c r="B1" s="8"/>
      <c r="R1" s="3"/>
      <c r="S1" s="3"/>
      <c r="T1" s="3"/>
      <c r="U1" s="3"/>
      <c r="V1" s="3"/>
      <c r="AV1" s="3"/>
      <c r="AW1" s="3"/>
      <c r="AX1" s="3"/>
      <c r="AY1" s="3"/>
      <c r="AZ1" s="5" t="s">
        <v>15</v>
      </c>
    </row>
    <row r="2" spans="1:52" ht="11.25" customHeight="1" x14ac:dyDescent="0.2">
      <c r="A2" s="1" t="s">
        <v>524</v>
      </c>
    </row>
    <row r="3" spans="1:52" ht="11.25" customHeight="1" x14ac:dyDescent="0.2">
      <c r="A3" s="2" t="s">
        <v>505</v>
      </c>
    </row>
    <row r="4" spans="1:52" ht="11.25" customHeight="1" x14ac:dyDescent="0.2">
      <c r="A4" s="2"/>
    </row>
    <row r="5" spans="1:52" ht="11.25" customHeight="1" x14ac:dyDescent="0.2">
      <c r="A5" s="2"/>
    </row>
    <row r="6" spans="1:5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256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88</v>
      </c>
      <c r="S6" s="184"/>
      <c r="T6" s="184"/>
      <c r="U6" s="184"/>
      <c r="V6" s="184"/>
      <c r="W6" s="184" t="s">
        <v>89</v>
      </c>
      <c r="X6" s="184"/>
      <c r="Y6" s="184"/>
      <c r="Z6" s="184"/>
      <c r="AA6" s="184"/>
      <c r="AB6" s="184" t="s">
        <v>90</v>
      </c>
      <c r="AC6" s="184"/>
      <c r="AD6" s="184"/>
      <c r="AE6" s="184"/>
      <c r="AF6" s="184"/>
      <c r="AG6" s="184" t="s">
        <v>91</v>
      </c>
      <c r="AH6" s="184"/>
      <c r="AI6" s="184"/>
      <c r="AJ6" s="184"/>
      <c r="AK6" s="184"/>
      <c r="AL6" s="184" t="s">
        <v>254</v>
      </c>
      <c r="AM6" s="184"/>
      <c r="AN6" s="184"/>
      <c r="AO6" s="184"/>
      <c r="AP6" s="184"/>
      <c r="AQ6" s="184" t="s">
        <v>255</v>
      </c>
      <c r="AR6" s="184"/>
      <c r="AS6" s="184"/>
      <c r="AT6" s="184"/>
      <c r="AU6" s="184"/>
      <c r="AV6" s="184" t="s">
        <v>661</v>
      </c>
      <c r="AW6" s="184"/>
      <c r="AX6" s="184"/>
      <c r="AY6" s="184"/>
      <c r="AZ6" s="184"/>
    </row>
    <row r="7" spans="1:5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</row>
    <row r="9" spans="1:5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51" t="s">
        <v>657</v>
      </c>
      <c r="AZ9" s="151"/>
    </row>
    <row r="10" spans="1:5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</row>
    <row r="11" spans="1:52" ht="11.25" customHeight="1" x14ac:dyDescent="0.2">
      <c r="A11" s="139" t="s">
        <v>1</v>
      </c>
      <c r="B11" s="139"/>
      <c r="C11" s="59">
        <v>263906.88538872299</v>
      </c>
      <c r="D11" s="89">
        <v>1.43621294891</v>
      </c>
      <c r="E11" s="63">
        <v>3790.2648610264087</v>
      </c>
      <c r="F11" s="59">
        <v>256478.10276924763</v>
      </c>
      <c r="G11" s="59">
        <v>271335.66800820618</v>
      </c>
      <c r="H11" s="59">
        <v>249862.72603969721</v>
      </c>
      <c r="I11" s="89">
        <v>1.5499882925099999</v>
      </c>
      <c r="J11" s="63">
        <v>3872.843000972216</v>
      </c>
      <c r="K11" s="59">
        <v>242272.09324001751</v>
      </c>
      <c r="L11" s="59">
        <v>257453.35883938419</v>
      </c>
      <c r="M11" s="59">
        <v>144186.36186075781</v>
      </c>
      <c r="N11" s="89">
        <v>2.58216609112</v>
      </c>
      <c r="O11" s="63">
        <v>3723.1313439877135</v>
      </c>
      <c r="P11" s="59">
        <v>136889.15851683065</v>
      </c>
      <c r="Q11" s="59">
        <v>151483.56520468649</v>
      </c>
      <c r="R11" s="59">
        <v>122166.5228400229</v>
      </c>
      <c r="S11" s="89">
        <v>2.9323105837900001</v>
      </c>
      <c r="T11" s="63">
        <v>3582.301879081358</v>
      </c>
      <c r="U11" s="59">
        <v>115145.34017527365</v>
      </c>
      <c r="V11" s="59">
        <v>129187.70550477252</v>
      </c>
      <c r="W11" s="59">
        <v>100133.55762186809</v>
      </c>
      <c r="X11" s="89">
        <v>3.3669021635799998</v>
      </c>
      <c r="Y11" s="63">
        <v>3371.398918035728</v>
      </c>
      <c r="Z11" s="59">
        <v>93525.737165001061</v>
      </c>
      <c r="AA11" s="59">
        <v>106741.37807873536</v>
      </c>
      <c r="AB11" s="59">
        <v>101628.90446724489</v>
      </c>
      <c r="AC11" s="89">
        <v>3.3307294188199998</v>
      </c>
      <c r="AD11" s="63">
        <v>3384.9838191186295</v>
      </c>
      <c r="AE11" s="59">
        <v>94994.458093521884</v>
      </c>
      <c r="AF11" s="59">
        <v>108263.35084096823</v>
      </c>
      <c r="AG11" s="59">
        <v>81971.25027751617</v>
      </c>
      <c r="AH11" s="89">
        <v>3.8480110920100001</v>
      </c>
      <c r="AI11" s="63">
        <v>3154.262802939284</v>
      </c>
      <c r="AJ11" s="59">
        <v>75789.008785981045</v>
      </c>
      <c r="AK11" s="59">
        <v>88153.491769051427</v>
      </c>
      <c r="AL11" s="58">
        <v>174635.8691028147</v>
      </c>
      <c r="AM11" s="84">
        <v>2.2305319671900001</v>
      </c>
      <c r="AN11" s="86">
        <v>3895.3088865140212</v>
      </c>
      <c r="AO11" s="58">
        <v>167001.20397659013</v>
      </c>
      <c r="AP11" s="58">
        <v>182270.5342290423</v>
      </c>
      <c r="AQ11" s="58">
        <v>188530.9039787715</v>
      </c>
      <c r="AR11" s="84">
        <v>2.1048532336800001</v>
      </c>
      <c r="AS11" s="86">
        <v>3968.2988288834181</v>
      </c>
      <c r="AT11" s="58">
        <v>180753.18119426951</v>
      </c>
      <c r="AU11" s="58">
        <v>196308.62676327705</v>
      </c>
      <c r="AV11" s="58">
        <v>60966.114456661373</v>
      </c>
      <c r="AW11" s="84">
        <v>4.6534831960099998</v>
      </c>
      <c r="AX11" s="86">
        <v>2837.047891502697</v>
      </c>
      <c r="AY11" s="58">
        <v>55405.602766900964</v>
      </c>
      <c r="AZ11" s="58">
        <v>66526.626146421826</v>
      </c>
    </row>
    <row r="12" spans="1:52" ht="11.25" customHeight="1" x14ac:dyDescent="0.2">
      <c r="A12" s="140" t="s">
        <v>507</v>
      </c>
      <c r="B12" s="140"/>
      <c r="C12" s="58">
        <v>144295.80104993269</v>
      </c>
      <c r="D12" s="84">
        <v>1.8192672830900001</v>
      </c>
      <c r="E12" s="86">
        <v>2625.1262993803734</v>
      </c>
      <c r="F12" s="58">
        <v>139150.64804827864</v>
      </c>
      <c r="G12" s="58">
        <v>149440.95405158726</v>
      </c>
      <c r="H12" s="58">
        <v>137676.27391648651</v>
      </c>
      <c r="I12" s="85">
        <v>1.94351372398</v>
      </c>
      <c r="J12" s="64">
        <v>2675.7572782335196</v>
      </c>
      <c r="K12" s="57">
        <v>132431.88601977797</v>
      </c>
      <c r="L12" s="57">
        <v>142920.66181319492</v>
      </c>
      <c r="M12" s="57">
        <v>77920.941195087536</v>
      </c>
      <c r="N12" s="85">
        <v>3.32367459041</v>
      </c>
      <c r="O12" s="64">
        <v>2589.8385231060629</v>
      </c>
      <c r="P12" s="57">
        <v>72844.950964025586</v>
      </c>
      <c r="Q12" s="57">
        <v>82996.931426149895</v>
      </c>
      <c r="R12" s="57">
        <v>65170.692213446593</v>
      </c>
      <c r="S12" s="85">
        <v>3.7644123299399999</v>
      </c>
      <c r="T12" s="64">
        <v>2453.2935731873122</v>
      </c>
      <c r="U12" s="57">
        <v>60362.325166496019</v>
      </c>
      <c r="V12" s="57">
        <v>69979.059260397175</v>
      </c>
      <c r="W12" s="57">
        <v>50556.196492104151</v>
      </c>
      <c r="X12" s="85">
        <v>4.4890586401999997</v>
      </c>
      <c r="Y12" s="64">
        <v>2269.4973067849119</v>
      </c>
      <c r="Z12" s="57">
        <v>46108.06350779521</v>
      </c>
      <c r="AA12" s="57">
        <v>55004.329476413121</v>
      </c>
      <c r="AB12" s="57">
        <v>51206.363651098407</v>
      </c>
      <c r="AC12" s="85">
        <v>4.4423563936699999</v>
      </c>
      <c r="AD12" s="64">
        <v>2274.7691696227625</v>
      </c>
      <c r="AE12" s="57">
        <v>46747.898005495823</v>
      </c>
      <c r="AF12" s="57">
        <v>55664.829296700969</v>
      </c>
      <c r="AG12" s="57">
        <v>43248.115533210737</v>
      </c>
      <c r="AH12" s="85">
        <v>5.0116550589499997</v>
      </c>
      <c r="AI12" s="64">
        <v>2167.4463700227902</v>
      </c>
      <c r="AJ12" s="57">
        <v>38999.998709544117</v>
      </c>
      <c r="AK12" s="57">
        <v>47496.232356877372</v>
      </c>
      <c r="AL12" s="57">
        <v>94929.467364869473</v>
      </c>
      <c r="AM12" s="85">
        <v>2.8721107255599998</v>
      </c>
      <c r="AN12" s="64">
        <v>2726.4794138992847</v>
      </c>
      <c r="AO12" s="57">
        <v>89585.665909037169</v>
      </c>
      <c r="AP12" s="57">
        <v>100273.26882070181</v>
      </c>
      <c r="AQ12" s="57">
        <v>101204.1906900015</v>
      </c>
      <c r="AR12" s="85">
        <v>2.7170291509200002</v>
      </c>
      <c r="AS12" s="64">
        <v>2749.7473629984297</v>
      </c>
      <c r="AT12" s="57">
        <v>95814.784891940741</v>
      </c>
      <c r="AU12" s="57">
        <v>106593.59648806226</v>
      </c>
      <c r="AV12" s="57">
        <v>31706.53190968902</v>
      </c>
      <c r="AW12" s="85">
        <v>6.2272357917800001</v>
      </c>
      <c r="AX12" s="64">
        <v>1974.4405034112617</v>
      </c>
      <c r="AY12" s="57">
        <v>27836.699633385859</v>
      </c>
      <c r="AZ12" s="57">
        <v>35576.364185992061</v>
      </c>
    </row>
    <row r="13" spans="1:52" ht="11.25" customHeight="1" x14ac:dyDescent="0.2">
      <c r="A13" s="142" t="s">
        <v>508</v>
      </c>
      <c r="B13" s="142"/>
      <c r="C13" s="79">
        <v>119611.08433879371</v>
      </c>
      <c r="D13" s="90">
        <v>2.22890293771</v>
      </c>
      <c r="E13" s="91">
        <v>2666.0149726522268</v>
      </c>
      <c r="F13" s="79">
        <v>114385.79101015092</v>
      </c>
      <c r="G13" s="79">
        <v>124836.37766743643</v>
      </c>
      <c r="H13" s="79">
        <v>112186.45212321389</v>
      </c>
      <c r="I13" s="87">
        <v>2.4488789944699998</v>
      </c>
      <c r="J13" s="83">
        <v>2747.3104606821312</v>
      </c>
      <c r="K13" s="78">
        <v>106801.82256592697</v>
      </c>
      <c r="L13" s="78">
        <v>117571.08168050091</v>
      </c>
      <c r="M13" s="78">
        <v>66265.420665670856</v>
      </c>
      <c r="N13" s="87">
        <v>4.0034261107300004</v>
      </c>
      <c r="O13" s="83">
        <v>2652.8871533176812</v>
      </c>
      <c r="P13" s="78">
        <v>61065.857390119338</v>
      </c>
      <c r="Q13" s="78">
        <v>71464.983941222337</v>
      </c>
      <c r="R13" s="78">
        <v>56995.830626576448</v>
      </c>
      <c r="S13" s="87">
        <v>4.5354585960899998</v>
      </c>
      <c r="T13" s="83">
        <v>2585.0222995632635</v>
      </c>
      <c r="U13" s="78">
        <v>51929.280020199702</v>
      </c>
      <c r="V13" s="78">
        <v>62062.381232953237</v>
      </c>
      <c r="W13" s="78">
        <v>49577.36112976406</v>
      </c>
      <c r="X13" s="87">
        <v>4.9571513181600002</v>
      </c>
      <c r="Y13" s="83">
        <v>2457.6248107539132</v>
      </c>
      <c r="Z13" s="78">
        <v>44760.505013174472</v>
      </c>
      <c r="AA13" s="78">
        <v>54394.21724635367</v>
      </c>
      <c r="AB13" s="78">
        <v>50422.540816146677</v>
      </c>
      <c r="AC13" s="87">
        <v>4.9094725878099998</v>
      </c>
      <c r="AD13" s="83">
        <v>2475.4808194445818</v>
      </c>
      <c r="AE13" s="78">
        <v>45570.687565615721</v>
      </c>
      <c r="AF13" s="78">
        <v>55274.394066677618</v>
      </c>
      <c r="AG13" s="78">
        <v>38723.134744305491</v>
      </c>
      <c r="AH13" s="87">
        <v>5.8887973852900002</v>
      </c>
      <c r="AI13" s="83">
        <v>2280.3269463250913</v>
      </c>
      <c r="AJ13" s="78">
        <v>34253.776056532261</v>
      </c>
      <c r="AK13" s="78">
        <v>43192.49343207878</v>
      </c>
      <c r="AL13" s="78">
        <v>79706.401737946639</v>
      </c>
      <c r="AM13" s="87">
        <v>3.45783484678</v>
      </c>
      <c r="AN13" s="83">
        <v>2756.1157344087364</v>
      </c>
      <c r="AO13" s="78">
        <v>74304.514161281433</v>
      </c>
      <c r="AP13" s="78">
        <v>85108.289314611699</v>
      </c>
      <c r="AQ13" s="78">
        <v>87326.713288771512</v>
      </c>
      <c r="AR13" s="87">
        <v>3.2265456502699998</v>
      </c>
      <c r="AS13" s="83">
        <v>2817.6362691418271</v>
      </c>
      <c r="AT13" s="78">
        <v>81804.247679719876</v>
      </c>
      <c r="AU13" s="78">
        <v>92849.178897823149</v>
      </c>
      <c r="AV13" s="78">
        <v>29259.58254697247</v>
      </c>
      <c r="AW13" s="87">
        <v>6.9483006746199996</v>
      </c>
      <c r="AX13" s="83">
        <v>2033.0437715022204</v>
      </c>
      <c r="AY13" s="78">
        <v>25274.8899758347</v>
      </c>
      <c r="AZ13" s="78">
        <v>33244.275118110148</v>
      </c>
    </row>
    <row r="14" spans="1:52" s="22" customFormat="1" ht="11.25" customHeight="1" x14ac:dyDescent="0.2"/>
    <row r="15" spans="1:5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8" s="22" customFormat="1" ht="11.25" customHeight="1" thickTop="1" x14ac:dyDescent="0.2"/>
    <row r="23" spans="1:98" s="22" customFormat="1" ht="11.25" customHeight="1" x14ac:dyDescent="0.2">
      <c r="A23" s="43" t="s">
        <v>616</v>
      </c>
    </row>
    <row r="24" spans="1:98" s="22" customFormat="1" ht="11.25" customHeight="1" x14ac:dyDescent="0.2">
      <c r="A24" s="54" t="s">
        <v>614</v>
      </c>
    </row>
    <row r="25" spans="1:98" s="22" customFormat="1" ht="11.25" customHeight="1" x14ac:dyDescent="0.2">
      <c r="A25" s="32"/>
    </row>
    <row r="26" spans="1:98" s="22" customFormat="1" ht="11.25" customHeight="1" x14ac:dyDescent="0.2">
      <c r="A26" s="32"/>
    </row>
    <row r="27" spans="1:98" s="22" customFormat="1" ht="11.25" customHeight="1" x14ac:dyDescent="0.2">
      <c r="A27" s="32"/>
    </row>
    <row r="28" spans="1:98" s="22" customFormat="1" ht="11.25" customHeight="1" x14ac:dyDescent="0.2">
      <c r="A28" s="32"/>
    </row>
    <row r="29" spans="1:98" s="22" customFormat="1" ht="11.25" customHeight="1" x14ac:dyDescent="0.2">
      <c r="A29" s="32"/>
    </row>
    <row r="30" spans="1:98" s="22" customFormat="1" ht="11.25" customHeight="1" x14ac:dyDescent="0.2">
      <c r="A30" s="32"/>
    </row>
    <row r="31" spans="1:9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</row>
    <row r="33" spans="3:9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</row>
    <row r="34" spans="3:9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</row>
    <row r="35" spans="3:9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</row>
    <row r="36" spans="3:9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3:9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3:9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</row>
    <row r="50" spans="1:98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62" spans="1:98" ht="11.25" customHeight="1" x14ac:dyDescent="0.2">
      <c r="A62" s="55"/>
    </row>
  </sheetData>
  <mergeCells count="64">
    <mergeCell ref="B19:C19"/>
    <mergeCell ref="B20:C21"/>
    <mergeCell ref="D18:G18"/>
    <mergeCell ref="D19:G19"/>
    <mergeCell ref="D20:G20"/>
    <mergeCell ref="D21:G21"/>
    <mergeCell ref="R6:V8"/>
    <mergeCell ref="B15:G15"/>
    <mergeCell ref="B17:C17"/>
    <mergeCell ref="D17:G17"/>
    <mergeCell ref="B18:C18"/>
    <mergeCell ref="A13:B13"/>
    <mergeCell ref="A11:B11"/>
    <mergeCell ref="A12:B12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AV9:AV10"/>
    <mergeCell ref="AW9:AW10"/>
    <mergeCell ref="AX9:AX10"/>
    <mergeCell ref="AL9:AL10"/>
    <mergeCell ref="AM9:AM10"/>
    <mergeCell ref="AN9:AN10"/>
    <mergeCell ref="AO9:AP9"/>
    <mergeCell ref="F9:G9"/>
    <mergeCell ref="R9:R10"/>
    <mergeCell ref="S9:S10"/>
    <mergeCell ref="T9:T10"/>
    <mergeCell ref="U9:V9"/>
    <mergeCell ref="AY9:AZ9"/>
    <mergeCell ref="AQ6:AU8"/>
    <mergeCell ref="AQ9:AQ10"/>
    <mergeCell ref="AR9:AR10"/>
    <mergeCell ref="AS9:AS10"/>
    <mergeCell ref="AT9:AU9"/>
    <mergeCell ref="AV6:AZ8"/>
    <mergeCell ref="AL6:AP8"/>
    <mergeCell ref="AB9:AB10"/>
    <mergeCell ref="AC9:AC10"/>
    <mergeCell ref="AD9:AD10"/>
    <mergeCell ref="AE9:AF9"/>
    <mergeCell ref="AB6:AF8"/>
    <mergeCell ref="AG6:AK8"/>
    <mergeCell ref="AG9:AG10"/>
    <mergeCell ref="AH9:AH10"/>
    <mergeCell ref="AI9:AI10"/>
    <mergeCell ref="AJ9:AK9"/>
    <mergeCell ref="W6:AA8"/>
    <mergeCell ref="W9:W10"/>
    <mergeCell ref="X9:X10"/>
    <mergeCell ref="Y9:Y10"/>
    <mergeCell ref="Z9:AA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X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7" width="8.28515625" style="8" customWidth="1"/>
    <col min="58" max="16384" width="15.7109375" style="8"/>
  </cols>
  <sheetData>
    <row r="1" spans="1:57" ht="11.25" customHeight="1" x14ac:dyDescent="0.2">
      <c r="A1" s="1" t="s">
        <v>694</v>
      </c>
      <c r="B1" s="8"/>
      <c r="M1" s="3"/>
      <c r="N1" s="3"/>
      <c r="O1" s="3"/>
      <c r="P1" s="3"/>
      <c r="Q1" s="3"/>
      <c r="R1" s="3"/>
      <c r="S1" s="3"/>
      <c r="T1" s="3"/>
      <c r="U1" s="3"/>
      <c r="V1" s="3"/>
      <c r="AL1" s="3"/>
      <c r="AM1" s="3"/>
      <c r="AN1" s="3"/>
      <c r="AO1" s="3"/>
      <c r="AP1" s="3"/>
      <c r="AQ1" s="3"/>
      <c r="AR1" s="3"/>
      <c r="AS1" s="3"/>
      <c r="AT1" s="3"/>
      <c r="AU1" s="3"/>
      <c r="BA1" s="3"/>
      <c r="BB1" s="3"/>
      <c r="BC1" s="3"/>
      <c r="BD1" s="3"/>
      <c r="BE1" s="3" t="s">
        <v>563</v>
      </c>
    </row>
    <row r="2" spans="1:57" ht="11.25" customHeight="1" x14ac:dyDescent="0.2">
      <c r="A2" s="1" t="s">
        <v>525</v>
      </c>
    </row>
    <row r="3" spans="1:57" ht="11.25" customHeight="1" x14ac:dyDescent="0.2">
      <c r="A3" s="2" t="s">
        <v>505</v>
      </c>
    </row>
    <row r="4" spans="1:57" ht="11.25" customHeight="1" x14ac:dyDescent="0.2">
      <c r="A4" s="2"/>
    </row>
    <row r="5" spans="1:57" ht="11.25" customHeight="1" x14ac:dyDescent="0.2">
      <c r="A5" s="2"/>
    </row>
    <row r="6" spans="1:5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256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257</v>
      </c>
      <c r="S6" s="184"/>
      <c r="T6" s="184"/>
      <c r="U6" s="184"/>
      <c r="V6" s="184"/>
      <c r="W6" s="184" t="s">
        <v>258</v>
      </c>
      <c r="X6" s="184"/>
      <c r="Y6" s="184"/>
      <c r="Z6" s="184"/>
      <c r="AA6" s="184"/>
      <c r="AB6" s="184" t="s">
        <v>259</v>
      </c>
      <c r="AC6" s="184"/>
      <c r="AD6" s="184"/>
      <c r="AE6" s="184"/>
      <c r="AF6" s="184"/>
      <c r="AG6" s="184" t="s">
        <v>224</v>
      </c>
      <c r="AH6" s="184"/>
      <c r="AI6" s="184"/>
      <c r="AJ6" s="184"/>
      <c r="AK6" s="184"/>
      <c r="AL6" s="184" t="s">
        <v>92</v>
      </c>
      <c r="AM6" s="184"/>
      <c r="AN6" s="184"/>
      <c r="AO6" s="184"/>
      <c r="AP6" s="184"/>
      <c r="AQ6" s="184" t="s">
        <v>662</v>
      </c>
      <c r="AR6" s="184"/>
      <c r="AS6" s="184"/>
      <c r="AT6" s="184"/>
      <c r="AU6" s="184"/>
      <c r="AV6" s="184" t="s">
        <v>93</v>
      </c>
      <c r="AW6" s="184"/>
      <c r="AX6" s="184"/>
      <c r="AY6" s="184"/>
      <c r="AZ6" s="184"/>
      <c r="BA6" s="184" t="s">
        <v>39</v>
      </c>
      <c r="BB6" s="184"/>
      <c r="BC6" s="184"/>
      <c r="BD6" s="184"/>
      <c r="BE6" s="184"/>
    </row>
    <row r="7" spans="1:5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</row>
    <row r="8" spans="1:5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</row>
    <row r="9" spans="1:5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51" t="s">
        <v>657</v>
      </c>
      <c r="BE9" s="151"/>
    </row>
    <row r="10" spans="1:5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</row>
    <row r="11" spans="1:5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62">
        <v>169115.95859116799</v>
      </c>
      <c r="I11" s="118">
        <v>2.2998199690900001</v>
      </c>
      <c r="J11" s="119">
        <v>3889.3625866027637</v>
      </c>
      <c r="K11" s="62">
        <v>161492.94799861006</v>
      </c>
      <c r="L11" s="62">
        <v>176738.96918372755</v>
      </c>
      <c r="M11" s="62">
        <v>11639.191520337359</v>
      </c>
      <c r="N11" s="118">
        <v>11.54839077173</v>
      </c>
      <c r="O11" s="119">
        <v>1344.139319438905</v>
      </c>
      <c r="P11" s="62">
        <v>9004.7268640329894</v>
      </c>
      <c r="Q11" s="62">
        <v>14273.65617664172</v>
      </c>
      <c r="R11" s="62">
        <v>6621.7690036553331</v>
      </c>
      <c r="S11" s="118">
        <v>13.93440786657</v>
      </c>
      <c r="T11" s="119">
        <v>922.70430095171423</v>
      </c>
      <c r="U11" s="62">
        <v>4813.3018054098102</v>
      </c>
      <c r="V11" s="62">
        <v>8430.2362019008506</v>
      </c>
      <c r="W11" s="103">
        <v>2680.9476442829191</v>
      </c>
      <c r="X11" s="107">
        <v>21.303226552049999</v>
      </c>
      <c r="Y11" s="108">
        <v>571.12835040336097</v>
      </c>
      <c r="Z11" s="103">
        <v>1561.5566469425901</v>
      </c>
      <c r="AA11" s="103">
        <v>3800.3386416232502</v>
      </c>
      <c r="AB11" s="59">
        <v>7150.2095421589174</v>
      </c>
      <c r="AC11" s="89">
        <v>15.667784921439999</v>
      </c>
      <c r="AD11" s="63">
        <v>1120.2794524977789</v>
      </c>
      <c r="AE11" s="59">
        <v>4954.5021626430798</v>
      </c>
      <c r="AF11" s="59">
        <v>9345.9169216747505</v>
      </c>
      <c r="AG11" s="59">
        <v>18852.565298582791</v>
      </c>
      <c r="AH11" s="89">
        <v>8.9020815666100006</v>
      </c>
      <c r="AI11" s="63">
        <v>1678.2707402789899</v>
      </c>
      <c r="AJ11" s="59">
        <v>15563.21509132867</v>
      </c>
      <c r="AK11" s="59">
        <v>22141.915505836881</v>
      </c>
      <c r="AL11" s="59">
        <v>11159.156490586431</v>
      </c>
      <c r="AM11" s="89">
        <v>12.92399236626</v>
      </c>
      <c r="AN11" s="63">
        <v>1442.2085329821093</v>
      </c>
      <c r="AO11" s="59">
        <v>8332.4797077452295</v>
      </c>
      <c r="AP11" s="59">
        <v>13985.833273427639</v>
      </c>
      <c r="AQ11" s="94">
        <v>1035.395841927751</v>
      </c>
      <c r="AR11" s="101">
        <v>40.917363070089998</v>
      </c>
      <c r="AS11" s="102">
        <v>423.65667585420783</v>
      </c>
      <c r="AT11" s="94">
        <v>205.04401544357</v>
      </c>
      <c r="AU11" s="94">
        <v>1865.7476684119399</v>
      </c>
      <c r="AV11" s="59">
        <v>45240.760618874781</v>
      </c>
      <c r="AW11" s="89">
        <v>5.7420472563400002</v>
      </c>
      <c r="AX11" s="63">
        <v>2597.7458538632186</v>
      </c>
      <c r="AY11" s="59">
        <v>40149.272304314691</v>
      </c>
      <c r="AZ11" s="59">
        <v>50332.248933434719</v>
      </c>
      <c r="BA11" s="94">
        <v>413.4653575032911</v>
      </c>
      <c r="BB11" s="101">
        <v>59.043568678269999</v>
      </c>
      <c r="BC11" s="102">
        <v>244.12470231832145</v>
      </c>
      <c r="BD11" s="94">
        <v>0</v>
      </c>
      <c r="BE11" s="94">
        <v>891.94098178374998</v>
      </c>
    </row>
    <row r="12" spans="1:5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57">
        <v>96921.63236502232</v>
      </c>
      <c r="I12" s="85">
        <v>2.8428216324900002</v>
      </c>
      <c r="J12" s="64">
        <v>2755.3091314363783</v>
      </c>
      <c r="K12" s="57">
        <v>91521.325701132795</v>
      </c>
      <c r="L12" s="57">
        <v>102321.93902891179</v>
      </c>
      <c r="M12" s="57">
        <v>6510.3318639734107</v>
      </c>
      <c r="N12" s="85">
        <v>14.75645144412</v>
      </c>
      <c r="O12" s="64">
        <v>960.69396035853924</v>
      </c>
      <c r="P12" s="57">
        <v>4627.4063015055799</v>
      </c>
      <c r="Q12" s="57">
        <v>8393.2574264412506</v>
      </c>
      <c r="R12" s="57">
        <v>3607.3413284498688</v>
      </c>
      <c r="S12" s="85">
        <v>18.235151945719998</v>
      </c>
      <c r="T12" s="64">
        <v>657.80417244352839</v>
      </c>
      <c r="U12" s="57">
        <v>2318.0688415804102</v>
      </c>
      <c r="V12" s="57">
        <v>4896.6138153193197</v>
      </c>
      <c r="W12" s="112">
        <v>1448.2419172215741</v>
      </c>
      <c r="X12" s="113">
        <v>23.58309619405</v>
      </c>
      <c r="Y12" s="114">
        <v>341.54028446085209</v>
      </c>
      <c r="Z12" s="112">
        <v>778.83526040875995</v>
      </c>
      <c r="AA12" s="112">
        <v>2117.6485740343901</v>
      </c>
      <c r="AB12" s="112">
        <v>3391.4216855053978</v>
      </c>
      <c r="AC12" s="113">
        <v>20.668413051080002</v>
      </c>
      <c r="AD12" s="114">
        <v>700.95304226422309</v>
      </c>
      <c r="AE12" s="112">
        <v>2017.5789678137801</v>
      </c>
      <c r="AF12" s="112">
        <v>4765.2644031970203</v>
      </c>
      <c r="AG12" s="57">
        <v>8536.651152739365</v>
      </c>
      <c r="AH12" s="85">
        <v>12.272631660369999</v>
      </c>
      <c r="AI12" s="64">
        <v>1047.6717521060129</v>
      </c>
      <c r="AJ12" s="57">
        <v>6483.2522509916598</v>
      </c>
      <c r="AK12" s="57">
        <v>10590.05005448707</v>
      </c>
      <c r="AL12" s="57">
        <v>5121.2553833450747</v>
      </c>
      <c r="AM12" s="85">
        <v>17.761801575429999</v>
      </c>
      <c r="AN12" s="64">
        <v>909.62721936068556</v>
      </c>
      <c r="AO12" s="57">
        <v>3338.4187940408701</v>
      </c>
      <c r="AP12" s="57">
        <v>6904.0919726492903</v>
      </c>
      <c r="AQ12" s="109">
        <v>574.43093588741272</v>
      </c>
      <c r="AR12" s="110">
        <v>51.14340284216</v>
      </c>
      <c r="AS12" s="111">
        <v>293.78352759091337</v>
      </c>
      <c r="AT12" s="109">
        <v>0</v>
      </c>
      <c r="AU12" s="109">
        <v>1150.2360692167199</v>
      </c>
      <c r="AV12" s="57">
        <v>23192.012316419339</v>
      </c>
      <c r="AW12" s="85">
        <v>7.7248049511800003</v>
      </c>
      <c r="AX12" s="64">
        <v>1791.5377156973357</v>
      </c>
      <c r="AY12" s="57">
        <v>19680.662916707479</v>
      </c>
      <c r="AZ12" s="57">
        <v>26703.361716131159</v>
      </c>
      <c r="BA12" s="109">
        <v>275.63635750329109</v>
      </c>
      <c r="BB12" s="110">
        <v>73.22570954311</v>
      </c>
      <c r="BC12" s="111">
        <v>201.83667854055636</v>
      </c>
      <c r="BD12" s="109">
        <v>0</v>
      </c>
      <c r="BE12" s="109">
        <v>671.22897820195999</v>
      </c>
    </row>
    <row r="13" spans="1:5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78">
        <v>72194.326226146353</v>
      </c>
      <c r="I13" s="87">
        <v>3.79848912309</v>
      </c>
      <c r="J13" s="83">
        <v>2742.2936291908986</v>
      </c>
      <c r="K13" s="78">
        <v>66819.529477898745</v>
      </c>
      <c r="L13" s="78">
        <v>77569.122974394049</v>
      </c>
      <c r="M13" s="78">
        <v>5128.8596563639439</v>
      </c>
      <c r="N13" s="87">
        <v>18.34362339402</v>
      </c>
      <c r="O13" s="83">
        <v>940.8186997712686</v>
      </c>
      <c r="P13" s="78">
        <v>3284.88888883051</v>
      </c>
      <c r="Q13" s="78">
        <v>6972.8304238973797</v>
      </c>
      <c r="R13" s="115">
        <v>3014.4276752054639</v>
      </c>
      <c r="S13" s="116">
        <v>21.483548397570001</v>
      </c>
      <c r="T13" s="117">
        <v>647.60602851263684</v>
      </c>
      <c r="U13" s="115">
        <v>1745.14318314971</v>
      </c>
      <c r="V13" s="115">
        <v>4283.7121672612202</v>
      </c>
      <c r="W13" s="98">
        <v>1232.7057270613441</v>
      </c>
      <c r="X13" s="99">
        <v>37.131438485270003</v>
      </c>
      <c r="Y13" s="100">
        <v>457.72136874818426</v>
      </c>
      <c r="Z13" s="98">
        <v>335.58832936055001</v>
      </c>
      <c r="AA13" s="98">
        <v>2129.8231247621402</v>
      </c>
      <c r="AB13" s="115">
        <v>3758.7878566535169</v>
      </c>
      <c r="AC13" s="116">
        <v>23.225939739259999</v>
      </c>
      <c r="AD13" s="117">
        <v>873.01380251312492</v>
      </c>
      <c r="AE13" s="115">
        <v>2047.71224572148</v>
      </c>
      <c r="AF13" s="115">
        <v>5469.8634675855601</v>
      </c>
      <c r="AG13" s="78">
        <v>10315.91414584341</v>
      </c>
      <c r="AH13" s="87">
        <v>12.66384482702</v>
      </c>
      <c r="AI13" s="83">
        <v>1306.3913599182376</v>
      </c>
      <c r="AJ13" s="78">
        <v>7755.4341306894303</v>
      </c>
      <c r="AK13" s="78">
        <v>12876.39416099739</v>
      </c>
      <c r="AL13" s="78">
        <v>6037.9011072413559</v>
      </c>
      <c r="AM13" s="87">
        <v>18.499550718809999</v>
      </c>
      <c r="AN13" s="83">
        <v>1116.984577685668</v>
      </c>
      <c r="AO13" s="78">
        <v>3848.6515636908298</v>
      </c>
      <c r="AP13" s="78">
        <v>8227.1506507918893</v>
      </c>
      <c r="AQ13" s="98">
        <v>460.96490604033789</v>
      </c>
      <c r="AR13" s="99">
        <v>66.285282099689994</v>
      </c>
      <c r="AS13" s="100">
        <v>305.55188834942209</v>
      </c>
      <c r="AT13" s="98">
        <v>0</v>
      </c>
      <c r="AU13" s="98">
        <v>1059.8356026133899</v>
      </c>
      <c r="AV13" s="78">
        <v>22048.74830245538</v>
      </c>
      <c r="AW13" s="87">
        <v>8.5092745709800006</v>
      </c>
      <c r="AX13" s="83">
        <v>1876.1885325192484</v>
      </c>
      <c r="AY13" s="78">
        <v>18371.486350510659</v>
      </c>
      <c r="AZ13" s="78">
        <v>25726.010254400018</v>
      </c>
      <c r="BA13" s="98">
        <v>137.82900000000001</v>
      </c>
      <c r="BB13" s="99">
        <v>99.521320033579997</v>
      </c>
      <c r="BC13" s="100">
        <v>137.16924018907832</v>
      </c>
      <c r="BD13" s="98">
        <v>0</v>
      </c>
      <c r="BE13" s="98">
        <v>406.67577055730999</v>
      </c>
    </row>
    <row r="14" spans="1:57" s="22" customFormat="1" ht="11.25" customHeight="1" x14ac:dyDescent="0.2"/>
    <row r="15" spans="1:5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0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0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0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0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0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02" s="22" customFormat="1" ht="11.25" customHeight="1" thickTop="1" x14ac:dyDescent="0.2"/>
    <row r="23" spans="1:102" s="22" customFormat="1" ht="11.25" customHeight="1" x14ac:dyDescent="0.2">
      <c r="A23" s="54" t="s">
        <v>614</v>
      </c>
    </row>
    <row r="24" spans="1:102" s="22" customFormat="1" ht="11.25" customHeight="1" x14ac:dyDescent="0.2">
      <c r="A24" s="32"/>
    </row>
    <row r="25" spans="1:102" s="22" customFormat="1" ht="11.25" customHeight="1" x14ac:dyDescent="0.2">
      <c r="A25" s="32"/>
    </row>
    <row r="26" spans="1:102" s="22" customFormat="1" ht="11.25" customHeight="1" x14ac:dyDescent="0.2">
      <c r="A26" s="32"/>
    </row>
    <row r="27" spans="1:102" s="22" customFormat="1" ht="11.25" customHeight="1" x14ac:dyDescent="0.2">
      <c r="A27" s="32"/>
    </row>
    <row r="28" spans="1:102" s="22" customFormat="1" ht="11.25" customHeight="1" x14ac:dyDescent="0.2">
      <c r="A28" s="32"/>
    </row>
    <row r="29" spans="1:102" s="22" customFormat="1" ht="11.25" customHeight="1" x14ac:dyDescent="0.2">
      <c r="A29" s="32"/>
    </row>
    <row r="30" spans="1:102" s="22" customFormat="1" ht="11.25" customHeight="1" x14ac:dyDescent="0.2">
      <c r="A30" s="32"/>
    </row>
    <row r="31" spans="1:10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  <row r="34" spans="3:10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</row>
    <row r="35" spans="3:10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</row>
    <row r="36" spans="3:10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</row>
    <row r="37" spans="3:10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</row>
    <row r="38" spans="3:10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</row>
    <row r="50" spans="1:10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</row>
    <row r="62" spans="1:102" ht="11.25" customHeight="1" x14ac:dyDescent="0.2">
      <c r="A62" s="55"/>
    </row>
  </sheetData>
  <mergeCells count="69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3:B13"/>
    <mergeCell ref="A12:B12"/>
    <mergeCell ref="A11:B11"/>
    <mergeCell ref="BA6:BE8"/>
    <mergeCell ref="B15:G15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D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32" width="8.28515625" style="10" customWidth="1"/>
    <col min="33" max="16384" width="15.7109375" style="10"/>
  </cols>
  <sheetData>
    <row r="1" spans="1:32" s="22" customFormat="1" ht="11.25" customHeight="1" x14ac:dyDescent="0.2">
      <c r="A1" s="1" t="s">
        <v>695</v>
      </c>
      <c r="B1" s="15"/>
      <c r="C1" s="8"/>
      <c r="D1" s="8"/>
      <c r="E1" s="8"/>
      <c r="F1" s="8"/>
      <c r="G1" s="8"/>
      <c r="AB1" s="3"/>
      <c r="AC1" s="3"/>
      <c r="AD1" s="3"/>
      <c r="AE1" s="3"/>
      <c r="AF1" s="3" t="s">
        <v>594</v>
      </c>
    </row>
    <row r="2" spans="1:32" ht="11.25" customHeight="1" x14ac:dyDescent="0.2">
      <c r="A2" s="1" t="s">
        <v>505</v>
      </c>
    </row>
    <row r="3" spans="1:32" ht="11.25" customHeight="1" x14ac:dyDescent="0.2">
      <c r="A3" s="1"/>
    </row>
    <row r="4" spans="1:32" ht="11.25" customHeight="1" x14ac:dyDescent="0.2">
      <c r="A4" s="1"/>
    </row>
    <row r="5" spans="1:32" ht="11.25" customHeight="1" x14ac:dyDescent="0.2">
      <c r="A5" s="1"/>
    </row>
    <row r="6" spans="1:32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261</v>
      </c>
      <c r="I6" s="184"/>
      <c r="J6" s="184"/>
      <c r="K6" s="184"/>
      <c r="L6" s="184"/>
      <c r="M6" s="184" t="s">
        <v>262</v>
      </c>
      <c r="N6" s="184"/>
      <c r="O6" s="184"/>
      <c r="P6" s="184"/>
      <c r="Q6" s="184"/>
      <c r="R6" s="184" t="s">
        <v>263</v>
      </c>
      <c r="S6" s="184"/>
      <c r="T6" s="184"/>
      <c r="U6" s="184"/>
      <c r="V6" s="184"/>
      <c r="W6" s="184" t="s">
        <v>264</v>
      </c>
      <c r="X6" s="184"/>
      <c r="Y6" s="184"/>
      <c r="Z6" s="184"/>
      <c r="AA6" s="184"/>
      <c r="AB6" s="184" t="s">
        <v>39</v>
      </c>
      <c r="AC6" s="184"/>
      <c r="AD6" s="184"/>
      <c r="AE6" s="184"/>
      <c r="AF6" s="184"/>
    </row>
    <row r="7" spans="1:32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ht="11.25" customHeight="1" x14ac:dyDescent="0.2">
      <c r="A11" s="139" t="s">
        <v>1</v>
      </c>
      <c r="B11" s="139"/>
      <c r="C11" s="59">
        <v>139344.39465511119</v>
      </c>
      <c r="D11" s="89">
        <v>2.5586692522100001</v>
      </c>
      <c r="E11" s="63">
        <v>3565.362180714174</v>
      </c>
      <c r="F11" s="59">
        <v>132356.41318907068</v>
      </c>
      <c r="G11" s="59">
        <v>146332.37612115222</v>
      </c>
      <c r="H11" s="59">
        <v>119042.888551576</v>
      </c>
      <c r="I11" s="89">
        <v>2.8209449446199999</v>
      </c>
      <c r="J11" s="63">
        <v>3358.1343465258801</v>
      </c>
      <c r="K11" s="59">
        <v>112461.06617713858</v>
      </c>
      <c r="L11" s="59">
        <v>125624.71092601358</v>
      </c>
      <c r="M11" s="59">
        <v>7244.9576026555869</v>
      </c>
      <c r="N11" s="89">
        <v>12.40503713639</v>
      </c>
      <c r="O11" s="63">
        <v>898.73968112494561</v>
      </c>
      <c r="P11" s="59">
        <v>5483.4601961737299</v>
      </c>
      <c r="Q11" s="59">
        <v>9006.4550091374404</v>
      </c>
      <c r="R11" s="59">
        <v>5664.50484051479</v>
      </c>
      <c r="S11" s="89">
        <v>12.97834752805</v>
      </c>
      <c r="T11" s="63">
        <v>735.15912394523389</v>
      </c>
      <c r="U11" s="59">
        <v>4223.6194346761504</v>
      </c>
      <c r="V11" s="59">
        <v>7105.3902463534296</v>
      </c>
      <c r="W11" s="59">
        <v>55896.105250244698</v>
      </c>
      <c r="X11" s="89">
        <v>4.8073991510100003</v>
      </c>
      <c r="Y11" s="63">
        <v>2687.1488892471752</v>
      </c>
      <c r="Z11" s="59">
        <v>50629.390206223557</v>
      </c>
      <c r="AA11" s="59">
        <v>61162.82029426581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</row>
    <row r="12" spans="1:32" ht="11.25" customHeight="1" x14ac:dyDescent="0.2">
      <c r="A12" s="140" t="s">
        <v>507</v>
      </c>
      <c r="B12" s="140"/>
      <c r="C12" s="58">
        <v>76541.14909321093</v>
      </c>
      <c r="D12" s="84">
        <v>3.23512399001</v>
      </c>
      <c r="E12" s="86">
        <v>2476.2010765451719</v>
      </c>
      <c r="F12" s="58">
        <v>71687.88416470337</v>
      </c>
      <c r="G12" s="58">
        <v>81394.414021718796</v>
      </c>
      <c r="H12" s="57">
        <v>67368.785299078896</v>
      </c>
      <c r="I12" s="85">
        <v>3.5186847886699999</v>
      </c>
      <c r="J12" s="64">
        <v>2370.4952006303465</v>
      </c>
      <c r="K12" s="57">
        <v>62722.700080318573</v>
      </c>
      <c r="L12" s="57">
        <v>72014.870517839387</v>
      </c>
      <c r="M12" s="57">
        <v>3606.9220565037931</v>
      </c>
      <c r="N12" s="85">
        <v>17.44457595047</v>
      </c>
      <c r="O12" s="64">
        <v>629.21225762105735</v>
      </c>
      <c r="P12" s="57">
        <v>2373.68869293542</v>
      </c>
      <c r="Q12" s="57">
        <v>4840.1554200721703</v>
      </c>
      <c r="R12" s="57">
        <v>2685.9000388847612</v>
      </c>
      <c r="S12" s="85">
        <v>16.543891143450001</v>
      </c>
      <c r="T12" s="64">
        <v>444.35237865510447</v>
      </c>
      <c r="U12" s="57">
        <v>1814.9853802760699</v>
      </c>
      <c r="V12" s="57">
        <v>3556.8146974934498</v>
      </c>
      <c r="W12" s="57">
        <v>29661.416580866451</v>
      </c>
      <c r="X12" s="85">
        <v>6.1821104301999998</v>
      </c>
      <c r="Y12" s="64">
        <v>1833.7015281907452</v>
      </c>
      <c r="Z12" s="57">
        <v>26067.427627216632</v>
      </c>
      <c r="AA12" s="57">
        <v>33255.405534516278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</row>
    <row r="13" spans="1:32" ht="11.25" customHeight="1" x14ac:dyDescent="0.2">
      <c r="A13" s="142" t="s">
        <v>508</v>
      </c>
      <c r="B13" s="142"/>
      <c r="C13" s="79">
        <v>62803.245561900418</v>
      </c>
      <c r="D13" s="90">
        <v>4.0576604099200004</v>
      </c>
      <c r="E13" s="91">
        <v>2548.3424313083151</v>
      </c>
      <c r="F13" s="79">
        <v>57808.586176261037</v>
      </c>
      <c r="G13" s="79">
        <v>67797.904947539835</v>
      </c>
      <c r="H13" s="78">
        <v>51674.103252497131</v>
      </c>
      <c r="I13" s="87">
        <v>4.5928871764999997</v>
      </c>
      <c r="J13" s="83">
        <v>2373.3332618544782</v>
      </c>
      <c r="K13" s="78">
        <v>47022.455535951551</v>
      </c>
      <c r="L13" s="78">
        <v>56325.750969042783</v>
      </c>
      <c r="M13" s="78">
        <v>3638.0355461517911</v>
      </c>
      <c r="N13" s="87">
        <v>17.64402165257</v>
      </c>
      <c r="O13" s="83">
        <v>641.89577949118745</v>
      </c>
      <c r="P13" s="78">
        <v>2379.9429365208298</v>
      </c>
      <c r="Q13" s="78">
        <v>4896.1281557827497</v>
      </c>
      <c r="R13" s="78">
        <v>2978.6048016300292</v>
      </c>
      <c r="S13" s="87">
        <v>19.66465309282</v>
      </c>
      <c r="T13" s="83">
        <v>585.73230124672136</v>
      </c>
      <c r="U13" s="78">
        <v>1830.5905866047201</v>
      </c>
      <c r="V13" s="78">
        <v>4126.6190166553397</v>
      </c>
      <c r="W13" s="78">
        <v>26234.688669378251</v>
      </c>
      <c r="X13" s="87">
        <v>7.4512530307100002</v>
      </c>
      <c r="Y13" s="83">
        <v>1954.8130345741718</v>
      </c>
      <c r="Z13" s="78">
        <v>22403.325525103519</v>
      </c>
      <c r="AA13" s="78">
        <v>30066.051813652961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43" t="s">
        <v>616</v>
      </c>
    </row>
    <row r="24" spans="1:82" s="22" customFormat="1" ht="11.25" customHeight="1" x14ac:dyDescent="0.2">
      <c r="A24" s="54" t="s">
        <v>614</v>
      </c>
    </row>
    <row r="25" spans="1:82" s="22" customFormat="1" ht="11.25" customHeight="1" x14ac:dyDescent="0.2"/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</row>
    <row r="33" spans="3:82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3:82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</row>
    <row r="35" spans="3:82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</row>
    <row r="36" spans="3:82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</row>
    <row r="37" spans="3:82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</row>
    <row r="38" spans="3:82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</row>
    <row r="61" spans="1:1" ht="11.25" customHeight="1" x14ac:dyDescent="0.2">
      <c r="A61" s="55"/>
    </row>
  </sheetData>
  <mergeCells count="44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B15:G15"/>
    <mergeCell ref="A13:B13"/>
    <mergeCell ref="M6:Q8"/>
    <mergeCell ref="A11:B11"/>
    <mergeCell ref="A12:B12"/>
    <mergeCell ref="M9:M10"/>
    <mergeCell ref="N9:N10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O9:O10"/>
    <mergeCell ref="P9:Q9"/>
    <mergeCell ref="H6:L8"/>
    <mergeCell ref="H9:H10"/>
    <mergeCell ref="R6:V8"/>
    <mergeCell ref="R9:R10"/>
    <mergeCell ref="S9:S10"/>
    <mergeCell ref="T9:T10"/>
    <mergeCell ref="U9:V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BJ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10"/>
  </cols>
  <sheetData>
    <row r="1" spans="1:7" s="22" customFormat="1" ht="11.25" customHeight="1" x14ac:dyDescent="0.2">
      <c r="A1" s="1" t="s">
        <v>696</v>
      </c>
      <c r="B1" s="15"/>
      <c r="C1" s="3"/>
      <c r="D1" s="3"/>
      <c r="E1" s="3"/>
      <c r="F1" s="3"/>
      <c r="G1" s="5" t="s">
        <v>260</v>
      </c>
    </row>
    <row r="2" spans="1:7" ht="11.25" customHeight="1" x14ac:dyDescent="0.2">
      <c r="A2" s="1" t="s">
        <v>630</v>
      </c>
    </row>
    <row r="3" spans="1:7" ht="11.25" customHeight="1" x14ac:dyDescent="0.2">
      <c r="A3" s="1" t="s">
        <v>629</v>
      </c>
    </row>
    <row r="4" spans="1:7" ht="11.25" customHeight="1" x14ac:dyDescent="0.2">
      <c r="A4" s="2" t="s">
        <v>505</v>
      </c>
    </row>
    <row r="5" spans="1:7" ht="11.25" customHeight="1" x14ac:dyDescent="0.2">
      <c r="A5" s="1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ht="11.25" customHeight="1" x14ac:dyDescent="0.2">
      <c r="A11" s="139" t="s">
        <v>1</v>
      </c>
      <c r="B11" s="139"/>
      <c r="C11" s="59">
        <v>97198.299387428633</v>
      </c>
      <c r="D11" s="89">
        <v>3.54907351095</v>
      </c>
      <c r="E11" s="63">
        <v>3449.6390966510367</v>
      </c>
      <c r="F11" s="59">
        <v>90437.130998331442</v>
      </c>
      <c r="G11" s="59">
        <v>103959.46777652571</v>
      </c>
    </row>
    <row r="12" spans="1:7" ht="11.25" customHeight="1" x14ac:dyDescent="0.2">
      <c r="A12" s="140" t="s">
        <v>507</v>
      </c>
      <c r="B12" s="140"/>
      <c r="C12" s="57">
        <v>48124.628316292277</v>
      </c>
      <c r="D12" s="85">
        <v>4.7818731904199998</v>
      </c>
      <c r="E12" s="64">
        <v>2301.2586994439366</v>
      </c>
      <c r="F12" s="57">
        <v>43614.244146272809</v>
      </c>
      <c r="G12" s="57">
        <v>52635.01248631176</v>
      </c>
    </row>
    <row r="13" spans="1:7" ht="11.25" customHeight="1" x14ac:dyDescent="0.2">
      <c r="A13" s="141" t="s">
        <v>508</v>
      </c>
      <c r="B13" s="142"/>
      <c r="C13" s="78">
        <v>49073.671071136319</v>
      </c>
      <c r="D13" s="87">
        <v>5.1701705971600003</v>
      </c>
      <c r="E13" s="83">
        <v>2537.1925126686169</v>
      </c>
      <c r="F13" s="78">
        <v>44100.865124461299</v>
      </c>
      <c r="G13" s="78">
        <v>54046.477017811361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</row>
    <row r="33" spans="3:62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</row>
    <row r="34" spans="3:62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</row>
    <row r="35" spans="3:62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</row>
    <row r="36" spans="3:62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</row>
    <row r="37" spans="3:62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</row>
    <row r="38" spans="3:62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</row>
    <row r="56" spans="1:1" ht="11.25" customHeight="1" x14ac:dyDescent="0.2">
      <c r="A56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BQ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8" width="15.7109375" style="8"/>
    <col min="19" max="19" width="15.7109375" style="8" customWidth="1"/>
    <col min="20" max="16384" width="15.7109375" style="8"/>
  </cols>
  <sheetData>
    <row r="1" spans="1:17" ht="11.25" customHeight="1" x14ac:dyDescent="0.2">
      <c r="A1" s="1" t="s">
        <v>697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269</v>
      </c>
    </row>
    <row r="2" spans="1:17" ht="11.25" customHeight="1" x14ac:dyDescent="0.2">
      <c r="A2" s="1" t="s">
        <v>631</v>
      </c>
      <c r="B2" s="1"/>
    </row>
    <row r="3" spans="1:17" ht="11.25" customHeight="1" x14ac:dyDescent="0.2">
      <c r="A3" s="2" t="s">
        <v>505</v>
      </c>
      <c r="B3" s="2"/>
    </row>
    <row r="4" spans="1:17" ht="11.25" customHeight="1" x14ac:dyDescent="0.2">
      <c r="A4" s="24"/>
    </row>
    <row r="5" spans="1:17" ht="11.25" customHeight="1" x14ac:dyDescent="0.2">
      <c r="A5" s="24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94</v>
      </c>
      <c r="I6" s="184"/>
      <c r="J6" s="184"/>
      <c r="K6" s="184"/>
      <c r="L6" s="184"/>
      <c r="M6" s="184" t="s">
        <v>95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64137.294153044793</v>
      </c>
      <c r="D11" s="89">
        <v>4.58285121733</v>
      </c>
      <c r="E11" s="63">
        <v>2939.3167658551383</v>
      </c>
      <c r="F11" s="59">
        <v>58376.339152814071</v>
      </c>
      <c r="G11" s="59">
        <v>69898.249153275407</v>
      </c>
      <c r="H11" s="59">
        <v>10.8514451244382</v>
      </c>
      <c r="I11" s="89">
        <v>5.9004649385699999</v>
      </c>
      <c r="J11" s="63">
        <v>0.6402857148954989</v>
      </c>
      <c r="K11" s="59">
        <v>9.5965081834300001</v>
      </c>
      <c r="L11" s="59">
        <v>12.106382065449999</v>
      </c>
      <c r="M11" s="59">
        <v>3.2171955274596389</v>
      </c>
      <c r="N11" s="89">
        <v>5.9118273599900002</v>
      </c>
      <c r="O11" s="63">
        <v>0.19019504541667118</v>
      </c>
      <c r="P11" s="59">
        <v>2.8444200884100002</v>
      </c>
      <c r="Q11" s="59">
        <v>3.5899709665100001</v>
      </c>
    </row>
    <row r="12" spans="1:17" s="7" customFormat="1" ht="11.25" customHeight="1" x14ac:dyDescent="0.2">
      <c r="A12" s="140" t="s">
        <v>507</v>
      </c>
      <c r="B12" s="140"/>
      <c r="C12" s="58">
        <v>30879.660923112478</v>
      </c>
      <c r="D12" s="84">
        <v>6.2791089711100003</v>
      </c>
      <c r="E12" s="86">
        <v>1938.9675592707233</v>
      </c>
      <c r="F12" s="58">
        <v>27079.354339750411</v>
      </c>
      <c r="G12" s="58">
        <v>34679.967506474502</v>
      </c>
      <c r="H12" s="57">
        <v>10.921914779335291</v>
      </c>
      <c r="I12" s="85">
        <v>9.0737478474700008</v>
      </c>
      <c r="J12" s="64">
        <v>0.99102700719259962</v>
      </c>
      <c r="K12" s="57">
        <v>8.9795375375299997</v>
      </c>
      <c r="L12" s="57">
        <v>12.864292021140001</v>
      </c>
      <c r="M12" s="57">
        <v>2.9167532407018801</v>
      </c>
      <c r="N12" s="85">
        <v>8.3444173486600004</v>
      </c>
      <c r="O12" s="64">
        <v>0.24338606343462896</v>
      </c>
      <c r="P12" s="57">
        <v>2.4397253220300001</v>
      </c>
      <c r="Q12" s="57">
        <v>3.39378115937</v>
      </c>
    </row>
    <row r="13" spans="1:17" ht="11.25" customHeight="1" x14ac:dyDescent="0.2">
      <c r="A13" s="142" t="s">
        <v>508</v>
      </c>
      <c r="B13" s="142"/>
      <c r="C13" s="79">
        <v>33257.63322993226</v>
      </c>
      <c r="D13" s="90">
        <v>6.5792436874</v>
      </c>
      <c r="E13" s="91">
        <v>2188.1007348590992</v>
      </c>
      <c r="F13" s="79">
        <v>28969.034595062902</v>
      </c>
      <c r="G13" s="79">
        <v>37546.231864801579</v>
      </c>
      <c r="H13" s="78">
        <v>10.78601415905514</v>
      </c>
      <c r="I13" s="87">
        <v>7.6386975837</v>
      </c>
      <c r="J13" s="83">
        <v>0.82391100294534692</v>
      </c>
      <c r="K13" s="78">
        <v>9.1711782668200001</v>
      </c>
      <c r="L13" s="78">
        <v>12.40085005129</v>
      </c>
      <c r="M13" s="78">
        <v>3.4961557251953832</v>
      </c>
      <c r="N13" s="87">
        <v>8.2187490056999994</v>
      </c>
      <c r="O13" s="83">
        <v>0.28734026390209466</v>
      </c>
      <c r="P13" s="78">
        <v>2.9329791566400001</v>
      </c>
      <c r="Q13" s="78">
        <v>4.0593322937499998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2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C31" s="29" t="s">
        <v>597</v>
      </c>
      <c r="D31" s="29"/>
      <c r="E31" s="29"/>
      <c r="F31" s="29"/>
      <c r="G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50" spans="1:1" ht="11.25" customHeight="1" x14ac:dyDescent="0.2">
      <c r="A50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BQ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698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268</v>
      </c>
    </row>
    <row r="2" spans="1:17" ht="11.25" customHeight="1" x14ac:dyDescent="0.2">
      <c r="A2" s="1" t="s">
        <v>631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94</v>
      </c>
      <c r="I6" s="184"/>
      <c r="J6" s="184"/>
      <c r="K6" s="184"/>
      <c r="L6" s="184"/>
      <c r="M6" s="184" t="s">
        <v>95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11976.58191828137</v>
      </c>
      <c r="D11" s="89">
        <v>10.909394216220001</v>
      </c>
      <c r="E11" s="63">
        <v>1306.5725350936934</v>
      </c>
      <c r="F11" s="59">
        <v>9415.7468063085998</v>
      </c>
      <c r="G11" s="59">
        <v>14537.41703025413</v>
      </c>
      <c r="H11" s="59">
        <v>15.97340255781859</v>
      </c>
      <c r="I11" s="89">
        <v>7.7231839887199998</v>
      </c>
      <c r="J11" s="63">
        <v>1.2336552687985036</v>
      </c>
      <c r="K11" s="59">
        <v>13.555482661639999</v>
      </c>
      <c r="L11" s="59">
        <v>18.391322454000001</v>
      </c>
      <c r="M11" s="59">
        <v>2.1287172124051752</v>
      </c>
      <c r="N11" s="89">
        <v>13.374417100200001</v>
      </c>
      <c r="O11" s="63">
        <v>0.28470351887081852</v>
      </c>
      <c r="P11" s="59">
        <v>1.57070856915</v>
      </c>
      <c r="Q11" s="59">
        <v>2.6867258556600002</v>
      </c>
    </row>
    <row r="12" spans="1:17" s="7" customFormat="1" ht="11.25" customHeight="1" x14ac:dyDescent="0.2">
      <c r="A12" s="140" t="s">
        <v>507</v>
      </c>
      <c r="B12" s="140"/>
      <c r="C12" s="58">
        <v>7885.953405218338</v>
      </c>
      <c r="D12" s="84">
        <v>13.177471135819999</v>
      </c>
      <c r="E12" s="86">
        <v>1039.1692337566892</v>
      </c>
      <c r="F12" s="58">
        <v>5849.2191332131997</v>
      </c>
      <c r="G12" s="58">
        <v>9922.6876772234791</v>
      </c>
      <c r="H12" s="57">
        <v>14.46688131556259</v>
      </c>
      <c r="I12" s="85">
        <v>8.3439786973400007</v>
      </c>
      <c r="J12" s="64">
        <v>1.207113495139805</v>
      </c>
      <c r="K12" s="57">
        <v>12.10098233984</v>
      </c>
      <c r="L12" s="57">
        <v>16.83278029129</v>
      </c>
      <c r="M12" s="57">
        <v>2.2745989530243782</v>
      </c>
      <c r="N12" s="85">
        <v>18.192681038580002</v>
      </c>
      <c r="O12" s="64">
        <v>0.41381053243050897</v>
      </c>
      <c r="P12" s="57">
        <v>1.46354521304</v>
      </c>
      <c r="Q12" s="57">
        <v>3.0856526930100001</v>
      </c>
    </row>
    <row r="13" spans="1:17" ht="11.25" customHeight="1" x14ac:dyDescent="0.2">
      <c r="A13" s="142" t="s">
        <v>508</v>
      </c>
      <c r="B13" s="142"/>
      <c r="C13" s="79">
        <v>4090.6285130630322</v>
      </c>
      <c r="D13" s="90">
        <v>19.359611224910001</v>
      </c>
      <c r="E13" s="91">
        <v>791.92977678438058</v>
      </c>
      <c r="F13" s="79">
        <v>2538.47467228084</v>
      </c>
      <c r="G13" s="79">
        <v>5642.7823538452203</v>
      </c>
      <c r="H13" s="78">
        <v>18.877688850857361</v>
      </c>
      <c r="I13" s="87">
        <v>13.62178639123</v>
      </c>
      <c r="J13" s="83">
        <v>2.5714784508649422</v>
      </c>
      <c r="K13" s="78">
        <v>13.837683700139999</v>
      </c>
      <c r="L13" s="78">
        <v>23.917694001569998</v>
      </c>
      <c r="M13" s="78">
        <v>1.8474849749821349</v>
      </c>
      <c r="N13" s="87">
        <v>11.56010031267</v>
      </c>
      <c r="O13" s="83">
        <v>0.21357111636939194</v>
      </c>
      <c r="P13" s="78">
        <v>1.4288932787599999</v>
      </c>
      <c r="Q13" s="78">
        <v>2.2660766712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2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C31" s="29" t="s">
        <v>597</v>
      </c>
      <c r="D31" s="29"/>
      <c r="E31" s="29"/>
      <c r="F31" s="29"/>
      <c r="G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60" spans="1:1" ht="11.25" customHeight="1" x14ac:dyDescent="0.2">
      <c r="A60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BQ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10"/>
  </cols>
  <sheetData>
    <row r="1" spans="1:17" s="22" customFormat="1" ht="11.25" customHeight="1" x14ac:dyDescent="0.2">
      <c r="A1" s="1" t="s">
        <v>699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267</v>
      </c>
    </row>
    <row r="2" spans="1:17" ht="11.25" customHeight="1" x14ac:dyDescent="0.2">
      <c r="A2" s="1" t="s">
        <v>632</v>
      </c>
    </row>
    <row r="3" spans="1:17" ht="11.25" customHeight="1" x14ac:dyDescent="0.2">
      <c r="A3" s="2">
        <v>2017</v>
      </c>
    </row>
    <row r="4" spans="1:17" ht="11.25" customHeight="1" x14ac:dyDescent="0.2">
      <c r="A4" s="24" t="s">
        <v>505</v>
      </c>
    </row>
    <row r="5" spans="1:17" ht="11.25" customHeight="1" x14ac:dyDescent="0.2">
      <c r="A5" s="24"/>
    </row>
    <row r="6" spans="1:1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94</v>
      </c>
      <c r="I6" s="184"/>
      <c r="J6" s="184"/>
      <c r="K6" s="184"/>
      <c r="L6" s="184"/>
      <c r="M6" s="184" t="s">
        <v>95</v>
      </c>
      <c r="N6" s="184"/>
      <c r="O6" s="184"/>
      <c r="P6" s="184"/>
      <c r="Q6" s="184"/>
    </row>
    <row r="7" spans="1:1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ht="11.25" customHeight="1" x14ac:dyDescent="0.2">
      <c r="A11" s="139" t="s">
        <v>1</v>
      </c>
      <c r="B11" s="139"/>
      <c r="C11" s="59">
        <v>34942.371125331163</v>
      </c>
      <c r="D11" s="89">
        <v>6.4449723277200004</v>
      </c>
      <c r="E11" s="63">
        <v>2252.0261496771227</v>
      </c>
      <c r="F11" s="59">
        <v>30528.48097972168</v>
      </c>
      <c r="G11" s="59">
        <v>39356.261270940573</v>
      </c>
      <c r="H11" s="59">
        <v>14.40145808564237</v>
      </c>
      <c r="I11" s="89">
        <v>6.3208824655300004</v>
      </c>
      <c r="J11" s="63">
        <v>0.91029923891563258</v>
      </c>
      <c r="K11" s="59">
        <v>12.61730436221</v>
      </c>
      <c r="L11" s="59">
        <v>16.18561180907</v>
      </c>
      <c r="M11" s="59">
        <v>2.7013394485186648</v>
      </c>
      <c r="N11" s="89">
        <v>9.7447895877999997</v>
      </c>
      <c r="O11" s="63">
        <v>0.2632398453103334</v>
      </c>
      <c r="P11" s="59">
        <v>2.1853988324100002</v>
      </c>
      <c r="Q11" s="59">
        <v>3.2172800646200002</v>
      </c>
    </row>
    <row r="12" spans="1:17" ht="11.25" customHeight="1" x14ac:dyDescent="0.2">
      <c r="A12" s="140" t="s">
        <v>507</v>
      </c>
      <c r="B12" s="140"/>
      <c r="C12" s="58">
        <v>18308.793152367769</v>
      </c>
      <c r="D12" s="84">
        <v>8.4729840919800008</v>
      </c>
      <c r="E12" s="86">
        <v>1551.3011312344472</v>
      </c>
      <c r="F12" s="58">
        <v>15268.29880597209</v>
      </c>
      <c r="G12" s="58">
        <v>21349.28749876345</v>
      </c>
      <c r="H12" s="57">
        <v>13.580160327839341</v>
      </c>
      <c r="I12" s="85">
        <v>8.7159673669399993</v>
      </c>
      <c r="J12" s="64">
        <v>1.1836423425526512</v>
      </c>
      <c r="K12" s="57">
        <v>11.26026396586</v>
      </c>
      <c r="L12" s="57">
        <v>15.90005668982</v>
      </c>
      <c r="M12" s="57">
        <v>2.8278456445987001</v>
      </c>
      <c r="N12" s="85">
        <v>14.885933227860001</v>
      </c>
      <c r="O12" s="64">
        <v>0.4209512144420261</v>
      </c>
      <c r="P12" s="57">
        <v>2.0027964250400001</v>
      </c>
      <c r="Q12" s="57">
        <v>3.6528948641499999</v>
      </c>
    </row>
    <row r="13" spans="1:17" ht="11.25" customHeight="1" x14ac:dyDescent="0.2">
      <c r="A13" s="142" t="s">
        <v>508</v>
      </c>
      <c r="B13" s="142"/>
      <c r="C13" s="79">
        <v>16633.57797296335</v>
      </c>
      <c r="D13" s="90">
        <v>9.8090006247799995</v>
      </c>
      <c r="E13" s="91">
        <v>1631.5877672919057</v>
      </c>
      <c r="F13" s="79">
        <v>13435.724711455179</v>
      </c>
      <c r="G13" s="79">
        <v>19831.431234471511</v>
      </c>
      <c r="H13" s="78">
        <v>15.305471088049959</v>
      </c>
      <c r="I13" s="87">
        <v>9.0765963040000006</v>
      </c>
      <c r="J13" s="83">
        <v>1.3892158230881366</v>
      </c>
      <c r="K13" s="78">
        <v>12.58265810804</v>
      </c>
      <c r="L13" s="78">
        <v>18.02828406806</v>
      </c>
      <c r="M13" s="78">
        <v>2.5620924518540269</v>
      </c>
      <c r="N13" s="87">
        <v>11.766372180719999</v>
      </c>
      <c r="O13" s="83">
        <v>0.30146533349939791</v>
      </c>
      <c r="P13" s="78">
        <v>1.97123125561</v>
      </c>
      <c r="Q13" s="78">
        <v>3.1529536481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2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C31" s="29" t="s">
        <v>597</v>
      </c>
      <c r="D31" s="29"/>
      <c r="E31" s="29"/>
      <c r="F31" s="29"/>
      <c r="G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</row>
    <row r="60" spans="1:1" ht="11.25" customHeight="1" x14ac:dyDescent="0.2">
      <c r="A60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BQ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700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266</v>
      </c>
    </row>
    <row r="2" spans="1:17" ht="11.25" customHeight="1" x14ac:dyDescent="0.2">
      <c r="A2" s="1" t="s">
        <v>588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94</v>
      </c>
      <c r="I6" s="184"/>
      <c r="J6" s="184"/>
      <c r="K6" s="184"/>
      <c r="L6" s="184"/>
      <c r="M6" s="184" t="s">
        <v>95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0</v>
      </c>
      <c r="D11" s="59" t="s">
        <v>679</v>
      </c>
      <c r="E11" s="59" t="s">
        <v>679</v>
      </c>
      <c r="F11" s="59" t="s">
        <v>679</v>
      </c>
      <c r="G11" s="59" t="s">
        <v>679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</row>
    <row r="12" spans="1:17" s="7" customFormat="1" ht="11.25" customHeight="1" x14ac:dyDescent="0.2">
      <c r="A12" s="140" t="s">
        <v>507</v>
      </c>
      <c r="B12" s="140"/>
      <c r="C12" s="58">
        <v>0</v>
      </c>
      <c r="D12" s="58" t="s">
        <v>679</v>
      </c>
      <c r="E12" s="58" t="s">
        <v>679</v>
      </c>
      <c r="F12" s="58" t="s">
        <v>679</v>
      </c>
      <c r="G12" s="58" t="s">
        <v>679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</row>
    <row r="13" spans="1:17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9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9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9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9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9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9" s="22" customFormat="1" ht="11.25" customHeight="1" thickTop="1" x14ac:dyDescent="0.2"/>
    <row r="23" spans="1:69" s="22" customFormat="1" ht="11.25" customHeight="1" x14ac:dyDescent="0.2">
      <c r="A23" s="54" t="s">
        <v>614</v>
      </c>
    </row>
    <row r="24" spans="1:69" s="22" customFormat="1" ht="11.25" customHeight="1" x14ac:dyDescent="0.2">
      <c r="A24" s="32"/>
    </row>
    <row r="25" spans="1:69" s="22" customFormat="1" ht="11.25" customHeight="1" x14ac:dyDescent="0.2">
      <c r="A25" s="32"/>
    </row>
    <row r="26" spans="1:69" s="22" customFormat="1" ht="11.25" customHeight="1" x14ac:dyDescent="0.2">
      <c r="A26" s="32"/>
    </row>
    <row r="27" spans="1:69" s="22" customFormat="1" ht="11.25" customHeight="1" x14ac:dyDescent="0.2">
      <c r="A27" s="32"/>
    </row>
    <row r="28" spans="1:69" s="22" customFormat="1" ht="11.25" customHeight="1" x14ac:dyDescent="0.2">
      <c r="A28" s="32"/>
    </row>
    <row r="29" spans="1:69" s="22" customFormat="1" ht="11.25" customHeight="1" x14ac:dyDescent="0.2">
      <c r="A29" s="32"/>
    </row>
    <row r="30" spans="1:69" s="22" customFormat="1" ht="11.25" customHeight="1" x14ac:dyDescent="0.2">
      <c r="A30" s="32"/>
    </row>
    <row r="31" spans="1:69" s="16" customFormat="1" ht="11.25" customHeight="1" x14ac:dyDescent="0.25">
      <c r="C31" s="29" t="s">
        <v>597</v>
      </c>
      <c r="D31" s="29"/>
      <c r="E31" s="29"/>
      <c r="F31" s="29"/>
      <c r="G31" s="29"/>
    </row>
    <row r="32" spans="1:69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3:69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3:69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3:69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3:69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3:69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3:69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61" spans="1:1" ht="11.25" customHeight="1" x14ac:dyDescent="0.2">
      <c r="A61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B15:G15"/>
    <mergeCell ref="B17:C17"/>
    <mergeCell ref="D17:G17"/>
    <mergeCell ref="F9:G9"/>
    <mergeCell ref="A11:B11"/>
    <mergeCell ref="A12:B12"/>
    <mergeCell ref="A13:B13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BZ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27" width="8.28515625" style="55" customWidth="1"/>
    <col min="28" max="16384" width="15.7109375" style="55"/>
  </cols>
  <sheetData>
    <row r="1" spans="1:27" s="8" customFormat="1" ht="11.25" customHeight="1" x14ac:dyDescent="0.2">
      <c r="A1" s="1" t="s">
        <v>701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3"/>
      <c r="S1" s="3"/>
      <c r="T1" s="3"/>
      <c r="U1" s="3"/>
      <c r="V1" s="3"/>
      <c r="W1" s="3"/>
      <c r="X1" s="3"/>
      <c r="Y1" s="3"/>
      <c r="Z1" s="3"/>
      <c r="AA1" s="3" t="s">
        <v>265</v>
      </c>
    </row>
    <row r="2" spans="1:27" s="8" customFormat="1" ht="11.25" customHeight="1" x14ac:dyDescent="0.2">
      <c r="A2" s="1" t="s">
        <v>589</v>
      </c>
      <c r="B2" s="10"/>
    </row>
    <row r="3" spans="1:27" s="8" customFormat="1" ht="11.25" customHeight="1" x14ac:dyDescent="0.2">
      <c r="A3" s="1" t="s">
        <v>505</v>
      </c>
      <c r="B3" s="10"/>
    </row>
    <row r="4" spans="1:27" s="8" customFormat="1" ht="11.25" customHeight="1" x14ac:dyDescent="0.2">
      <c r="A4" s="1"/>
      <c r="B4" s="10"/>
    </row>
    <row r="5" spans="1:27" s="8" customFormat="1" ht="11.25" customHeight="1" x14ac:dyDescent="0.2">
      <c r="A5" s="1"/>
      <c r="B5" s="10"/>
    </row>
    <row r="6" spans="1:2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221</v>
      </c>
      <c r="I6" s="184"/>
      <c r="J6" s="184"/>
      <c r="K6" s="184"/>
      <c r="L6" s="184"/>
      <c r="M6" s="184" t="s">
        <v>222</v>
      </c>
      <c r="N6" s="184"/>
      <c r="O6" s="184"/>
      <c r="P6" s="184"/>
      <c r="Q6" s="184"/>
      <c r="R6" s="184" t="s">
        <v>223</v>
      </c>
      <c r="S6" s="184"/>
      <c r="T6" s="184"/>
      <c r="U6" s="184"/>
      <c r="V6" s="184"/>
      <c r="W6" s="184" t="s">
        <v>276</v>
      </c>
      <c r="X6" s="184"/>
      <c r="Y6" s="184"/>
      <c r="Z6" s="184"/>
      <c r="AA6" s="184"/>
    </row>
    <row r="7" spans="1:2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s="7" customFormat="1" ht="11.25" customHeight="1" x14ac:dyDescent="0.2">
      <c r="A11" s="139" t="s">
        <v>1</v>
      </c>
      <c r="B11" s="139"/>
      <c r="C11" s="59">
        <v>97198.299387428633</v>
      </c>
      <c r="D11" s="89">
        <v>3.54907351095</v>
      </c>
      <c r="E11" s="63">
        <v>3449.6390966510367</v>
      </c>
      <c r="F11" s="59">
        <v>90437.130998331442</v>
      </c>
      <c r="G11" s="59">
        <v>103959.46777652571</v>
      </c>
      <c r="H11" s="59">
        <v>64137.294153044793</v>
      </c>
      <c r="I11" s="89">
        <v>4.58285121733</v>
      </c>
      <c r="J11" s="63">
        <v>2939.3167658551329</v>
      </c>
      <c r="K11" s="59">
        <v>58376.339152814071</v>
      </c>
      <c r="L11" s="59">
        <v>69898.249153275363</v>
      </c>
      <c r="M11" s="59">
        <v>11976.58191828137</v>
      </c>
      <c r="N11" s="89">
        <v>10.909394216220001</v>
      </c>
      <c r="O11" s="63">
        <v>1306.5725350936802</v>
      </c>
      <c r="P11" s="59">
        <v>9415.7468063086308</v>
      </c>
      <c r="Q11" s="59">
        <v>14537.41703025411</v>
      </c>
      <c r="R11" s="59">
        <v>34942.371125331163</v>
      </c>
      <c r="S11" s="89">
        <v>6.4449723277200004</v>
      </c>
      <c r="T11" s="63">
        <v>2252.0261496771232</v>
      </c>
      <c r="U11" s="59">
        <v>30528.480979721669</v>
      </c>
      <c r="V11" s="59">
        <v>39356.261270940573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</row>
    <row r="12" spans="1:27" s="7" customFormat="1" ht="11.25" customHeight="1" x14ac:dyDescent="0.2">
      <c r="A12" s="140" t="s">
        <v>507</v>
      </c>
      <c r="B12" s="140"/>
      <c r="C12" s="58">
        <v>48124.628316292277</v>
      </c>
      <c r="D12" s="84">
        <v>4.7818731904199998</v>
      </c>
      <c r="E12" s="86">
        <v>2301.2586994439366</v>
      </c>
      <c r="F12" s="58">
        <v>43614.244146272809</v>
      </c>
      <c r="G12" s="58">
        <v>52635.01248631176</v>
      </c>
      <c r="H12" s="58">
        <v>30879.660923112478</v>
      </c>
      <c r="I12" s="85">
        <v>6.2791089711100003</v>
      </c>
      <c r="J12" s="64">
        <v>1938.9675592707317</v>
      </c>
      <c r="K12" s="57">
        <v>27079.354339750389</v>
      </c>
      <c r="L12" s="57">
        <v>34679.967506474517</v>
      </c>
      <c r="M12" s="57">
        <v>7885.953405218338</v>
      </c>
      <c r="N12" s="85">
        <v>13.177471135819999</v>
      </c>
      <c r="O12" s="64">
        <v>1039.1692337566847</v>
      </c>
      <c r="P12" s="57">
        <v>5849.2191332132097</v>
      </c>
      <c r="Q12" s="57">
        <v>9922.68767722347</v>
      </c>
      <c r="R12" s="57">
        <v>18308.793152367769</v>
      </c>
      <c r="S12" s="85">
        <v>8.4729840919800008</v>
      </c>
      <c r="T12" s="64">
        <v>1551.3011312344486</v>
      </c>
      <c r="U12" s="57">
        <v>15268.29880597209</v>
      </c>
      <c r="V12" s="57">
        <v>21349.28749876345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</row>
    <row r="13" spans="1:27" s="8" customFormat="1" ht="11.25" customHeight="1" x14ac:dyDescent="0.2">
      <c r="A13" s="142" t="s">
        <v>508</v>
      </c>
      <c r="B13" s="142"/>
      <c r="C13" s="79">
        <v>49073.671071136319</v>
      </c>
      <c r="D13" s="90">
        <v>5.1701705971600003</v>
      </c>
      <c r="E13" s="91">
        <v>2537.1925126686169</v>
      </c>
      <c r="F13" s="79">
        <v>44100.865124461299</v>
      </c>
      <c r="G13" s="79">
        <v>54046.477017811361</v>
      </c>
      <c r="H13" s="79">
        <v>33257.63322993226</v>
      </c>
      <c r="I13" s="87">
        <v>6.5792436874</v>
      </c>
      <c r="J13" s="83">
        <v>2188.1007348590997</v>
      </c>
      <c r="K13" s="78">
        <v>28969.034595062909</v>
      </c>
      <c r="L13" s="78">
        <v>37546.231864801593</v>
      </c>
      <c r="M13" s="78">
        <v>4090.6285130630322</v>
      </c>
      <c r="N13" s="87">
        <v>19.359611224910001</v>
      </c>
      <c r="O13" s="83">
        <v>791.92977678438103</v>
      </c>
      <c r="P13" s="78">
        <v>2538.47467228084</v>
      </c>
      <c r="Q13" s="78">
        <v>5642.7823538452203</v>
      </c>
      <c r="R13" s="78">
        <v>16633.57797296335</v>
      </c>
      <c r="S13" s="87">
        <v>9.8090006247799995</v>
      </c>
      <c r="T13" s="83">
        <v>1631.5877672919073</v>
      </c>
      <c r="U13" s="78">
        <v>13435.72471145517</v>
      </c>
      <c r="V13" s="78">
        <v>19831.431234471511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</row>
    <row r="14" spans="1:27" s="22" customFormat="1" ht="11.25" customHeight="1" x14ac:dyDescent="0.2">
      <c r="A14" s="23"/>
    </row>
    <row r="15" spans="1:27" s="22" customFormat="1" ht="39.75" customHeight="1" x14ac:dyDescent="0.2">
      <c r="A15" s="34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51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>
      <c r="A22" s="23"/>
    </row>
    <row r="23" spans="1:78" s="22" customFormat="1" ht="11.25" customHeight="1" x14ac:dyDescent="0.2">
      <c r="A23" s="43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6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</row>
    <row r="33" spans="3:78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</row>
    <row r="34" spans="3:78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</row>
    <row r="35" spans="3:78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</row>
    <row r="36" spans="3:78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</row>
    <row r="37" spans="3:78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</row>
    <row r="38" spans="3:78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BR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702</v>
      </c>
      <c r="B1" s="8"/>
      <c r="M1" s="3"/>
      <c r="N1" s="3"/>
      <c r="O1" s="3"/>
      <c r="P1" s="3"/>
      <c r="Q1" s="3" t="s">
        <v>7</v>
      </c>
    </row>
    <row r="2" spans="1:17" ht="11.25" customHeight="1" x14ac:dyDescent="0.2">
      <c r="A2" s="1" t="s">
        <v>526</v>
      </c>
    </row>
    <row r="3" spans="1:17" ht="11.25" customHeight="1" x14ac:dyDescent="0.2">
      <c r="A3" s="24" t="s">
        <v>505</v>
      </c>
    </row>
    <row r="4" spans="1:17" ht="11.25" customHeight="1" x14ac:dyDescent="0.2">
      <c r="A4" s="24"/>
    </row>
    <row r="5" spans="1:17" ht="11.25" customHeight="1" x14ac:dyDescent="0.2">
      <c r="A5" s="24"/>
    </row>
    <row r="6" spans="1:17" s="7" customFormat="1" ht="11.25" customHeight="1" x14ac:dyDescent="0.2">
      <c r="A6" s="146" t="s">
        <v>506</v>
      </c>
      <c r="B6" s="146"/>
      <c r="C6" s="182" t="s">
        <v>581</v>
      </c>
      <c r="D6" s="182"/>
      <c r="E6" s="182"/>
      <c r="F6" s="182"/>
      <c r="G6" s="182"/>
      <c r="H6" s="184" t="s">
        <v>270</v>
      </c>
      <c r="I6" s="184"/>
      <c r="J6" s="184"/>
      <c r="K6" s="184"/>
      <c r="L6" s="184"/>
      <c r="M6" s="184" t="s">
        <v>271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3715.3487948501743</v>
      </c>
      <c r="F11" s="59">
        <v>266627.47008116817</v>
      </c>
      <c r="G11" s="59">
        <v>281191.36973698909</v>
      </c>
      <c r="H11" s="59">
        <v>125621.8363999999</v>
      </c>
      <c r="I11" s="89">
        <v>2.8801534720199999</v>
      </c>
      <c r="J11" s="63">
        <v>3618.1016826956379</v>
      </c>
      <c r="K11" s="59">
        <v>118530.48740951277</v>
      </c>
      <c r="L11" s="59">
        <v>132713.18539048682</v>
      </c>
      <c r="M11" s="59">
        <v>115890.8606</v>
      </c>
      <c r="N11" s="89">
        <v>3.0242028774</v>
      </c>
      <c r="O11" s="63">
        <v>3504.7747409080307</v>
      </c>
      <c r="P11" s="59">
        <v>109021.62833389459</v>
      </c>
      <c r="Q11" s="59">
        <v>122760.09286610509</v>
      </c>
    </row>
    <row r="12" spans="1:1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2574.6029418677304</v>
      </c>
      <c r="F12" s="58">
        <v>144532.82626551558</v>
      </c>
      <c r="G12" s="58">
        <v>154625.08434661856</v>
      </c>
      <c r="H12" s="57">
        <v>68961.012599999813</v>
      </c>
      <c r="I12" s="85">
        <v>3.6548344073700001</v>
      </c>
      <c r="J12" s="64">
        <v>2520.4108161762565</v>
      </c>
      <c r="K12" s="57">
        <v>64021.098174049461</v>
      </c>
      <c r="L12" s="57">
        <v>73900.927025950514</v>
      </c>
      <c r="M12" s="57">
        <v>65018.142099999946</v>
      </c>
      <c r="N12" s="85">
        <v>3.8229356350599999</v>
      </c>
      <c r="O12" s="64">
        <v>2485.6017235976215</v>
      </c>
      <c r="P12" s="57">
        <v>60146.452241838109</v>
      </c>
      <c r="Q12" s="57">
        <v>69889.831958161885</v>
      </c>
    </row>
    <row r="13" spans="1:1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119222.12887722002</v>
      </c>
      <c r="G13" s="79">
        <v>129438.80032880254</v>
      </c>
      <c r="H13" s="78">
        <v>56660.823799999802</v>
      </c>
      <c r="I13" s="87">
        <v>4.5607752673300004</v>
      </c>
      <c r="J13" s="83">
        <v>2584.1728381385788</v>
      </c>
      <c r="K13" s="78">
        <v>51595.93810742192</v>
      </c>
      <c r="L13" s="78">
        <v>61725.709492578171</v>
      </c>
      <c r="M13" s="78">
        <v>50872.71849999985</v>
      </c>
      <c r="N13" s="87">
        <v>4.8512454202399997</v>
      </c>
      <c r="O13" s="83">
        <v>2467.9604263806978</v>
      </c>
      <c r="P13" s="78">
        <v>46035.60494902388</v>
      </c>
      <c r="Q13" s="78">
        <v>55709.832050976191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37" t="s">
        <v>617</v>
      </c>
    </row>
    <row r="24" spans="1:70" s="22" customFormat="1" ht="11.25" customHeight="1" x14ac:dyDescent="0.2">
      <c r="A24" s="54" t="s">
        <v>614</v>
      </c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61" spans="1:1" ht="11.25" customHeight="1" x14ac:dyDescent="0.2">
      <c r="A61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3:B13"/>
    <mergeCell ref="A11:B11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D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677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11</v>
      </c>
    </row>
    <row r="2" spans="1:32" ht="11.25" customHeight="1" x14ac:dyDescent="0.2">
      <c r="A2" s="1" t="s">
        <v>587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70" t="s">
        <v>1</v>
      </c>
      <c r="D6" s="170"/>
      <c r="E6" s="170"/>
      <c r="F6" s="170"/>
      <c r="G6" s="170"/>
      <c r="H6" s="143" t="s">
        <v>31</v>
      </c>
      <c r="I6" s="143"/>
      <c r="J6" s="143"/>
      <c r="K6" s="143"/>
      <c r="L6" s="143"/>
      <c r="M6" s="143" t="s">
        <v>32</v>
      </c>
      <c r="N6" s="143"/>
      <c r="O6" s="143"/>
      <c r="P6" s="143"/>
      <c r="Q6" s="143"/>
      <c r="R6" s="143" t="s">
        <v>33</v>
      </c>
      <c r="S6" s="143"/>
      <c r="T6" s="143"/>
      <c r="U6" s="143"/>
      <c r="V6" s="143"/>
      <c r="W6" s="143" t="s">
        <v>34</v>
      </c>
      <c r="X6" s="143"/>
      <c r="Y6" s="143"/>
      <c r="Z6" s="143"/>
      <c r="AA6" s="143"/>
      <c r="AB6" s="143" t="s">
        <v>35</v>
      </c>
      <c r="AC6" s="143"/>
      <c r="AD6" s="143"/>
      <c r="AE6" s="143"/>
      <c r="AF6" s="143"/>
    </row>
    <row r="7" spans="1:32" s="7" customFormat="1" ht="11.25" customHeight="1" x14ac:dyDescent="0.2">
      <c r="A7" s="147"/>
      <c r="B7" s="147"/>
      <c r="C7" s="171"/>
      <c r="D7" s="171"/>
      <c r="E7" s="171"/>
      <c r="F7" s="171"/>
      <c r="G7" s="171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</row>
    <row r="8" spans="1:32" s="7" customFormat="1" ht="11.25" customHeight="1" x14ac:dyDescent="0.2">
      <c r="A8" s="147"/>
      <c r="B8" s="147"/>
      <c r="C8" s="172"/>
      <c r="D8" s="172"/>
      <c r="E8" s="172"/>
      <c r="F8" s="172"/>
      <c r="G8" s="17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94">
        <v>1377.6623851736649</v>
      </c>
      <c r="I11" s="101">
        <v>33.633096420469997</v>
      </c>
      <c r="J11" s="102">
        <v>463.35051835398406</v>
      </c>
      <c r="K11" s="94">
        <v>469.51205698192001</v>
      </c>
      <c r="L11" s="94">
        <v>2285.8127133654102</v>
      </c>
      <c r="M11" s="59">
        <v>15408.22846200592</v>
      </c>
      <c r="N11" s="89">
        <v>10.28711216276</v>
      </c>
      <c r="O11" s="63">
        <v>1585.0617441801128</v>
      </c>
      <c r="P11" s="59">
        <v>12301.56453014074</v>
      </c>
      <c r="Q11" s="59">
        <v>18514.89239387109</v>
      </c>
      <c r="R11" s="59">
        <v>57255.140323915497</v>
      </c>
      <c r="S11" s="89">
        <v>4.9856397606099998</v>
      </c>
      <c r="T11" s="63">
        <v>2854.5350409793987</v>
      </c>
      <c r="U11" s="59">
        <v>51660.354450988401</v>
      </c>
      <c r="V11" s="59">
        <v>62849.926196842469</v>
      </c>
      <c r="W11" s="59">
        <v>92714.942200492238</v>
      </c>
      <c r="X11" s="89">
        <v>3.6529579622499999</v>
      </c>
      <c r="Y11" s="63">
        <v>3386.8378633047041</v>
      </c>
      <c r="Z11" s="59">
        <v>86076.861966938508</v>
      </c>
      <c r="AA11" s="59">
        <v>99353.022434045764</v>
      </c>
      <c r="AB11" s="59">
        <v>107153.4465374908</v>
      </c>
      <c r="AC11" s="89">
        <v>3.2193359740399998</v>
      </c>
      <c r="AD11" s="63">
        <v>3449.6294518087097</v>
      </c>
      <c r="AE11" s="59">
        <v>100392.29705193755</v>
      </c>
      <c r="AF11" s="59">
        <v>113914.59602304461</v>
      </c>
    </row>
    <row r="12" spans="1:32" ht="11.25" customHeight="1" x14ac:dyDescent="0.2">
      <c r="A12" s="140" t="s">
        <v>507</v>
      </c>
      <c r="B12" s="140"/>
      <c r="C12" s="59">
        <v>149578.95530606669</v>
      </c>
      <c r="D12" s="89">
        <v>1.72123340252</v>
      </c>
      <c r="E12" s="63">
        <v>2574.6029418677317</v>
      </c>
      <c r="F12" s="59">
        <v>144532.82626551564</v>
      </c>
      <c r="G12" s="59">
        <v>154625.08434661862</v>
      </c>
      <c r="H12" s="97">
        <v>518.92909599495738</v>
      </c>
      <c r="I12" s="95">
        <v>43.69417136549</v>
      </c>
      <c r="J12" s="96">
        <v>226.74176846942242</v>
      </c>
      <c r="K12" s="97">
        <v>74.523396003979997</v>
      </c>
      <c r="L12" s="97">
        <v>963.33479598592999</v>
      </c>
      <c r="M12" s="60">
        <v>8258.8122291958098</v>
      </c>
      <c r="N12" s="92">
        <v>13.645223893120001</v>
      </c>
      <c r="O12" s="93">
        <v>1126.9334195858992</v>
      </c>
      <c r="P12" s="60">
        <v>6050.0633138329404</v>
      </c>
      <c r="Q12" s="60">
        <v>10467.56114455868</v>
      </c>
      <c r="R12" s="60">
        <v>34416.426382234393</v>
      </c>
      <c r="S12" s="92">
        <v>6.14012302185</v>
      </c>
      <c r="T12" s="93">
        <v>2113.21091959256</v>
      </c>
      <c r="U12" s="60">
        <v>30274.60908809628</v>
      </c>
      <c r="V12" s="60">
        <v>38558.243676372418</v>
      </c>
      <c r="W12" s="60">
        <v>50144.260616248837</v>
      </c>
      <c r="X12" s="92">
        <v>4.6923036835099996</v>
      </c>
      <c r="Y12" s="93">
        <v>2352.9209879634759</v>
      </c>
      <c r="Z12" s="60">
        <v>45532.620221372163</v>
      </c>
      <c r="AA12" s="60">
        <v>54755.901011125541</v>
      </c>
      <c r="AB12" s="60">
        <v>56240.526982393087</v>
      </c>
      <c r="AC12" s="92">
        <v>4.2127185801499998</v>
      </c>
      <c r="AD12" s="93">
        <v>2369.2551297634595</v>
      </c>
      <c r="AE12" s="60">
        <v>51596.872257870113</v>
      </c>
      <c r="AF12" s="60">
        <v>60884.181706916163</v>
      </c>
    </row>
    <row r="13" spans="1:3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2606.3416297877434</v>
      </c>
      <c r="F13" s="79">
        <v>119222.12887722004</v>
      </c>
      <c r="G13" s="79">
        <v>129438.80032880255</v>
      </c>
      <c r="H13" s="98">
        <v>858.73328917870799</v>
      </c>
      <c r="I13" s="99">
        <v>47.02554195458</v>
      </c>
      <c r="J13" s="100">
        <v>403.82398318067328</v>
      </c>
      <c r="K13" s="98">
        <v>67.252826051100001</v>
      </c>
      <c r="L13" s="98">
        <v>1650.21375230631</v>
      </c>
      <c r="M13" s="78">
        <v>7149.416232810102</v>
      </c>
      <c r="N13" s="87">
        <v>15.59924399004</v>
      </c>
      <c r="O13" s="83">
        <v>1115.2548820195459</v>
      </c>
      <c r="P13" s="78">
        <v>4963.5568304693898</v>
      </c>
      <c r="Q13" s="78">
        <v>9335.2756351508197</v>
      </c>
      <c r="R13" s="78">
        <v>22838.713941681111</v>
      </c>
      <c r="S13" s="87">
        <v>8.4095647006000007</v>
      </c>
      <c r="T13" s="83">
        <v>1920.6364257099867</v>
      </c>
      <c r="U13" s="78">
        <v>19074.335719893868</v>
      </c>
      <c r="V13" s="78">
        <v>26603.092163468289</v>
      </c>
      <c r="W13" s="78">
        <v>42570.681584243328</v>
      </c>
      <c r="X13" s="87">
        <v>5.6980738520700003</v>
      </c>
      <c r="Y13" s="83">
        <v>2425.7088760006691</v>
      </c>
      <c r="Z13" s="78">
        <v>37816.37955030302</v>
      </c>
      <c r="AA13" s="78">
        <v>47324.983618183651</v>
      </c>
      <c r="AB13" s="78">
        <v>50912.919555097957</v>
      </c>
      <c r="AC13" s="87">
        <v>4.8885182608099997</v>
      </c>
      <c r="AD13" s="83">
        <v>2488.887369560523</v>
      </c>
      <c r="AE13" s="78">
        <v>46034.789949182799</v>
      </c>
      <c r="AF13" s="78">
        <v>55791.049161013041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54" t="s">
        <v>614</v>
      </c>
    </row>
    <row r="24" spans="1:82" s="22" customFormat="1" ht="11.25" customHeight="1" x14ac:dyDescent="0.2">
      <c r="A24" s="32"/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58" spans="1:1" ht="11.25" customHeight="1" x14ac:dyDescent="0.2">
      <c r="A58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BR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8" ht="11.25" customHeight="1" x14ac:dyDescent="0.2">
      <c r="A1" s="1" t="s">
        <v>703</v>
      </c>
      <c r="B1" s="8"/>
      <c r="M1" s="3"/>
      <c r="N1" s="3"/>
      <c r="O1" s="3"/>
      <c r="P1" s="3"/>
      <c r="Q1" s="3" t="s">
        <v>272</v>
      </c>
    </row>
    <row r="2" spans="1:18" ht="11.25" customHeight="1" x14ac:dyDescent="0.2">
      <c r="A2" s="1" t="s">
        <v>527</v>
      </c>
      <c r="B2" s="1"/>
    </row>
    <row r="3" spans="1:18" ht="11.25" customHeight="1" x14ac:dyDescent="0.2">
      <c r="A3" s="2" t="s">
        <v>505</v>
      </c>
      <c r="B3" s="2"/>
    </row>
    <row r="4" spans="1:18" ht="11.25" customHeight="1" x14ac:dyDescent="0.2">
      <c r="A4" s="2"/>
    </row>
    <row r="5" spans="1:18" ht="11.25" customHeight="1" x14ac:dyDescent="0.2">
      <c r="A5" s="2"/>
    </row>
    <row r="6" spans="1:18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209" t="s">
        <v>387</v>
      </c>
      <c r="I6" s="209"/>
      <c r="J6" s="209"/>
      <c r="K6" s="209"/>
      <c r="L6" s="209"/>
      <c r="M6" s="209"/>
      <c r="N6" s="209"/>
      <c r="O6" s="209"/>
      <c r="P6" s="209"/>
      <c r="Q6" s="209"/>
    </row>
    <row r="7" spans="1:18" s="7" customFormat="1" ht="11.25" customHeight="1" x14ac:dyDescent="0.2">
      <c r="A7" s="147"/>
      <c r="B7" s="147"/>
      <c r="C7" s="183"/>
      <c r="D7" s="183"/>
      <c r="E7" s="183"/>
      <c r="F7" s="183"/>
      <c r="G7" s="183"/>
      <c r="H7" s="210"/>
      <c r="I7" s="210"/>
      <c r="J7" s="210"/>
      <c r="K7" s="210"/>
      <c r="L7" s="210"/>
      <c r="M7" s="210"/>
      <c r="N7" s="210"/>
      <c r="O7" s="210"/>
      <c r="P7" s="210"/>
      <c r="Q7" s="210"/>
    </row>
    <row r="8" spans="1:18" s="7" customFormat="1" ht="11.25" customHeight="1" x14ac:dyDescent="0.2">
      <c r="A8" s="147"/>
      <c r="B8" s="147"/>
      <c r="C8" s="178"/>
      <c r="D8" s="178"/>
      <c r="E8" s="178"/>
      <c r="F8" s="178"/>
      <c r="G8" s="178"/>
      <c r="H8" s="212" t="s">
        <v>389</v>
      </c>
      <c r="I8" s="212"/>
      <c r="J8" s="212"/>
      <c r="K8" s="212"/>
      <c r="L8" s="212"/>
      <c r="M8" s="212" t="s">
        <v>388</v>
      </c>
      <c r="N8" s="212"/>
      <c r="O8" s="212"/>
      <c r="P8" s="212"/>
      <c r="Q8" s="212"/>
    </row>
    <row r="9" spans="1:18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8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8" s="7" customFormat="1" ht="11.25" customHeight="1" x14ac:dyDescent="0.2">
      <c r="A11" s="139" t="s">
        <v>1</v>
      </c>
      <c r="B11" s="139"/>
      <c r="C11" s="59">
        <v>115890.8606</v>
      </c>
      <c r="D11" s="89">
        <v>3.0242028774</v>
      </c>
      <c r="E11" s="63">
        <v>3504.7747409080334</v>
      </c>
      <c r="F11" s="59">
        <v>109021.62833389458</v>
      </c>
      <c r="G11" s="59">
        <v>122760.0928661051</v>
      </c>
      <c r="H11" s="59">
        <v>108047.7213951913</v>
      </c>
      <c r="I11" s="89">
        <v>3.19426716723</v>
      </c>
      <c r="J11" s="63">
        <v>3451.3328894717647</v>
      </c>
      <c r="K11" s="59">
        <v>101283.23323316824</v>
      </c>
      <c r="L11" s="59">
        <v>114812.2095572143</v>
      </c>
      <c r="M11" s="59">
        <v>7843.1392048086391</v>
      </c>
      <c r="N11" s="89">
        <v>12.87265202531</v>
      </c>
      <c r="O11" s="63">
        <v>1009.6200176956202</v>
      </c>
      <c r="P11" s="59">
        <v>5864.3203320545799</v>
      </c>
      <c r="Q11" s="59">
        <v>9821.9580775626891</v>
      </c>
    </row>
    <row r="12" spans="1:18" ht="11.25" customHeight="1" x14ac:dyDescent="0.2">
      <c r="A12" s="140" t="s">
        <v>507</v>
      </c>
      <c r="B12" s="140"/>
      <c r="C12" s="58">
        <v>65018.142099999946</v>
      </c>
      <c r="D12" s="84">
        <v>3.8229356350599999</v>
      </c>
      <c r="E12" s="86">
        <v>2485.6017235976165</v>
      </c>
      <c r="F12" s="58">
        <v>60146.452241838138</v>
      </c>
      <c r="G12" s="58">
        <v>69889.831958161885</v>
      </c>
      <c r="H12" s="57">
        <v>60026.298677583378</v>
      </c>
      <c r="I12" s="85">
        <v>4.0511570585000003</v>
      </c>
      <c r="J12" s="64">
        <v>2431.7596358326805</v>
      </c>
      <c r="K12" s="57">
        <v>55260.137372293262</v>
      </c>
      <c r="L12" s="57">
        <v>64792.459982873581</v>
      </c>
      <c r="M12" s="57">
        <v>4991.8434224165867</v>
      </c>
      <c r="N12" s="85">
        <v>16.266698927170001</v>
      </c>
      <c r="O12" s="64">
        <v>812.00814044040203</v>
      </c>
      <c r="P12" s="57">
        <v>3400.3367120000999</v>
      </c>
      <c r="Q12" s="57">
        <v>6583.3501328330703</v>
      </c>
      <c r="R12" s="12"/>
    </row>
    <row r="13" spans="1:18" ht="11.25" customHeight="1" x14ac:dyDescent="0.2">
      <c r="A13" s="142" t="s">
        <v>508</v>
      </c>
      <c r="B13" s="142"/>
      <c r="C13" s="79">
        <v>50872.71849999985</v>
      </c>
      <c r="D13" s="90">
        <v>4.8512454202399997</v>
      </c>
      <c r="E13" s="91">
        <v>2467.9604263807037</v>
      </c>
      <c r="F13" s="79">
        <v>46035.604949023858</v>
      </c>
      <c r="G13" s="79">
        <v>55709.832050976183</v>
      </c>
      <c r="H13" s="78">
        <v>48021.42271760782</v>
      </c>
      <c r="I13" s="87">
        <v>5.0910451433499997</v>
      </c>
      <c r="J13" s="83">
        <v>2444.7923090347435</v>
      </c>
      <c r="K13" s="78">
        <v>43229.717842219477</v>
      </c>
      <c r="L13" s="78">
        <v>52813.127592996439</v>
      </c>
      <c r="M13" s="115">
        <v>2851.2957823920519</v>
      </c>
      <c r="N13" s="116">
        <v>21.04801982243</v>
      </c>
      <c r="O13" s="117">
        <v>600.14130147397304</v>
      </c>
      <c r="P13" s="115">
        <v>1675.0404458681001</v>
      </c>
      <c r="Q13" s="115">
        <v>4027.5511189160002</v>
      </c>
    </row>
    <row r="14" spans="1:18" s="22" customFormat="1" ht="11.25" customHeight="1" x14ac:dyDescent="0.2"/>
    <row r="15" spans="1:18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8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55" spans="1:1" ht="11.25" customHeight="1" x14ac:dyDescent="0.2">
      <c r="A55" s="55"/>
    </row>
  </sheetData>
  <mergeCells count="30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B15:G15"/>
    <mergeCell ref="B17:C17"/>
    <mergeCell ref="D17:G17"/>
    <mergeCell ref="C9:C10"/>
    <mergeCell ref="D9:D10"/>
    <mergeCell ref="E9:E10"/>
    <mergeCell ref="F9:G9"/>
    <mergeCell ref="A13:B13"/>
    <mergeCell ref="A11:B11"/>
    <mergeCell ref="A12:B12"/>
    <mergeCell ref="H6:Q7"/>
    <mergeCell ref="M8:Q8"/>
    <mergeCell ref="M9:M10"/>
    <mergeCell ref="N9:N10"/>
    <mergeCell ref="O9:O10"/>
    <mergeCell ref="P9:Q9"/>
    <mergeCell ref="H8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CP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48" width="7.5703125" style="8" customWidth="1"/>
    <col min="49" max="49" width="8.140625" style="8" bestFit="1" customWidth="1"/>
    <col min="50" max="16384" width="15.7109375" style="8"/>
  </cols>
  <sheetData>
    <row r="1" spans="1:47" ht="11.25" customHeight="1" x14ac:dyDescent="0.2">
      <c r="A1" s="1" t="s">
        <v>704</v>
      </c>
      <c r="B1" s="8"/>
      <c r="AQ1" s="3"/>
      <c r="AR1" s="3"/>
      <c r="AS1" s="3"/>
      <c r="AT1" s="3"/>
      <c r="AU1" s="3" t="s">
        <v>273</v>
      </c>
    </row>
    <row r="2" spans="1:47" ht="11.25" customHeight="1" x14ac:dyDescent="0.2">
      <c r="A2" s="1" t="s">
        <v>528</v>
      </c>
    </row>
    <row r="3" spans="1:47" ht="11.25" customHeight="1" x14ac:dyDescent="0.2">
      <c r="A3" s="2" t="s">
        <v>505</v>
      </c>
    </row>
    <row r="4" spans="1:47" ht="11.25" customHeight="1" x14ac:dyDescent="0.2">
      <c r="A4" s="2"/>
    </row>
    <row r="5" spans="1:47" ht="11.25" customHeight="1" x14ac:dyDescent="0.2">
      <c r="A5" s="2"/>
    </row>
    <row r="6" spans="1:4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274</v>
      </c>
      <c r="S6" s="184"/>
      <c r="T6" s="184"/>
      <c r="U6" s="184"/>
      <c r="V6" s="184"/>
      <c r="W6" s="184" t="s">
        <v>275</v>
      </c>
      <c r="X6" s="184"/>
      <c r="Y6" s="184"/>
      <c r="Z6" s="184"/>
      <c r="AA6" s="184"/>
      <c r="AB6" s="184" t="s">
        <v>224</v>
      </c>
      <c r="AC6" s="184"/>
      <c r="AD6" s="184"/>
      <c r="AE6" s="184"/>
      <c r="AF6" s="184"/>
      <c r="AG6" s="184" t="s">
        <v>92</v>
      </c>
      <c r="AH6" s="184"/>
      <c r="AI6" s="184"/>
      <c r="AJ6" s="184"/>
      <c r="AK6" s="184"/>
      <c r="AL6" s="184" t="s">
        <v>662</v>
      </c>
      <c r="AM6" s="184"/>
      <c r="AN6" s="184"/>
      <c r="AO6" s="184"/>
      <c r="AP6" s="184"/>
      <c r="AQ6" s="184" t="s">
        <v>276</v>
      </c>
      <c r="AR6" s="184"/>
      <c r="AS6" s="184"/>
      <c r="AT6" s="184"/>
      <c r="AU6" s="184"/>
    </row>
    <row r="7" spans="1:4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125621.8363999999</v>
      </c>
      <c r="D11" s="89">
        <v>2.8801534720199999</v>
      </c>
      <c r="E11" s="63">
        <v>3618.1016826956379</v>
      </c>
      <c r="F11" s="59">
        <v>118530.48740951277</v>
      </c>
      <c r="G11" s="59">
        <v>132713.18539048682</v>
      </c>
      <c r="H11" s="59">
        <v>96821.353259621465</v>
      </c>
      <c r="I11" s="89">
        <v>3.4235695825199999</v>
      </c>
      <c r="J11" s="63">
        <v>3314.7463995772832</v>
      </c>
      <c r="K11" s="59">
        <v>90324.569698566309</v>
      </c>
      <c r="L11" s="59">
        <v>103318.13682067653</v>
      </c>
      <c r="M11" s="94">
        <v>844.52800000000002</v>
      </c>
      <c r="N11" s="101">
        <v>38.030919497219998</v>
      </c>
      <c r="O11" s="102">
        <v>321.18176381149186</v>
      </c>
      <c r="P11" s="94">
        <v>215.02331043844001</v>
      </c>
      <c r="Q11" s="94">
        <v>1474.0326895615599</v>
      </c>
      <c r="R11" s="58">
        <v>4350.2431571428569</v>
      </c>
      <c r="S11" s="84">
        <v>18.271507443240001</v>
      </c>
      <c r="T11" s="86">
        <v>794.85500225659177</v>
      </c>
      <c r="U11" s="58">
        <v>2792.35597978848</v>
      </c>
      <c r="V11" s="58">
        <v>5908.1303344972403</v>
      </c>
      <c r="W11" s="120">
        <v>2403.7141000000001</v>
      </c>
      <c r="X11" s="121">
        <v>25.553315700879999</v>
      </c>
      <c r="Y11" s="122">
        <v>614.22865251956841</v>
      </c>
      <c r="Z11" s="120">
        <v>1199.8480627891099</v>
      </c>
      <c r="AA11" s="120">
        <v>3607.5801372108899</v>
      </c>
      <c r="AB11" s="58">
        <v>16582.40893114774</v>
      </c>
      <c r="AC11" s="84">
        <v>9.4291872255399998</v>
      </c>
      <c r="AD11" s="86">
        <v>1563.5863846232676</v>
      </c>
      <c r="AE11" s="58">
        <v>13517.83593056903</v>
      </c>
      <c r="AF11" s="58">
        <v>19646.981931726459</v>
      </c>
      <c r="AG11" s="120">
        <v>3657.316852087913</v>
      </c>
      <c r="AH11" s="121">
        <v>22.160216596590001</v>
      </c>
      <c r="AI11" s="122">
        <v>810.46933604633989</v>
      </c>
      <c r="AJ11" s="120">
        <v>2068.8261428630399</v>
      </c>
      <c r="AK11" s="120">
        <v>5245.8075613127903</v>
      </c>
      <c r="AL11" s="123">
        <v>1</v>
      </c>
      <c r="AM11" s="124">
        <v>99.616402005569995</v>
      </c>
      <c r="AN11" s="125">
        <v>0.99616402005570515</v>
      </c>
      <c r="AO11" s="123">
        <v>0</v>
      </c>
      <c r="AP11" s="123">
        <v>2.9524456020000001</v>
      </c>
      <c r="AQ11" s="123">
        <v>961.27209999999957</v>
      </c>
      <c r="AR11" s="124">
        <v>36.500836768260001</v>
      </c>
      <c r="AS11" s="125">
        <v>350.87236011986386</v>
      </c>
      <c r="AT11" s="123">
        <v>273.57491099452</v>
      </c>
      <c r="AU11" s="123">
        <v>1648.9692890054801</v>
      </c>
    </row>
    <row r="12" spans="1:47" ht="11.25" customHeight="1" x14ac:dyDescent="0.2">
      <c r="A12" s="140" t="s">
        <v>507</v>
      </c>
      <c r="B12" s="140"/>
      <c r="C12" s="58">
        <v>68961.012599999813</v>
      </c>
      <c r="D12" s="84">
        <v>3.6548344073700001</v>
      </c>
      <c r="E12" s="86">
        <v>2520.4108161762601</v>
      </c>
      <c r="F12" s="58">
        <v>64021.09817404949</v>
      </c>
      <c r="G12" s="58">
        <v>73900.927025950557</v>
      </c>
      <c r="H12" s="57">
        <v>54218.43101175817</v>
      </c>
      <c r="I12" s="85">
        <v>4.2822961919100004</v>
      </c>
      <c r="J12" s="64">
        <v>2321.7938065273165</v>
      </c>
      <c r="K12" s="57">
        <v>49667.798771436668</v>
      </c>
      <c r="L12" s="57">
        <v>58769.063252079817</v>
      </c>
      <c r="M12" s="109">
        <v>411.81810000000002</v>
      </c>
      <c r="N12" s="110">
        <v>41.447360499589998</v>
      </c>
      <c r="O12" s="111">
        <v>170.68773250955408</v>
      </c>
      <c r="P12" s="109">
        <v>77.276291678480007</v>
      </c>
      <c r="Q12" s="109">
        <v>746.35990832152004</v>
      </c>
      <c r="R12" s="112">
        <v>2092.5959571428571</v>
      </c>
      <c r="S12" s="113">
        <v>25.369888024689999</v>
      </c>
      <c r="T12" s="114">
        <v>530.88925113630444</v>
      </c>
      <c r="U12" s="112">
        <v>1052.0721451362899</v>
      </c>
      <c r="V12" s="112">
        <v>3133.1197691494299</v>
      </c>
      <c r="W12" s="109">
        <v>1218.556</v>
      </c>
      <c r="X12" s="110">
        <v>30.650398468119999</v>
      </c>
      <c r="Y12" s="111">
        <v>373.49226955722941</v>
      </c>
      <c r="Z12" s="109">
        <v>486.52460316371997</v>
      </c>
      <c r="AA12" s="109">
        <v>1950.58739683628</v>
      </c>
      <c r="AB12" s="57">
        <v>8473.3777482417609</v>
      </c>
      <c r="AC12" s="85">
        <v>12.5488606282</v>
      </c>
      <c r="AD12" s="64">
        <v>1063.312364127697</v>
      </c>
      <c r="AE12" s="57">
        <v>6389.3238102353898</v>
      </c>
      <c r="AF12" s="57">
        <v>10557.43168624813</v>
      </c>
      <c r="AG12" s="112">
        <v>2157.6320828571429</v>
      </c>
      <c r="AH12" s="113">
        <v>28.197706748520002</v>
      </c>
      <c r="AI12" s="114">
        <v>608.40276743613936</v>
      </c>
      <c r="AJ12" s="112">
        <v>965.18457058783997</v>
      </c>
      <c r="AK12" s="112">
        <v>3350.0795951264399</v>
      </c>
      <c r="AL12" s="109">
        <v>1</v>
      </c>
      <c r="AM12" s="110">
        <v>99.565946904520004</v>
      </c>
      <c r="AN12" s="111">
        <v>0.99565946904524005</v>
      </c>
      <c r="AO12" s="109">
        <v>0</v>
      </c>
      <c r="AP12" s="109">
        <v>2.9514567001900001</v>
      </c>
      <c r="AQ12" s="109">
        <v>387.60169999999999</v>
      </c>
      <c r="AR12" s="110">
        <v>58.977344331399998</v>
      </c>
      <c r="AS12" s="111">
        <v>228.59718924334436</v>
      </c>
      <c r="AT12" s="109">
        <v>0</v>
      </c>
      <c r="AU12" s="109">
        <v>835.64395788402999</v>
      </c>
    </row>
    <row r="13" spans="1:47" ht="11.25" customHeight="1" x14ac:dyDescent="0.2">
      <c r="A13" s="142" t="s">
        <v>508</v>
      </c>
      <c r="B13" s="142"/>
      <c r="C13" s="79">
        <v>56660.823799999802</v>
      </c>
      <c r="D13" s="90">
        <v>4.5607752673300004</v>
      </c>
      <c r="E13" s="91">
        <v>2584.1728381385783</v>
      </c>
      <c r="F13" s="79">
        <v>51595.938107421891</v>
      </c>
      <c r="G13" s="79">
        <v>61725.709492578149</v>
      </c>
      <c r="H13" s="78">
        <v>42602.922247863156</v>
      </c>
      <c r="I13" s="87">
        <v>5.5388965944799997</v>
      </c>
      <c r="J13" s="83">
        <v>2359.7318095355827</v>
      </c>
      <c r="K13" s="78">
        <v>37977.932888000119</v>
      </c>
      <c r="L13" s="78">
        <v>47227.911607726412</v>
      </c>
      <c r="M13" s="98">
        <v>432.70989999999989</v>
      </c>
      <c r="N13" s="99">
        <v>62.933411745759997</v>
      </c>
      <c r="O13" s="100">
        <v>272.31910303168684</v>
      </c>
      <c r="P13" s="98">
        <v>0</v>
      </c>
      <c r="Q13" s="98">
        <v>966.44553424434002</v>
      </c>
      <c r="R13" s="115">
        <v>2257.6472000000008</v>
      </c>
      <c r="S13" s="116">
        <v>26.217112520330002</v>
      </c>
      <c r="T13" s="117">
        <v>591.88990673608339</v>
      </c>
      <c r="U13" s="115">
        <v>1097.56429998454</v>
      </c>
      <c r="V13" s="115">
        <v>3417.7301000154598</v>
      </c>
      <c r="W13" s="98">
        <v>1185.1581000000001</v>
      </c>
      <c r="X13" s="99">
        <v>41.119026169210002</v>
      </c>
      <c r="Y13" s="100">
        <v>487.32546928556513</v>
      </c>
      <c r="Z13" s="98">
        <v>230.01773145124</v>
      </c>
      <c r="AA13" s="98">
        <v>2140.29846854876</v>
      </c>
      <c r="AB13" s="78">
        <v>8109.0311829059838</v>
      </c>
      <c r="AC13" s="87">
        <v>14.13171872677</v>
      </c>
      <c r="AD13" s="83">
        <v>1145.9454782340827</v>
      </c>
      <c r="AE13" s="78">
        <v>5863.0193173207099</v>
      </c>
      <c r="AF13" s="78">
        <v>10355.04304849125</v>
      </c>
      <c r="AG13" s="98">
        <v>1499.684769230769</v>
      </c>
      <c r="AH13" s="99">
        <v>35.734543347239999</v>
      </c>
      <c r="AI13" s="100">
        <v>535.9055039327593</v>
      </c>
      <c r="AJ13" s="98">
        <v>449.32928240579997</v>
      </c>
      <c r="AK13" s="98">
        <v>2550.04025605574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573.67039999999997</v>
      </c>
      <c r="AR13" s="99">
        <v>46.318028208580003</v>
      </c>
      <c r="AS13" s="100">
        <v>265.71281769627501</v>
      </c>
      <c r="AT13" s="98">
        <v>52.88284708466</v>
      </c>
      <c r="AU13" s="98">
        <v>1094.45795291534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54" t="s">
        <v>614</v>
      </c>
    </row>
    <row r="24" spans="1:94" s="22" customFormat="1" ht="11.25" customHeight="1" x14ac:dyDescent="0.2">
      <c r="A24" s="32"/>
    </row>
    <row r="25" spans="1:94" s="22" customFormat="1" ht="11.25" customHeight="1" x14ac:dyDescent="0.2">
      <c r="A25" s="32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32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56"/>
      <c r="I34" s="56"/>
      <c r="J34" s="56"/>
      <c r="K34" s="56"/>
      <c r="L34" s="56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56"/>
      <c r="I35" s="56"/>
      <c r="J35" s="56"/>
      <c r="K35" s="56"/>
      <c r="L35" s="56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56"/>
      <c r="I36" s="56"/>
      <c r="J36" s="56"/>
      <c r="K36" s="56"/>
      <c r="L36" s="56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56"/>
      <c r="I37" s="56"/>
      <c r="J37" s="56"/>
      <c r="K37" s="56"/>
      <c r="L37" s="56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56"/>
      <c r="I38" s="56"/>
      <c r="J38" s="56"/>
      <c r="K38" s="56"/>
      <c r="L38" s="56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3:94" ht="11.25" customHeight="1" x14ac:dyDescent="0.2">
      <c r="H39" s="55"/>
      <c r="I39" s="55"/>
      <c r="J39" s="55"/>
      <c r="K39" s="55"/>
      <c r="L39" s="55"/>
    </row>
    <row r="40" spans="3:94" ht="11.25" customHeight="1" x14ac:dyDescent="0.2">
      <c r="H40" s="55"/>
      <c r="I40" s="55"/>
      <c r="J40" s="55"/>
      <c r="K40" s="55"/>
      <c r="L40" s="55"/>
    </row>
    <row r="41" spans="3:94" ht="11.25" customHeight="1" x14ac:dyDescent="0.2">
      <c r="H41" s="55"/>
      <c r="I41" s="55"/>
      <c r="J41" s="55"/>
      <c r="K41" s="55"/>
      <c r="L41" s="55"/>
    </row>
  </sheetData>
  <mergeCells count="5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CL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2" width="8.28515625" style="8" customWidth="1"/>
    <col min="13" max="42" width="8.28515625" style="10" customWidth="1"/>
    <col min="43" max="43" width="13" style="10" customWidth="1"/>
    <col min="44" max="16384" width="15.7109375" style="10"/>
  </cols>
  <sheetData>
    <row r="1" spans="1:42" s="22" customFormat="1" ht="11.25" customHeight="1" x14ac:dyDescent="0.2">
      <c r="A1" s="1" t="s">
        <v>705</v>
      </c>
      <c r="B1" s="8"/>
      <c r="C1" s="3"/>
      <c r="D1" s="3"/>
      <c r="E1" s="3"/>
      <c r="F1" s="3"/>
      <c r="G1" s="3"/>
      <c r="H1" s="8"/>
      <c r="I1" s="8"/>
      <c r="J1" s="8"/>
      <c r="K1" s="8"/>
      <c r="L1" s="8"/>
      <c r="AL1" s="3"/>
      <c r="AM1" s="3"/>
      <c r="AN1" s="3"/>
      <c r="AO1" s="3"/>
      <c r="AP1" s="3" t="s">
        <v>277</v>
      </c>
    </row>
    <row r="2" spans="1:42" ht="11.25" customHeight="1" x14ac:dyDescent="0.2">
      <c r="A2" s="1" t="s">
        <v>613</v>
      </c>
    </row>
    <row r="3" spans="1:42" ht="11.25" customHeight="1" x14ac:dyDescent="0.2">
      <c r="A3" s="2" t="s">
        <v>505</v>
      </c>
    </row>
    <row r="4" spans="1:42" ht="11.25" customHeight="1" x14ac:dyDescent="0.2">
      <c r="A4" s="2"/>
    </row>
    <row r="5" spans="1:42" ht="11.25" customHeight="1" x14ac:dyDescent="0.2">
      <c r="A5" s="2"/>
    </row>
    <row r="6" spans="1:42" s="17" customFormat="1" ht="11.25" customHeight="1" x14ac:dyDescent="0.2">
      <c r="A6" s="146" t="s">
        <v>506</v>
      </c>
      <c r="B6" s="146"/>
      <c r="C6" s="184" t="s">
        <v>226</v>
      </c>
      <c r="D6" s="184"/>
      <c r="E6" s="184"/>
      <c r="F6" s="184"/>
      <c r="G6" s="184"/>
      <c r="H6" s="184" t="s">
        <v>253</v>
      </c>
      <c r="I6" s="184"/>
      <c r="J6" s="184"/>
      <c r="K6" s="184"/>
      <c r="L6" s="184"/>
      <c r="M6" s="184" t="s">
        <v>274</v>
      </c>
      <c r="N6" s="184"/>
      <c r="O6" s="184"/>
      <c r="P6" s="184"/>
      <c r="Q6" s="184"/>
      <c r="R6" s="184" t="s">
        <v>275</v>
      </c>
      <c r="S6" s="184"/>
      <c r="T6" s="184"/>
      <c r="U6" s="184"/>
      <c r="V6" s="184"/>
      <c r="W6" s="184" t="s">
        <v>224</v>
      </c>
      <c r="X6" s="184"/>
      <c r="Y6" s="184"/>
      <c r="Z6" s="184"/>
      <c r="AA6" s="184"/>
      <c r="AB6" s="184" t="s">
        <v>92</v>
      </c>
      <c r="AC6" s="184"/>
      <c r="AD6" s="184"/>
      <c r="AE6" s="184"/>
      <c r="AF6" s="184"/>
      <c r="AG6" s="184" t="s">
        <v>662</v>
      </c>
      <c r="AH6" s="184"/>
      <c r="AI6" s="184"/>
      <c r="AJ6" s="184"/>
      <c r="AK6" s="184"/>
      <c r="AL6" s="184" t="s">
        <v>276</v>
      </c>
      <c r="AM6" s="184"/>
      <c r="AN6" s="184"/>
      <c r="AO6" s="184"/>
      <c r="AP6" s="184"/>
    </row>
    <row r="7" spans="1:42" s="17" customFormat="1" ht="11.25" customHeight="1" x14ac:dyDescent="0.2">
      <c r="A7" s="147"/>
      <c r="B7" s="147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17" customFormat="1" ht="11.25" customHeight="1" x14ac:dyDescent="0.2">
      <c r="A8" s="147"/>
      <c r="B8" s="147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76" t="s">
        <v>657</v>
      </c>
      <c r="G9" s="176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ht="11.25" customHeight="1" x14ac:dyDescent="0.2">
      <c r="A11" s="139" t="s">
        <v>1</v>
      </c>
      <c r="B11" s="139"/>
      <c r="C11" s="59">
        <v>12.279013741288381</v>
      </c>
      <c r="D11" s="89">
        <v>3.4892732203499999</v>
      </c>
      <c r="E11" s="63">
        <v>0.42844833819779049</v>
      </c>
      <c r="F11" s="59">
        <v>11.43927042918</v>
      </c>
      <c r="G11" s="59">
        <v>13.11875705339</v>
      </c>
      <c r="H11" s="59">
        <v>11.40156720527933</v>
      </c>
      <c r="I11" s="89">
        <v>14.07350063302</v>
      </c>
      <c r="J11" s="63">
        <v>1.6045996328087266</v>
      </c>
      <c r="K11" s="59">
        <v>8.2566097153700007</v>
      </c>
      <c r="L11" s="59">
        <v>14.54652469519</v>
      </c>
      <c r="M11" s="58">
        <v>11.477570040013569</v>
      </c>
      <c r="N11" s="84">
        <v>14.85559868644</v>
      </c>
      <c r="O11" s="86">
        <v>1.7050617440994684</v>
      </c>
      <c r="P11" s="58">
        <v>8.1357104301599996</v>
      </c>
      <c r="Q11" s="58">
        <v>14.819429649870001</v>
      </c>
      <c r="R11" s="58">
        <v>9.3043552612313256</v>
      </c>
      <c r="S11" s="84">
        <v>11.698080793460001</v>
      </c>
      <c r="T11" s="86">
        <v>1.0884309957689349</v>
      </c>
      <c r="U11" s="58">
        <v>7.1710697098700003</v>
      </c>
      <c r="V11" s="58">
        <v>11.4376408126</v>
      </c>
      <c r="W11" s="58">
        <v>6.3399567392450216</v>
      </c>
      <c r="X11" s="84">
        <v>11.00820022397</v>
      </c>
      <c r="Y11" s="86">
        <v>0.69791513196889354</v>
      </c>
      <c r="Z11" s="58">
        <v>4.9720682163200003</v>
      </c>
      <c r="AA11" s="58">
        <v>7.7078452621700002</v>
      </c>
      <c r="AB11" s="58">
        <v>7.5322506880547682</v>
      </c>
      <c r="AC11" s="84">
        <v>13.221009323720001</v>
      </c>
      <c r="AD11" s="86">
        <v>0.99583956575342014</v>
      </c>
      <c r="AE11" s="58">
        <v>5.5804410047999999</v>
      </c>
      <c r="AF11" s="58">
        <v>9.4840603713099991</v>
      </c>
      <c r="AG11" s="58">
        <v>9.4245886195602875</v>
      </c>
      <c r="AH11" s="84">
        <v>18.46363827823</v>
      </c>
      <c r="AI11" s="86">
        <v>1.7401219519268332</v>
      </c>
      <c r="AJ11" s="58">
        <v>6.0140122650799999</v>
      </c>
      <c r="AK11" s="58">
        <v>12.83516497404</v>
      </c>
      <c r="AL11" s="120">
        <v>13.62908357478522</v>
      </c>
      <c r="AM11" s="121">
        <v>28.445679944289999</v>
      </c>
      <c r="AN11" s="122">
        <v>3.8768854930227254</v>
      </c>
      <c r="AO11" s="120">
        <v>6.0305276362800004</v>
      </c>
      <c r="AP11" s="120">
        <v>21.227639513300002</v>
      </c>
    </row>
    <row r="12" spans="1:42" ht="11.25" customHeight="1" x14ac:dyDescent="0.2">
      <c r="A12" s="140" t="s">
        <v>507</v>
      </c>
      <c r="B12" s="140"/>
      <c r="C12" s="57">
        <v>11.75648875993196</v>
      </c>
      <c r="D12" s="84">
        <v>4.4815188074799996</v>
      </c>
      <c r="E12" s="86">
        <v>0.52686925487513037</v>
      </c>
      <c r="F12" s="58">
        <v>10.723843995819999</v>
      </c>
      <c r="G12" s="58">
        <v>12.789133524049999</v>
      </c>
      <c r="H12" s="57">
        <v>11.049712356377491</v>
      </c>
      <c r="I12" s="85">
        <v>18.029613425240001</v>
      </c>
      <c r="J12" s="64">
        <v>1.9922204224553732</v>
      </c>
      <c r="K12" s="57">
        <v>7.1450320790999999</v>
      </c>
      <c r="L12" s="57">
        <v>14.954392633659999</v>
      </c>
      <c r="M12" s="57">
        <v>7.3870773763171051</v>
      </c>
      <c r="N12" s="85">
        <v>13.3882153393</v>
      </c>
      <c r="O12" s="64">
        <v>0.98899782642168677</v>
      </c>
      <c r="P12" s="57">
        <v>5.4486772557399998</v>
      </c>
      <c r="Q12" s="57">
        <v>9.3254774968900005</v>
      </c>
      <c r="R12" s="57">
        <v>9.2226095128339551</v>
      </c>
      <c r="S12" s="85">
        <v>14.780641575440001</v>
      </c>
      <c r="T12" s="64">
        <v>1.363160855994638</v>
      </c>
      <c r="U12" s="57">
        <v>6.5508633299500003</v>
      </c>
      <c r="V12" s="57">
        <v>11.89435569572</v>
      </c>
      <c r="W12" s="57">
        <v>5.9509308441165807</v>
      </c>
      <c r="X12" s="85">
        <v>15.62273203721</v>
      </c>
      <c r="Y12" s="64">
        <v>0.92969797949580024</v>
      </c>
      <c r="Z12" s="57">
        <v>4.1287562878099999</v>
      </c>
      <c r="AA12" s="57">
        <v>7.7731054004300004</v>
      </c>
      <c r="AB12" s="57">
        <v>7.5002828954215248</v>
      </c>
      <c r="AC12" s="85">
        <v>15.16788505285</v>
      </c>
      <c r="AD12" s="64">
        <v>1.1376342882157602</v>
      </c>
      <c r="AE12" s="57">
        <v>5.2705606629400004</v>
      </c>
      <c r="AF12" s="57">
        <v>9.7300051279000002</v>
      </c>
      <c r="AG12" s="57">
        <v>8.5647492591922472</v>
      </c>
      <c r="AH12" s="85">
        <v>19.168470662099999</v>
      </c>
      <c r="AI12" s="64">
        <v>1.6417314490302668</v>
      </c>
      <c r="AJ12" s="57">
        <v>5.3470147468100002</v>
      </c>
      <c r="AK12" s="57">
        <v>11.782483771580001</v>
      </c>
      <c r="AL12" s="109">
        <v>14.5288333596749</v>
      </c>
      <c r="AM12" s="110">
        <v>37.698352428130001</v>
      </c>
      <c r="AN12" s="111">
        <v>5.47713080362597</v>
      </c>
      <c r="AO12" s="109">
        <v>3.79385424595</v>
      </c>
      <c r="AP12" s="109">
        <v>25.263812473400002</v>
      </c>
    </row>
    <row r="13" spans="1:42" ht="11.25" customHeight="1" x14ac:dyDescent="0.2">
      <c r="A13" s="142" t="s">
        <v>508</v>
      </c>
      <c r="B13" s="142"/>
      <c r="C13" s="78">
        <v>12.97358676309373</v>
      </c>
      <c r="D13" s="90">
        <v>5.4441132418400002</v>
      </c>
      <c r="E13" s="91">
        <v>0.70629675491055999</v>
      </c>
      <c r="F13" s="79">
        <v>11.58927056107</v>
      </c>
      <c r="G13" s="79">
        <v>14.357902965119999</v>
      </c>
      <c r="H13" s="115">
        <v>12.01216788207226</v>
      </c>
      <c r="I13" s="116">
        <v>22.296282768169998</v>
      </c>
      <c r="J13" s="117">
        <v>2.6782669175738523</v>
      </c>
      <c r="K13" s="115">
        <v>6.76286118264</v>
      </c>
      <c r="L13" s="115">
        <v>17.2614745815</v>
      </c>
      <c r="M13" s="115">
        <v>15.535601590498651</v>
      </c>
      <c r="N13" s="116">
        <v>20.245575567989999</v>
      </c>
      <c r="O13" s="117">
        <v>3.1452719599467516</v>
      </c>
      <c r="P13" s="115">
        <v>9.3709818274199996</v>
      </c>
      <c r="Q13" s="115">
        <v>21.700221353580002</v>
      </c>
      <c r="R13" s="78">
        <v>9.3872503250328236</v>
      </c>
      <c r="S13" s="87">
        <v>18.16489273985</v>
      </c>
      <c r="T13" s="83">
        <v>1.705183952763482</v>
      </c>
      <c r="U13" s="78">
        <v>6.0451511906000004</v>
      </c>
      <c r="V13" s="78">
        <v>12.72934945946</v>
      </c>
      <c r="W13" s="78">
        <v>6.8132107375074034</v>
      </c>
      <c r="X13" s="87">
        <v>15.48153457387</v>
      </c>
      <c r="Y13" s="83">
        <v>1.0547895759177772</v>
      </c>
      <c r="Z13" s="78">
        <v>4.7458611574400003</v>
      </c>
      <c r="AA13" s="78">
        <v>8.8805603175699996</v>
      </c>
      <c r="AB13" s="115">
        <v>7.5866704784276644</v>
      </c>
      <c r="AC13" s="116">
        <v>24.67846831656</v>
      </c>
      <c r="AD13" s="117">
        <v>1.8722740703002461</v>
      </c>
      <c r="AE13" s="115">
        <v>3.91708073145</v>
      </c>
      <c r="AF13" s="115">
        <v>11.2562602254</v>
      </c>
      <c r="AG13" s="98">
        <v>11.29783990191785</v>
      </c>
      <c r="AH13" s="99">
        <v>38.871113014679999</v>
      </c>
      <c r="AI13" s="100">
        <v>4.3915961164917752</v>
      </c>
      <c r="AJ13" s="98">
        <v>2.69046967895</v>
      </c>
      <c r="AK13" s="98">
        <v>19.905210124890001</v>
      </c>
      <c r="AL13" s="98">
        <v>12.06339716564546</v>
      </c>
      <c r="AM13" s="99">
        <v>36.723667000509998</v>
      </c>
      <c r="AN13" s="100">
        <v>4.4301218040607209</v>
      </c>
      <c r="AO13" s="98">
        <v>3.3805179825599998</v>
      </c>
      <c r="AP13" s="98">
        <v>20.746276348729999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C31" s="66"/>
      <c r="D31" s="66"/>
      <c r="E31" s="66"/>
      <c r="F31" s="66"/>
      <c r="G31" s="66"/>
      <c r="H31" s="29" t="s">
        <v>597</v>
      </c>
      <c r="I31" s="29"/>
      <c r="J31" s="29"/>
      <c r="K31" s="29"/>
      <c r="L31" s="29"/>
    </row>
    <row r="32" spans="1:90" ht="11.25" customHeight="1" x14ac:dyDescent="0.2">
      <c r="C32" s="56"/>
      <c r="D32" s="56"/>
      <c r="E32" s="56"/>
      <c r="F32" s="56"/>
      <c r="G32" s="56"/>
      <c r="H32" s="3"/>
      <c r="I32" s="3"/>
      <c r="J32" s="3"/>
      <c r="K32" s="3"/>
      <c r="L32" s="3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</row>
    <row r="33" spans="3:90" ht="11.25" customHeight="1" x14ac:dyDescent="0.2">
      <c r="C33" s="56"/>
      <c r="D33" s="56"/>
      <c r="E33" s="56"/>
      <c r="F33" s="56"/>
      <c r="G33" s="56"/>
      <c r="H33" s="3"/>
      <c r="I33" s="3"/>
      <c r="J33" s="3"/>
      <c r="K33" s="3"/>
      <c r="L33" s="3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</row>
    <row r="34" spans="3:90" ht="11.25" customHeight="1" x14ac:dyDescent="0.2">
      <c r="C34" s="56"/>
      <c r="D34" s="56"/>
      <c r="E34" s="56"/>
      <c r="F34" s="56"/>
      <c r="G34" s="56"/>
      <c r="H34" s="3"/>
      <c r="I34" s="3"/>
      <c r="J34" s="3"/>
      <c r="K34" s="3"/>
      <c r="L34" s="3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</row>
    <row r="35" spans="3:90" ht="11.25" customHeight="1" x14ac:dyDescent="0.2">
      <c r="C35" s="56"/>
      <c r="D35" s="56"/>
      <c r="E35" s="56"/>
      <c r="F35" s="56"/>
      <c r="G35" s="56"/>
      <c r="H35" s="3"/>
      <c r="I35" s="3"/>
      <c r="J35" s="3"/>
      <c r="K35" s="3"/>
      <c r="L35" s="3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</row>
    <row r="36" spans="3:90" ht="11.25" customHeight="1" x14ac:dyDescent="0.2">
      <c r="C36" s="56"/>
      <c r="D36" s="56"/>
      <c r="E36" s="56"/>
      <c r="F36" s="56"/>
      <c r="G36" s="56"/>
      <c r="H36" s="3"/>
      <c r="I36" s="3"/>
      <c r="J36" s="3"/>
      <c r="K36" s="3"/>
      <c r="L36" s="3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</row>
    <row r="37" spans="3:90" ht="11.25" customHeight="1" x14ac:dyDescent="0.2">
      <c r="C37" s="56"/>
      <c r="D37" s="56"/>
      <c r="E37" s="56"/>
      <c r="F37" s="56"/>
      <c r="G37" s="56"/>
      <c r="H37" s="3"/>
      <c r="I37" s="3"/>
      <c r="J37" s="3"/>
      <c r="K37" s="3"/>
      <c r="L37" s="3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</row>
    <row r="60" spans="1:1" ht="11.25" customHeight="1" x14ac:dyDescent="0.2">
      <c r="A60" s="55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6:B10"/>
    <mergeCell ref="AL6:AP8"/>
    <mergeCell ref="AB6:AF8"/>
    <mergeCell ref="R6:V8"/>
    <mergeCell ref="H6:L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9:H10"/>
    <mergeCell ref="I9:I10"/>
    <mergeCell ref="J9:J10"/>
    <mergeCell ref="K9:L9"/>
    <mergeCell ref="C6:G8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CL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2" width="8.28515625" style="8" customWidth="1"/>
    <col min="13" max="42" width="8.28515625" style="10" customWidth="1"/>
    <col min="43" max="16384" width="15.7109375" style="10"/>
  </cols>
  <sheetData>
    <row r="1" spans="1:42" s="22" customFormat="1" ht="11.25" customHeight="1" x14ac:dyDescent="0.2">
      <c r="A1" s="1" t="s">
        <v>706</v>
      </c>
      <c r="B1" s="8"/>
      <c r="C1" s="3"/>
      <c r="D1" s="3"/>
      <c r="E1" s="3"/>
      <c r="F1" s="3"/>
      <c r="G1" s="3"/>
      <c r="H1" s="8"/>
      <c r="I1" s="8"/>
      <c r="J1" s="8"/>
      <c r="K1" s="8"/>
      <c r="L1" s="8"/>
      <c r="AL1" s="3"/>
      <c r="AM1" s="3"/>
      <c r="AN1" s="3"/>
      <c r="AO1" s="3"/>
      <c r="AP1" s="3" t="s">
        <v>278</v>
      </c>
    </row>
    <row r="2" spans="1:42" ht="11.25" customHeight="1" x14ac:dyDescent="0.2">
      <c r="A2" s="1" t="s">
        <v>613</v>
      </c>
    </row>
    <row r="3" spans="1:42" ht="11.25" customHeight="1" x14ac:dyDescent="0.2">
      <c r="A3" s="2" t="s">
        <v>505</v>
      </c>
    </row>
    <row r="4" spans="1:42" ht="11.25" customHeight="1" x14ac:dyDescent="0.2">
      <c r="A4" s="2"/>
    </row>
    <row r="5" spans="1:42" ht="11.25" customHeight="1" x14ac:dyDescent="0.2">
      <c r="A5" s="2"/>
    </row>
    <row r="6" spans="1:42" s="17" customFormat="1" ht="11.25" customHeight="1" x14ac:dyDescent="0.2">
      <c r="A6" s="146" t="s">
        <v>506</v>
      </c>
      <c r="B6" s="146"/>
      <c r="C6" s="184" t="s">
        <v>226</v>
      </c>
      <c r="D6" s="184"/>
      <c r="E6" s="184"/>
      <c r="F6" s="184"/>
      <c r="G6" s="184"/>
      <c r="H6" s="184" t="s">
        <v>253</v>
      </c>
      <c r="I6" s="184"/>
      <c r="J6" s="184"/>
      <c r="K6" s="184"/>
      <c r="L6" s="184"/>
      <c r="M6" s="184" t="s">
        <v>274</v>
      </c>
      <c r="N6" s="184"/>
      <c r="O6" s="184"/>
      <c r="P6" s="184"/>
      <c r="Q6" s="184"/>
      <c r="R6" s="184" t="s">
        <v>275</v>
      </c>
      <c r="S6" s="184"/>
      <c r="T6" s="184"/>
      <c r="U6" s="184"/>
      <c r="V6" s="184"/>
      <c r="W6" s="184" t="s">
        <v>224</v>
      </c>
      <c r="X6" s="184"/>
      <c r="Y6" s="184"/>
      <c r="Z6" s="184"/>
      <c r="AA6" s="184"/>
      <c r="AB6" s="184" t="s">
        <v>92</v>
      </c>
      <c r="AC6" s="184"/>
      <c r="AD6" s="184"/>
      <c r="AE6" s="184"/>
      <c r="AF6" s="184"/>
      <c r="AG6" s="184" t="s">
        <v>662</v>
      </c>
      <c r="AH6" s="184"/>
      <c r="AI6" s="184"/>
      <c r="AJ6" s="184"/>
      <c r="AK6" s="184"/>
      <c r="AL6" s="184" t="s">
        <v>276</v>
      </c>
      <c r="AM6" s="184"/>
      <c r="AN6" s="184"/>
      <c r="AO6" s="184"/>
      <c r="AP6" s="184"/>
    </row>
    <row r="7" spans="1:42" s="17" customFormat="1" ht="11.25" customHeight="1" x14ac:dyDescent="0.2">
      <c r="A7" s="147"/>
      <c r="B7" s="147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17" customFormat="1" ht="11.25" customHeight="1" x14ac:dyDescent="0.2">
      <c r="A8" s="147"/>
      <c r="B8" s="147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76" t="s">
        <v>657</v>
      </c>
      <c r="G9" s="176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ht="11.25" customHeight="1" x14ac:dyDescent="0.2">
      <c r="A11" s="139" t="s">
        <v>1</v>
      </c>
      <c r="B11" s="139"/>
      <c r="C11" s="59">
        <v>12.52583554821414</v>
      </c>
      <c r="D11" s="89">
        <v>3.45679976485</v>
      </c>
      <c r="E11" s="63">
        <v>0.43299305377642333</v>
      </c>
      <c r="F11" s="59">
        <v>11.677184757259999</v>
      </c>
      <c r="G11" s="59">
        <v>13.37448633917</v>
      </c>
      <c r="H11" s="59">
        <v>12.953064083935169</v>
      </c>
      <c r="I11" s="89">
        <v>15.21319754177</v>
      </c>
      <c r="J11" s="63">
        <v>1.9705752268008143</v>
      </c>
      <c r="K11" s="59">
        <v>9.0908076105800006</v>
      </c>
      <c r="L11" s="59">
        <v>16.815320557290001</v>
      </c>
      <c r="M11" s="58">
        <v>11.575317751841929</v>
      </c>
      <c r="N11" s="84">
        <v>14.74689579586</v>
      </c>
      <c r="O11" s="86">
        <v>1.7070000469033317</v>
      </c>
      <c r="P11" s="58">
        <v>8.2296591383000006</v>
      </c>
      <c r="Q11" s="58">
        <v>14.92097636538</v>
      </c>
      <c r="R11" s="58">
        <v>8.3224195354939514</v>
      </c>
      <c r="S11" s="84">
        <v>13.13616383704</v>
      </c>
      <c r="T11" s="86">
        <v>1.0932466653880728</v>
      </c>
      <c r="U11" s="58">
        <v>6.1796954451100001</v>
      </c>
      <c r="V11" s="58">
        <v>10.465143625870001</v>
      </c>
      <c r="W11" s="58">
        <v>6.2334070833144599</v>
      </c>
      <c r="X11" s="84">
        <v>10.99690336472</v>
      </c>
      <c r="Y11" s="86">
        <v>0.68548175328195005</v>
      </c>
      <c r="Z11" s="58">
        <v>4.8898875348199997</v>
      </c>
      <c r="AA11" s="58">
        <v>7.5769266318100001</v>
      </c>
      <c r="AB11" s="58">
        <v>9.1092968806802528</v>
      </c>
      <c r="AC11" s="84">
        <v>12.31136306802</v>
      </c>
      <c r="AD11" s="86">
        <v>1.1214786119242068</v>
      </c>
      <c r="AE11" s="58">
        <v>6.91123919188</v>
      </c>
      <c r="AF11" s="58">
        <v>11.307354569479999</v>
      </c>
      <c r="AG11" s="120">
        <v>8.9647059706409227</v>
      </c>
      <c r="AH11" s="121">
        <v>20.945408077660002</v>
      </c>
      <c r="AI11" s="122">
        <v>1.8776942485133397</v>
      </c>
      <c r="AJ11" s="120">
        <v>5.2844928695800002</v>
      </c>
      <c r="AK11" s="120">
        <v>12.6449190717</v>
      </c>
      <c r="AL11" s="120">
        <v>13.62652714188093</v>
      </c>
      <c r="AM11" s="121">
        <v>28.04680522308</v>
      </c>
      <c r="AN11" s="122">
        <v>3.8218055261536401</v>
      </c>
      <c r="AO11" s="120">
        <v>6.1359259547000002</v>
      </c>
      <c r="AP11" s="120">
        <v>21.117128329060002</v>
      </c>
    </row>
    <row r="12" spans="1:42" ht="11.25" customHeight="1" x14ac:dyDescent="0.2">
      <c r="A12" s="140" t="s">
        <v>507</v>
      </c>
      <c r="B12" s="140"/>
      <c r="C12" s="57">
        <v>11.944114220795081</v>
      </c>
      <c r="D12" s="84">
        <v>4.4252272981100003</v>
      </c>
      <c r="E12" s="86">
        <v>0.52855420301618883</v>
      </c>
      <c r="F12" s="58">
        <v>10.90816701901</v>
      </c>
      <c r="G12" s="58">
        <v>12.98006142258</v>
      </c>
      <c r="H12" s="57">
        <v>13.38046767087604</v>
      </c>
      <c r="I12" s="85">
        <v>19.07649381221</v>
      </c>
      <c r="J12" s="64">
        <v>2.552524087279489</v>
      </c>
      <c r="K12" s="57">
        <v>8.3776123901399995</v>
      </c>
      <c r="L12" s="57">
        <v>18.383322951610001</v>
      </c>
      <c r="M12" s="57">
        <v>7.4886978915787683</v>
      </c>
      <c r="N12" s="85">
        <v>13.36515004646</v>
      </c>
      <c r="O12" s="64">
        <v>1.0008757097352921</v>
      </c>
      <c r="P12" s="57">
        <v>5.5270175474999998</v>
      </c>
      <c r="Q12" s="57">
        <v>9.4503782356600006</v>
      </c>
      <c r="R12" s="57">
        <v>9.3164395108672196</v>
      </c>
      <c r="S12" s="85">
        <v>15.28976753906</v>
      </c>
      <c r="T12" s="64">
        <v>1.4244619441283033</v>
      </c>
      <c r="U12" s="57">
        <v>6.5245454030300003</v>
      </c>
      <c r="V12" s="57">
        <v>12.108333618710001</v>
      </c>
      <c r="W12" s="57">
        <v>6.1062964276264671</v>
      </c>
      <c r="X12" s="85">
        <v>14.92689405362</v>
      </c>
      <c r="Y12" s="64">
        <v>0.91148039835184169</v>
      </c>
      <c r="Z12" s="57">
        <v>4.3198276742399999</v>
      </c>
      <c r="AA12" s="57">
        <v>7.8927651810099997</v>
      </c>
      <c r="AB12" s="57">
        <v>8.0692684224034448</v>
      </c>
      <c r="AC12" s="85">
        <v>15.620951124839999</v>
      </c>
      <c r="AD12" s="64">
        <v>1.2604964763955169</v>
      </c>
      <c r="AE12" s="57">
        <v>5.5987407260299999</v>
      </c>
      <c r="AF12" s="57">
        <v>10.53979611878</v>
      </c>
      <c r="AG12" s="112">
        <v>7.6723360986114182</v>
      </c>
      <c r="AH12" s="113">
        <v>25.625213724270001</v>
      </c>
      <c r="AI12" s="114">
        <v>1.966052522913196</v>
      </c>
      <c r="AJ12" s="112">
        <v>3.8189439619900001</v>
      </c>
      <c r="AK12" s="112">
        <v>11.525728235240001</v>
      </c>
      <c r="AL12" s="109">
        <v>14.791149199569579</v>
      </c>
      <c r="AM12" s="110">
        <v>36.878088414430003</v>
      </c>
      <c r="AN12" s="111">
        <v>5.454693079327309</v>
      </c>
      <c r="AO12" s="109">
        <v>4.10014721737</v>
      </c>
      <c r="AP12" s="109">
        <v>25.48215118177</v>
      </c>
    </row>
    <row r="13" spans="1:42" ht="11.25" customHeight="1" x14ac:dyDescent="0.2">
      <c r="A13" s="142" t="s">
        <v>508</v>
      </c>
      <c r="B13" s="142"/>
      <c r="C13" s="78">
        <v>13.297570023647189</v>
      </c>
      <c r="D13" s="90">
        <v>5.3999062025600004</v>
      </c>
      <c r="E13" s="91">
        <v>0.7180563084964009</v>
      </c>
      <c r="F13" s="79">
        <v>11.89020552012</v>
      </c>
      <c r="G13" s="79">
        <v>14.70493452717</v>
      </c>
      <c r="H13" s="115">
        <v>12.1586227518076</v>
      </c>
      <c r="I13" s="116">
        <v>24.645731153130001</v>
      </c>
      <c r="J13" s="117">
        <v>2.9965814753342546</v>
      </c>
      <c r="K13" s="115">
        <v>6.2854309834100004</v>
      </c>
      <c r="L13" s="115">
        <v>18.031814520200001</v>
      </c>
      <c r="M13" s="115">
        <v>15.66565458188631</v>
      </c>
      <c r="N13" s="116">
        <v>20.143425985219999</v>
      </c>
      <c r="O13" s="117">
        <v>3.1555995358031219</v>
      </c>
      <c r="P13" s="115">
        <v>9.4807931420799996</v>
      </c>
      <c r="Q13" s="115">
        <v>21.850516021690002</v>
      </c>
      <c r="R13" s="115">
        <v>7.2568342836456363</v>
      </c>
      <c r="S13" s="116">
        <v>21.736970383999999</v>
      </c>
      <c r="T13" s="117">
        <v>1.5774159190519388</v>
      </c>
      <c r="U13" s="115">
        <v>4.1651558936599997</v>
      </c>
      <c r="V13" s="115">
        <v>10.348512673629999</v>
      </c>
      <c r="W13" s="78">
        <v>6.4076978202294539</v>
      </c>
      <c r="X13" s="87">
        <v>16.232816123429998</v>
      </c>
      <c r="Y13" s="83">
        <v>1.0401498049030284</v>
      </c>
      <c r="Z13" s="78">
        <v>4.3690416640900001</v>
      </c>
      <c r="AA13" s="78">
        <v>8.4463539763700002</v>
      </c>
      <c r="AB13" s="78">
        <v>10.71769509493382</v>
      </c>
      <c r="AC13" s="87">
        <v>19.61769196098</v>
      </c>
      <c r="AD13" s="83">
        <v>2.1025644090413551</v>
      </c>
      <c r="AE13" s="78">
        <v>6.59674457804</v>
      </c>
      <c r="AF13" s="78">
        <v>14.83864561183</v>
      </c>
      <c r="AG13" s="98">
        <v>11.87024721455521</v>
      </c>
      <c r="AH13" s="99">
        <v>36.713032008180001</v>
      </c>
      <c r="AI13" s="100">
        <v>4.3579276593292766</v>
      </c>
      <c r="AJ13" s="98">
        <v>3.3288659550399999</v>
      </c>
      <c r="AK13" s="98">
        <v>20.41162847407</v>
      </c>
      <c r="AL13" s="98">
        <v>11.666589197573259</v>
      </c>
      <c r="AM13" s="99">
        <v>36.60447377781</v>
      </c>
      <c r="AN13" s="100">
        <v>4.2704935835905795</v>
      </c>
      <c r="AO13" s="98">
        <v>3.2965755775300001</v>
      </c>
      <c r="AP13" s="98">
        <v>20.03660281762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C31" s="66"/>
      <c r="D31" s="66"/>
      <c r="E31" s="66"/>
      <c r="F31" s="66"/>
      <c r="G31" s="66"/>
      <c r="H31" s="29" t="s">
        <v>597</v>
      </c>
      <c r="I31" s="29"/>
      <c r="J31" s="29"/>
      <c r="K31" s="29"/>
      <c r="L31" s="29"/>
    </row>
    <row r="32" spans="1:90" ht="11.25" customHeight="1" x14ac:dyDescent="0.2">
      <c r="C32" s="56"/>
      <c r="D32" s="56"/>
      <c r="E32" s="56"/>
      <c r="F32" s="56"/>
      <c r="G32" s="56"/>
      <c r="H32" s="3"/>
      <c r="I32" s="3"/>
      <c r="J32" s="3"/>
      <c r="K32" s="3"/>
      <c r="L32" s="3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</row>
    <row r="33" spans="3:90" ht="11.25" customHeight="1" x14ac:dyDescent="0.2">
      <c r="C33" s="56"/>
      <c r="D33" s="56"/>
      <c r="E33" s="56"/>
      <c r="F33" s="56"/>
      <c r="G33" s="56"/>
      <c r="H33" s="3"/>
      <c r="I33" s="3"/>
      <c r="J33" s="3"/>
      <c r="K33" s="3"/>
      <c r="L33" s="3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</row>
    <row r="34" spans="3:90" ht="11.25" customHeight="1" x14ac:dyDescent="0.2">
      <c r="C34" s="56"/>
      <c r="D34" s="56"/>
      <c r="E34" s="56"/>
      <c r="F34" s="56"/>
      <c r="G34" s="56"/>
      <c r="H34" s="3"/>
      <c r="I34" s="3"/>
      <c r="J34" s="3"/>
      <c r="K34" s="3"/>
      <c r="L34" s="3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</row>
    <row r="35" spans="3:90" ht="11.25" customHeight="1" x14ac:dyDescent="0.2">
      <c r="C35" s="56"/>
      <c r="D35" s="56"/>
      <c r="E35" s="56"/>
      <c r="F35" s="56"/>
      <c r="G35" s="56"/>
      <c r="H35" s="3"/>
      <c r="I35" s="3"/>
      <c r="J35" s="3"/>
      <c r="K35" s="3"/>
      <c r="L35" s="3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</row>
    <row r="36" spans="3:90" ht="11.25" customHeight="1" x14ac:dyDescent="0.2">
      <c r="C36" s="56"/>
      <c r="D36" s="56"/>
      <c r="E36" s="56"/>
      <c r="F36" s="56"/>
      <c r="G36" s="56"/>
      <c r="H36" s="3"/>
      <c r="I36" s="3"/>
      <c r="J36" s="3"/>
      <c r="K36" s="3"/>
      <c r="L36" s="3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</row>
    <row r="37" spans="3:90" ht="11.25" customHeight="1" x14ac:dyDescent="0.2">
      <c r="C37" s="56"/>
      <c r="D37" s="56"/>
      <c r="E37" s="56"/>
      <c r="F37" s="56"/>
      <c r="G37" s="56"/>
      <c r="H37" s="3"/>
      <c r="I37" s="3"/>
      <c r="J37" s="3"/>
      <c r="K37" s="3"/>
      <c r="L37" s="3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</row>
    <row r="58" spans="1:1" ht="11.25" customHeight="1" x14ac:dyDescent="0.2">
      <c r="A58" s="55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BJ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10"/>
  </cols>
  <sheetData>
    <row r="1" spans="1:7" s="22" customFormat="1" ht="11.25" customHeight="1" x14ac:dyDescent="0.2">
      <c r="A1" s="1" t="s">
        <v>707</v>
      </c>
      <c r="B1" s="15"/>
      <c r="C1" s="3"/>
      <c r="D1" s="3"/>
      <c r="E1" s="3"/>
      <c r="F1" s="3"/>
      <c r="G1" s="5" t="s">
        <v>279</v>
      </c>
    </row>
    <row r="2" spans="1:7" ht="11.25" customHeight="1" x14ac:dyDescent="0.2">
      <c r="A2" s="1" t="s">
        <v>529</v>
      </c>
    </row>
    <row r="3" spans="1:7" ht="11.25" customHeight="1" x14ac:dyDescent="0.2">
      <c r="A3" s="1" t="s">
        <v>505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1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1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1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1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1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ht="11.25" customHeight="1" x14ac:dyDescent="0.2">
      <c r="A11" s="139" t="s">
        <v>1</v>
      </c>
      <c r="B11" s="139"/>
      <c r="C11" s="59">
        <v>59321.790872527767</v>
      </c>
      <c r="D11" s="89">
        <v>4.43347758067</v>
      </c>
      <c r="E11" s="63">
        <v>2630.0182987833391</v>
      </c>
      <c r="F11" s="59">
        <v>54167.049728231352</v>
      </c>
      <c r="G11" s="59">
        <v>64476.532016824371</v>
      </c>
    </row>
    <row r="12" spans="1:7" ht="11.25" customHeight="1" x14ac:dyDescent="0.2">
      <c r="A12" s="140" t="s">
        <v>507</v>
      </c>
      <c r="B12" s="140"/>
      <c r="C12" s="57">
        <v>34486.373390872337</v>
      </c>
      <c r="D12" s="85">
        <v>5.6264645167599996</v>
      </c>
      <c r="E12" s="64">
        <v>1940.3635619548602</v>
      </c>
      <c r="F12" s="57">
        <v>30683.330692527019</v>
      </c>
      <c r="G12" s="57">
        <v>38289.416089217579</v>
      </c>
    </row>
    <row r="13" spans="1:7" ht="11.25" customHeight="1" x14ac:dyDescent="0.2">
      <c r="A13" s="141" t="s">
        <v>508</v>
      </c>
      <c r="B13" s="142"/>
      <c r="C13" s="78">
        <v>24835.417481655579</v>
      </c>
      <c r="D13" s="87">
        <v>7.1562582362100002</v>
      </c>
      <c r="E13" s="83">
        <v>1777.2866090283642</v>
      </c>
      <c r="F13" s="78">
        <v>21351.999737754752</v>
      </c>
      <c r="G13" s="78">
        <v>28318.835225556391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</row>
    <row r="33" spans="3:62" ht="11.25" customHeight="1" x14ac:dyDescent="0.2">
      <c r="C33" s="3"/>
      <c r="D33" s="3"/>
      <c r="E33" s="3"/>
      <c r="F33" s="3"/>
      <c r="G33" s="3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</row>
    <row r="34" spans="3:62" ht="11.25" customHeight="1" x14ac:dyDescent="0.2">
      <c r="C34" s="3"/>
      <c r="D34" s="3"/>
      <c r="E34" s="3"/>
      <c r="F34" s="3"/>
      <c r="G34" s="3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</row>
    <row r="35" spans="3:62" ht="11.25" customHeight="1" x14ac:dyDescent="0.2">
      <c r="C35" s="3"/>
      <c r="D35" s="3"/>
      <c r="E35" s="3"/>
      <c r="F35" s="3"/>
      <c r="G35" s="3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</row>
    <row r="36" spans="3:62" ht="11.25" customHeight="1" x14ac:dyDescent="0.2">
      <c r="C36" s="3"/>
      <c r="D36" s="3"/>
      <c r="E36" s="3"/>
      <c r="F36" s="3"/>
      <c r="G36" s="3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</row>
    <row r="37" spans="3:62" ht="11.25" customHeight="1" x14ac:dyDescent="0.2">
      <c r="C37" s="3"/>
      <c r="D37" s="3"/>
      <c r="E37" s="3"/>
      <c r="F37" s="3"/>
      <c r="G37" s="3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</row>
    <row r="38" spans="3:62" ht="11.25" customHeight="1" x14ac:dyDescent="0.2">
      <c r="C38" s="3"/>
      <c r="D38" s="3"/>
      <c r="E38" s="3"/>
      <c r="F38" s="3"/>
      <c r="G38" s="3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</row>
    <row r="60" spans="1:1" ht="11.25" customHeight="1" x14ac:dyDescent="0.2">
      <c r="A60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CP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1" t="s">
        <v>708</v>
      </c>
      <c r="B1" s="8"/>
      <c r="AQ1" s="3"/>
      <c r="AR1" s="3"/>
      <c r="AS1" s="3"/>
      <c r="AT1" s="3"/>
      <c r="AU1" s="3" t="s">
        <v>280</v>
      </c>
    </row>
    <row r="2" spans="1:47" ht="11.25" customHeight="1" x14ac:dyDescent="0.2">
      <c r="A2" s="1" t="s">
        <v>530</v>
      </c>
    </row>
    <row r="3" spans="1:47" ht="11.25" customHeight="1" x14ac:dyDescent="0.2">
      <c r="A3" s="2" t="s">
        <v>505</v>
      </c>
    </row>
    <row r="4" spans="1:47" ht="11.25" customHeight="1" x14ac:dyDescent="0.2">
      <c r="A4" s="2"/>
    </row>
    <row r="5" spans="1:47" ht="11.25" customHeight="1" x14ac:dyDescent="0.2">
      <c r="A5" s="2"/>
    </row>
    <row r="6" spans="1:4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274</v>
      </c>
      <c r="S6" s="184"/>
      <c r="T6" s="184"/>
      <c r="U6" s="184"/>
      <c r="V6" s="184"/>
      <c r="W6" s="184" t="s">
        <v>275</v>
      </c>
      <c r="X6" s="184"/>
      <c r="Y6" s="184"/>
      <c r="Z6" s="184"/>
      <c r="AA6" s="184"/>
      <c r="AB6" s="184" t="s">
        <v>224</v>
      </c>
      <c r="AC6" s="184"/>
      <c r="AD6" s="184"/>
      <c r="AE6" s="184"/>
      <c r="AF6" s="184"/>
      <c r="AG6" s="184" t="s">
        <v>92</v>
      </c>
      <c r="AH6" s="184"/>
      <c r="AI6" s="184"/>
      <c r="AJ6" s="184"/>
      <c r="AK6" s="184"/>
      <c r="AL6" s="184" t="s">
        <v>662</v>
      </c>
      <c r="AM6" s="184"/>
      <c r="AN6" s="184"/>
      <c r="AO6" s="184"/>
      <c r="AP6" s="184"/>
      <c r="AQ6" s="184" t="s">
        <v>276</v>
      </c>
      <c r="AR6" s="184"/>
      <c r="AS6" s="184"/>
      <c r="AT6" s="184"/>
      <c r="AU6" s="184"/>
    </row>
    <row r="7" spans="1:4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59321.790872527767</v>
      </c>
      <c r="D11" s="89">
        <v>4.43347758067</v>
      </c>
      <c r="E11" s="63">
        <v>2630.0182987833391</v>
      </c>
      <c r="F11" s="59">
        <v>54167.049728231352</v>
      </c>
      <c r="G11" s="59">
        <v>64476.532016824371</v>
      </c>
      <c r="H11" s="59">
        <v>44743.226704476147</v>
      </c>
      <c r="I11" s="89">
        <v>5.1806994788900003</v>
      </c>
      <c r="J11" s="63">
        <v>2318.0121127168095</v>
      </c>
      <c r="K11" s="59">
        <v>40200.006447823798</v>
      </c>
      <c r="L11" s="59">
        <v>49286.44696112864</v>
      </c>
      <c r="M11" s="94">
        <v>592.36340260432314</v>
      </c>
      <c r="N11" s="101">
        <v>37.96836632286</v>
      </c>
      <c r="O11" s="102">
        <v>224.91070666335017</v>
      </c>
      <c r="P11" s="94">
        <v>151.54651780672</v>
      </c>
      <c r="Q11" s="94">
        <v>1033.1802874019299</v>
      </c>
      <c r="R11" s="58">
        <v>4393.628750252311</v>
      </c>
      <c r="S11" s="84">
        <v>17.579859047959999</v>
      </c>
      <c r="T11" s="86">
        <v>772.39374138506946</v>
      </c>
      <c r="U11" s="58">
        <v>2879.7648352534702</v>
      </c>
      <c r="V11" s="58">
        <v>5907.4926652511504</v>
      </c>
      <c r="W11" s="123">
        <v>770.81203043478297</v>
      </c>
      <c r="X11" s="124">
        <v>46.335049687439998</v>
      </c>
      <c r="Y11" s="125">
        <v>357.15613729871075</v>
      </c>
      <c r="Z11" s="123">
        <v>70.798864471889999</v>
      </c>
      <c r="AA11" s="123">
        <v>1470.82519639768</v>
      </c>
      <c r="AB11" s="58">
        <v>18058.47877262743</v>
      </c>
      <c r="AC11" s="84">
        <v>8.2850375865700006</v>
      </c>
      <c r="AD11" s="86">
        <v>1496.1517538745861</v>
      </c>
      <c r="AE11" s="58">
        <v>15126.07521962689</v>
      </c>
      <c r="AF11" s="58">
        <v>20990.882325627968</v>
      </c>
      <c r="AG11" s="58">
        <v>6941.1273607766634</v>
      </c>
      <c r="AH11" s="84">
        <v>13.825477599559999</v>
      </c>
      <c r="AI11" s="86">
        <v>959.64400842138446</v>
      </c>
      <c r="AJ11" s="58">
        <v>5060.2596662911501</v>
      </c>
      <c r="AK11" s="58">
        <v>8821.9950552621794</v>
      </c>
      <c r="AL11" s="123">
        <v>121.3882</v>
      </c>
      <c r="AM11" s="124">
        <v>97.882016826020006</v>
      </c>
      <c r="AN11" s="125">
        <v>118.81721834880319</v>
      </c>
      <c r="AO11" s="123">
        <v>0</v>
      </c>
      <c r="AP11" s="123">
        <v>354.26566870687998</v>
      </c>
      <c r="AQ11" s="120">
        <v>1727.952540878133</v>
      </c>
      <c r="AR11" s="121">
        <v>26.94338875175</v>
      </c>
      <c r="AS11" s="122">
        <v>465.5689705345788</v>
      </c>
      <c r="AT11" s="120">
        <v>815.45412631098998</v>
      </c>
      <c r="AU11" s="120">
        <v>2640.4509554452702</v>
      </c>
    </row>
    <row r="12" spans="1:47" ht="11.25" customHeight="1" x14ac:dyDescent="0.2">
      <c r="A12" s="140" t="s">
        <v>507</v>
      </c>
      <c r="B12" s="140"/>
      <c r="C12" s="58">
        <v>34486.373390872337</v>
      </c>
      <c r="D12" s="84">
        <v>5.6264645167599996</v>
      </c>
      <c r="E12" s="86">
        <v>1940.3635619548604</v>
      </c>
      <c r="F12" s="58">
        <v>30683.330692527019</v>
      </c>
      <c r="G12" s="58">
        <v>38289.416089217579</v>
      </c>
      <c r="H12" s="57">
        <v>25893.61042429975</v>
      </c>
      <c r="I12" s="85">
        <v>6.5911883693400002</v>
      </c>
      <c r="J12" s="64">
        <v>1706.6966386895533</v>
      </c>
      <c r="K12" s="57">
        <v>22548.54647993272</v>
      </c>
      <c r="L12" s="57">
        <v>29238.674368666721</v>
      </c>
      <c r="M12" s="109">
        <v>453.40833927098993</v>
      </c>
      <c r="N12" s="110">
        <v>47.08150775408</v>
      </c>
      <c r="O12" s="111">
        <v>213.47148241153161</v>
      </c>
      <c r="P12" s="109">
        <v>35.011922018020002</v>
      </c>
      <c r="Q12" s="109">
        <v>871.80475652396001</v>
      </c>
      <c r="R12" s="112">
        <v>2386.5248884557732</v>
      </c>
      <c r="S12" s="113">
        <v>22.72015340467</v>
      </c>
      <c r="T12" s="114">
        <v>542.22211569782326</v>
      </c>
      <c r="U12" s="112">
        <v>1323.78907006696</v>
      </c>
      <c r="V12" s="112">
        <v>3449.26070684459</v>
      </c>
      <c r="W12" s="109">
        <v>537.31203043478297</v>
      </c>
      <c r="X12" s="110">
        <v>50.415317822920002</v>
      </c>
      <c r="Y12" s="111">
        <v>270.8875678444619</v>
      </c>
      <c r="Z12" s="109">
        <v>6.3821535999999996</v>
      </c>
      <c r="AA12" s="109">
        <v>1068.24190726956</v>
      </c>
      <c r="AB12" s="57">
        <v>11692.83038292046</v>
      </c>
      <c r="AC12" s="85">
        <v>10.1093669691</v>
      </c>
      <c r="AD12" s="64">
        <v>1182.0711324833042</v>
      </c>
      <c r="AE12" s="57">
        <v>9376.0135360887798</v>
      </c>
      <c r="AF12" s="57">
        <v>14009.64722975215</v>
      </c>
      <c r="AG12" s="57">
        <v>3878.2076004347832</v>
      </c>
      <c r="AH12" s="85">
        <v>18.697192273230002</v>
      </c>
      <c r="AI12" s="64">
        <v>725.11593180848888</v>
      </c>
      <c r="AJ12" s="57">
        <v>2457.0064894739799</v>
      </c>
      <c r="AK12" s="57">
        <v>5299.4087113955802</v>
      </c>
      <c r="AL12" s="109">
        <v>2</v>
      </c>
      <c r="AM12" s="110">
        <v>70.350561092589999</v>
      </c>
      <c r="AN12" s="111">
        <v>1.4070112218517212</v>
      </c>
      <c r="AO12" s="109">
        <v>0</v>
      </c>
      <c r="AP12" s="109">
        <v>4.7576913206700002</v>
      </c>
      <c r="AQ12" s="109">
        <v>1052.441140878133</v>
      </c>
      <c r="AR12" s="110">
        <v>35.941744790549997</v>
      </c>
      <c r="AS12" s="111">
        <v>378.26570892513723</v>
      </c>
      <c r="AT12" s="109">
        <v>311.05397479837001</v>
      </c>
      <c r="AU12" s="109">
        <v>1793.8283069578899</v>
      </c>
    </row>
    <row r="13" spans="1:47" ht="11.25" customHeight="1" x14ac:dyDescent="0.2">
      <c r="A13" s="142" t="s">
        <v>508</v>
      </c>
      <c r="B13" s="142"/>
      <c r="C13" s="79">
        <v>24835.417481655579</v>
      </c>
      <c r="D13" s="90">
        <v>7.1562582362100002</v>
      </c>
      <c r="E13" s="91">
        <v>1777.2866090283644</v>
      </c>
      <c r="F13" s="79">
        <v>21351.999737754752</v>
      </c>
      <c r="G13" s="79">
        <v>28318.835225556399</v>
      </c>
      <c r="H13" s="78">
        <v>18849.616280176491</v>
      </c>
      <c r="I13" s="87">
        <v>8.3302698347799993</v>
      </c>
      <c r="J13" s="83">
        <v>1570.2238989585617</v>
      </c>
      <c r="K13" s="78">
        <v>15772.033990553729</v>
      </c>
      <c r="L13" s="78">
        <v>21927.19856979925</v>
      </c>
      <c r="M13" s="98">
        <v>138.9550633333333</v>
      </c>
      <c r="N13" s="99">
        <v>50.670835755219997</v>
      </c>
      <c r="O13" s="100">
        <v>70.409691915189001</v>
      </c>
      <c r="P13" s="98">
        <v>0.95460301701000005</v>
      </c>
      <c r="Q13" s="98">
        <v>276.95552364965999</v>
      </c>
      <c r="R13" s="115">
        <v>2007.103861796538</v>
      </c>
      <c r="S13" s="116">
        <v>27.436013132260001</v>
      </c>
      <c r="T13" s="117">
        <v>550.66927910064226</v>
      </c>
      <c r="U13" s="115">
        <v>927.81190736666997</v>
      </c>
      <c r="V13" s="115">
        <v>3086.3958162263998</v>
      </c>
      <c r="W13" s="98">
        <v>233.5</v>
      </c>
      <c r="X13" s="99">
        <v>99.675520364510007</v>
      </c>
      <c r="Y13" s="100">
        <v>232.74234005112592</v>
      </c>
      <c r="Z13" s="98">
        <v>0</v>
      </c>
      <c r="AA13" s="98">
        <v>689.66660417776995</v>
      </c>
      <c r="AB13" s="78">
        <v>6365.6483897069611</v>
      </c>
      <c r="AC13" s="87">
        <v>14.403677773829999</v>
      </c>
      <c r="AD13" s="83">
        <v>916.88748226841983</v>
      </c>
      <c r="AE13" s="78">
        <v>4568.5819465853001</v>
      </c>
      <c r="AF13" s="78">
        <v>8162.7148328286203</v>
      </c>
      <c r="AG13" s="115">
        <v>3062.919760341882</v>
      </c>
      <c r="AH13" s="116">
        <v>20.541987199619999</v>
      </c>
      <c r="AI13" s="117">
        <v>629.18458510418077</v>
      </c>
      <c r="AJ13" s="115">
        <v>1829.74063390994</v>
      </c>
      <c r="AK13" s="115">
        <v>4296.0988867738197</v>
      </c>
      <c r="AL13" s="98">
        <v>119.3882</v>
      </c>
      <c r="AM13" s="99">
        <v>99.521320033579997</v>
      </c>
      <c r="AN13" s="100">
        <v>118.81671260432853</v>
      </c>
      <c r="AO13" s="98">
        <v>0</v>
      </c>
      <c r="AP13" s="98">
        <v>352.26467746591999</v>
      </c>
      <c r="AQ13" s="98">
        <v>675.51140000000009</v>
      </c>
      <c r="AR13" s="99">
        <v>40.167279203989999</v>
      </c>
      <c r="AS13" s="100">
        <v>271.33455009281084</v>
      </c>
      <c r="AT13" s="98">
        <v>143.70545405672999</v>
      </c>
      <c r="AU13" s="98">
        <v>1207.3173459432701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43" t="s">
        <v>616</v>
      </c>
    </row>
    <row r="24" spans="1:94" s="22" customFormat="1" ht="11.25" customHeight="1" x14ac:dyDescent="0.2">
      <c r="A24" s="54" t="s">
        <v>614</v>
      </c>
    </row>
    <row r="25" spans="1:94" s="22" customFormat="1" ht="11.25" customHeight="1" x14ac:dyDescent="0.2">
      <c r="A25" s="32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32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56"/>
      <c r="I34" s="56"/>
      <c r="J34" s="56"/>
      <c r="K34" s="56"/>
      <c r="L34" s="56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56"/>
      <c r="I35" s="56"/>
      <c r="J35" s="56"/>
      <c r="K35" s="56"/>
      <c r="L35" s="56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56"/>
      <c r="I36" s="56"/>
      <c r="J36" s="56"/>
      <c r="K36" s="56"/>
      <c r="L36" s="56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56"/>
      <c r="I37" s="56"/>
      <c r="J37" s="56"/>
      <c r="K37" s="56"/>
      <c r="L37" s="56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56"/>
      <c r="I38" s="56"/>
      <c r="J38" s="56"/>
      <c r="K38" s="56"/>
      <c r="L38" s="56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3:94" ht="11.25" customHeight="1" x14ac:dyDescent="0.2">
      <c r="H39" s="55"/>
      <c r="I39" s="55"/>
      <c r="J39" s="55"/>
      <c r="K39" s="55"/>
      <c r="L39" s="55"/>
    </row>
    <row r="40" spans="3:94" ht="11.25" customHeight="1" x14ac:dyDescent="0.2">
      <c r="H40" s="55"/>
      <c r="I40" s="55"/>
      <c r="J40" s="55"/>
      <c r="K40" s="55"/>
      <c r="L40" s="55"/>
    </row>
    <row r="41" spans="3:94" ht="11.25" customHeight="1" x14ac:dyDescent="0.2">
      <c r="H41" s="55"/>
      <c r="I41" s="55"/>
      <c r="J41" s="55"/>
      <c r="K41" s="55"/>
      <c r="L41" s="55"/>
    </row>
  </sheetData>
  <mergeCells count="5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BR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709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281</v>
      </c>
    </row>
    <row r="2" spans="1:17" ht="11.25" customHeight="1" x14ac:dyDescent="0.2">
      <c r="A2" s="48" t="s">
        <v>649</v>
      </c>
      <c r="B2" s="48"/>
    </row>
    <row r="3" spans="1:17" ht="11.25" customHeight="1" x14ac:dyDescent="0.2">
      <c r="A3" s="48" t="s">
        <v>650</v>
      </c>
      <c r="B3" s="48"/>
    </row>
    <row r="4" spans="1:17" ht="11.25" customHeight="1" x14ac:dyDescent="0.2">
      <c r="A4" s="24" t="s">
        <v>505</v>
      </c>
    </row>
    <row r="5" spans="1:17" ht="11.25" customHeight="1" x14ac:dyDescent="0.2">
      <c r="A5" s="24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209" t="s">
        <v>390</v>
      </c>
      <c r="I6" s="209"/>
      <c r="J6" s="209"/>
      <c r="K6" s="209"/>
      <c r="L6" s="209"/>
      <c r="M6" s="209"/>
      <c r="N6" s="209"/>
      <c r="O6" s="209"/>
      <c r="P6" s="209"/>
      <c r="Q6" s="209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210"/>
      <c r="I7" s="210"/>
      <c r="J7" s="210"/>
      <c r="K7" s="210"/>
      <c r="L7" s="210"/>
      <c r="M7" s="210"/>
      <c r="N7" s="210"/>
      <c r="O7" s="210"/>
      <c r="P7" s="210"/>
      <c r="Q7" s="210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212" t="s">
        <v>391</v>
      </c>
      <c r="I8" s="212"/>
      <c r="J8" s="212"/>
      <c r="K8" s="212"/>
      <c r="L8" s="212"/>
      <c r="M8" s="212" t="s">
        <v>392</v>
      </c>
      <c r="N8" s="212"/>
      <c r="O8" s="212"/>
      <c r="P8" s="212"/>
      <c r="Q8" s="212"/>
    </row>
    <row r="9" spans="1:1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74733.294699999809</v>
      </c>
      <c r="D11" s="89">
        <v>4.0087219435600003</v>
      </c>
      <c r="E11" s="63">
        <v>2995.8499837850427</v>
      </c>
      <c r="F11" s="59">
        <v>68861.536628696616</v>
      </c>
      <c r="G11" s="59">
        <v>80605.052771303453</v>
      </c>
      <c r="H11" s="59">
        <v>74068.181499999802</v>
      </c>
      <c r="I11" s="89">
        <v>4.0351848532499996</v>
      </c>
      <c r="J11" s="63">
        <v>2988.7880409646218</v>
      </c>
      <c r="K11" s="59">
        <v>68210.264582285497</v>
      </c>
      <c r="L11" s="59">
        <v>79926.098417714544</v>
      </c>
      <c r="M11" s="103">
        <v>2345.5995860949661</v>
      </c>
      <c r="N11" s="107">
        <v>21.029361350199999</v>
      </c>
      <c r="O11" s="108">
        <v>493.26461278866401</v>
      </c>
      <c r="P11" s="103">
        <v>1378.81871018111</v>
      </c>
      <c r="Q11" s="103">
        <v>3312.3804620088199</v>
      </c>
    </row>
    <row r="12" spans="1:17" ht="11.25" customHeight="1" x14ac:dyDescent="0.2">
      <c r="A12" s="140" t="s">
        <v>507</v>
      </c>
      <c r="B12" s="140"/>
      <c r="C12" s="58">
        <v>42625.468600000037</v>
      </c>
      <c r="D12" s="84">
        <v>5.0318921308600002</v>
      </c>
      <c r="E12" s="86">
        <v>2144.867600225698</v>
      </c>
      <c r="F12" s="58">
        <v>38421.605351950908</v>
      </c>
      <c r="G12" s="58">
        <v>46829.331848049122</v>
      </c>
      <c r="H12" s="57">
        <v>42476.230300000032</v>
      </c>
      <c r="I12" s="85">
        <v>5.04967717189</v>
      </c>
      <c r="J12" s="64">
        <v>2144.9125049378431</v>
      </c>
      <c r="K12" s="57">
        <v>38272.27904033236</v>
      </c>
      <c r="L12" s="57">
        <v>46680.181559667661</v>
      </c>
      <c r="M12" s="112">
        <v>1011.84510149623</v>
      </c>
      <c r="N12" s="113">
        <v>25.136205079229999</v>
      </c>
      <c r="O12" s="114">
        <v>254.33945979627396</v>
      </c>
      <c r="P12" s="112">
        <v>513.34892044817002</v>
      </c>
      <c r="Q12" s="112">
        <v>1510.3412825442899</v>
      </c>
    </row>
    <row r="13" spans="1:17" ht="11.25" customHeight="1" x14ac:dyDescent="0.2">
      <c r="A13" s="142" t="s">
        <v>508</v>
      </c>
      <c r="B13" s="142"/>
      <c r="C13" s="79">
        <v>32107.82610000002</v>
      </c>
      <c r="D13" s="90">
        <v>6.5169876537800002</v>
      </c>
      <c r="E13" s="91">
        <v>2092.4630628332357</v>
      </c>
      <c r="F13" s="79">
        <v>28006.67385786659</v>
      </c>
      <c r="G13" s="79">
        <v>36208.9783421334</v>
      </c>
      <c r="H13" s="78">
        <v>31591.95120000001</v>
      </c>
      <c r="I13" s="87">
        <v>6.5920847311199999</v>
      </c>
      <c r="J13" s="83">
        <v>2082.5681913190397</v>
      </c>
      <c r="K13" s="78">
        <v>27510.19254966607</v>
      </c>
      <c r="L13" s="78">
        <v>35673.709850333929</v>
      </c>
      <c r="M13" s="98">
        <v>1333.7544845987341</v>
      </c>
      <c r="N13" s="99">
        <v>31.693441852420001</v>
      </c>
      <c r="O13" s="100">
        <v>422.71270203040524</v>
      </c>
      <c r="P13" s="98">
        <v>505.25281281154997</v>
      </c>
      <c r="Q13" s="98">
        <v>2162.2561563859199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43" t="s">
        <v>616</v>
      </c>
    </row>
    <row r="24" spans="1:70" s="22" customFormat="1" ht="11.25" customHeight="1" x14ac:dyDescent="0.2">
      <c r="A24" s="54" t="s">
        <v>614</v>
      </c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50" spans="1:70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</row>
    <row r="51" spans="1:70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</row>
    <row r="63" spans="1:70" ht="11.25" customHeight="1" x14ac:dyDescent="0.2">
      <c r="A63" s="55"/>
    </row>
  </sheetData>
  <mergeCells count="30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B15:G15"/>
    <mergeCell ref="B17:C17"/>
    <mergeCell ref="D17:G17"/>
    <mergeCell ref="C9:C10"/>
    <mergeCell ref="D9:D10"/>
    <mergeCell ref="E9:E10"/>
    <mergeCell ref="F9:G9"/>
    <mergeCell ref="A13:B13"/>
    <mergeCell ref="A11:B11"/>
    <mergeCell ref="A12:B12"/>
    <mergeCell ref="H6:Q7"/>
    <mergeCell ref="M8:Q8"/>
    <mergeCell ref="M9:M10"/>
    <mergeCell ref="N9:N10"/>
    <mergeCell ref="O9:O10"/>
    <mergeCell ref="P9:Q9"/>
    <mergeCell ref="H8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CF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710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282</v>
      </c>
    </row>
    <row r="2" spans="1:37" ht="11.25" customHeight="1" x14ac:dyDescent="0.2">
      <c r="A2" s="1" t="s">
        <v>573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59023.431699999943</v>
      </c>
      <c r="D11" s="89">
        <v>4.6957200486700001</v>
      </c>
      <c r="E11" s="63">
        <v>2771.5751157512896</v>
      </c>
      <c r="F11" s="59">
        <v>53591.244292680181</v>
      </c>
      <c r="G11" s="59">
        <v>64455.619107319799</v>
      </c>
      <c r="H11" s="59">
        <v>25.573625555903401</v>
      </c>
      <c r="I11" s="89">
        <v>3.13084192595</v>
      </c>
      <c r="J11" s="63">
        <v>0.80066979089026735</v>
      </c>
      <c r="K11" s="59">
        <v>24.004341602250001</v>
      </c>
      <c r="L11" s="59">
        <v>27.142909509559999</v>
      </c>
      <c r="M11" s="63">
        <v>14.62556335394987</v>
      </c>
      <c r="N11" s="89">
        <v>3.0093840624200001</v>
      </c>
      <c r="O11" s="63">
        <v>0.44013937261302433</v>
      </c>
      <c r="P11" s="63">
        <v>13.762906035449999</v>
      </c>
      <c r="Q11" s="63">
        <v>15.48822067245</v>
      </c>
      <c r="R11" s="59">
        <v>41318.46582160789</v>
      </c>
      <c r="S11" s="89">
        <v>5.7441789720800003</v>
      </c>
      <c r="T11" s="63">
        <v>2373.4066253097158</v>
      </c>
      <c r="U11" s="59">
        <v>36666.67431533221</v>
      </c>
      <c r="V11" s="59">
        <v>45970.257327883541</v>
      </c>
      <c r="W11" s="59">
        <v>17704.965878392151</v>
      </c>
      <c r="X11" s="89">
        <v>9.02170298415</v>
      </c>
      <c r="Y11" s="63">
        <v>1597.2894349929504</v>
      </c>
      <c r="Z11" s="59">
        <v>14574.336112919709</v>
      </c>
      <c r="AA11" s="59">
        <v>20835.59564386457</v>
      </c>
      <c r="AB11" s="59">
        <v>14.983448473338861</v>
      </c>
      <c r="AC11" s="89">
        <v>3.8836865813000001</v>
      </c>
      <c r="AD11" s="63">
        <v>0.58191017777451315</v>
      </c>
      <c r="AE11" s="59">
        <v>13.84292548266</v>
      </c>
      <c r="AF11" s="59">
        <v>16.123971464010001</v>
      </c>
      <c r="AG11" s="59">
        <v>3.9624481194624259</v>
      </c>
      <c r="AH11" s="89">
        <v>12.94512656218</v>
      </c>
      <c r="AI11" s="63">
        <v>0.51294392402529454</v>
      </c>
      <c r="AJ11" s="59">
        <v>2.9570965022800002</v>
      </c>
      <c r="AK11" s="59">
        <v>4.96779973664</v>
      </c>
    </row>
    <row r="12" spans="1:37" ht="11.25" customHeight="1" x14ac:dyDescent="0.2">
      <c r="A12" s="140" t="s">
        <v>507</v>
      </c>
      <c r="B12" s="140"/>
      <c r="C12" s="58">
        <v>34136.396900000043</v>
      </c>
      <c r="D12" s="84">
        <v>5.8083023966000003</v>
      </c>
      <c r="E12" s="86">
        <v>1982.7451592560576</v>
      </c>
      <c r="F12" s="58">
        <v>30250.287797337129</v>
      </c>
      <c r="G12" s="58">
        <v>38022.506002662929</v>
      </c>
      <c r="H12" s="57">
        <v>25.21464211706844</v>
      </c>
      <c r="I12" s="85">
        <v>3.8857092950499998</v>
      </c>
      <c r="J12" s="64">
        <v>0.97976769245714457</v>
      </c>
      <c r="K12" s="57">
        <v>23.29433272664</v>
      </c>
      <c r="L12" s="57">
        <v>27.134951507499999</v>
      </c>
      <c r="M12" s="64">
        <v>14.10708106142463</v>
      </c>
      <c r="N12" s="85">
        <v>4.0215405513300002</v>
      </c>
      <c r="O12" s="64">
        <v>0.56732198549455892</v>
      </c>
      <c r="P12" s="64">
        <v>12.99515040222</v>
      </c>
      <c r="Q12" s="64">
        <v>15.21901172063</v>
      </c>
      <c r="R12" s="57">
        <v>25017.55370218011</v>
      </c>
      <c r="S12" s="85">
        <v>7.0606916199900001</v>
      </c>
      <c r="T12" s="64">
        <v>1766.4123177775425</v>
      </c>
      <c r="U12" s="57">
        <v>21555.44917748827</v>
      </c>
      <c r="V12" s="57">
        <v>28479.658226871881</v>
      </c>
      <c r="W12" s="57">
        <v>9118.8431978199314</v>
      </c>
      <c r="X12" s="85">
        <v>11.36736983616</v>
      </c>
      <c r="Y12" s="64">
        <v>1036.5726310756061</v>
      </c>
      <c r="Z12" s="57">
        <v>7087.1981735518702</v>
      </c>
      <c r="AA12" s="57">
        <v>11150.488222087981</v>
      </c>
      <c r="AB12" s="57">
        <v>13.889396297767179</v>
      </c>
      <c r="AC12" s="85">
        <v>4.9583882253700002</v>
      </c>
      <c r="AD12" s="64">
        <v>0.6886901906031111</v>
      </c>
      <c r="AE12" s="57">
        <v>12.539588327680001</v>
      </c>
      <c r="AF12" s="57">
        <v>15.23920426786</v>
      </c>
      <c r="AG12" s="57">
        <v>3.4038566072342009</v>
      </c>
      <c r="AH12" s="85">
        <v>8.1544493228999997</v>
      </c>
      <c r="AI12" s="64">
        <v>0.2775657620611755</v>
      </c>
      <c r="AJ12" s="57">
        <v>2.8598377102499999</v>
      </c>
      <c r="AK12" s="57">
        <v>3.9478755042200002</v>
      </c>
    </row>
    <row r="13" spans="1:37" ht="11.25" customHeight="1" x14ac:dyDescent="0.2">
      <c r="A13" s="142" t="s">
        <v>508</v>
      </c>
      <c r="B13" s="142"/>
      <c r="C13" s="79">
        <v>24887.03479999999</v>
      </c>
      <c r="D13" s="90">
        <v>7.7843218206999998</v>
      </c>
      <c r="E13" s="91">
        <v>1937.2868804608615</v>
      </c>
      <c r="F13" s="79">
        <v>21090.022286574858</v>
      </c>
      <c r="G13" s="79">
        <v>28684.04731342513</v>
      </c>
      <c r="H13" s="78">
        <v>26.06602656900419</v>
      </c>
      <c r="I13" s="87">
        <v>5.1459826952499998</v>
      </c>
      <c r="J13" s="83">
        <v>1.3413532165803723</v>
      </c>
      <c r="K13" s="78">
        <v>23.43702257396</v>
      </c>
      <c r="L13" s="78">
        <v>28.695030564050001</v>
      </c>
      <c r="M13" s="83">
        <v>15.33674158251338</v>
      </c>
      <c r="N13" s="87">
        <v>4.5169643698600002</v>
      </c>
      <c r="O13" s="83">
        <v>0.69275515277887778</v>
      </c>
      <c r="P13" s="83">
        <v>13.97896643296</v>
      </c>
      <c r="Q13" s="83">
        <v>16.694516732059999</v>
      </c>
      <c r="R13" s="78">
        <v>16300.91211942779</v>
      </c>
      <c r="S13" s="87">
        <v>9.7329828365700006</v>
      </c>
      <c r="T13" s="83">
        <v>1586.5649787878208</v>
      </c>
      <c r="U13" s="78">
        <v>13191.301901871189</v>
      </c>
      <c r="V13" s="78">
        <v>19410.522336984392</v>
      </c>
      <c r="W13" s="78">
        <v>8586.1226805721999</v>
      </c>
      <c r="X13" s="87">
        <v>14.130283520880001</v>
      </c>
      <c r="Y13" s="83">
        <v>1213.24347821579</v>
      </c>
      <c r="Z13" s="78">
        <v>6208.20915879121</v>
      </c>
      <c r="AA13" s="78">
        <v>10964.036202353191</v>
      </c>
      <c r="AB13" s="78">
        <v>16.484109343336169</v>
      </c>
      <c r="AC13" s="87">
        <v>6.0017440399300002</v>
      </c>
      <c r="AD13" s="83">
        <v>0.98933405004949559</v>
      </c>
      <c r="AE13" s="78">
        <v>14.54505023656</v>
      </c>
      <c r="AF13" s="78">
        <v>18.423168450110001</v>
      </c>
      <c r="AG13" s="115">
        <v>4.7286423133321502</v>
      </c>
      <c r="AH13" s="116">
        <v>24.479278445910001</v>
      </c>
      <c r="AI13" s="117">
        <v>1.15753751859184</v>
      </c>
      <c r="AJ13" s="115">
        <v>2.4599104661400002</v>
      </c>
      <c r="AK13" s="115">
        <v>6.9973741605299997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0" spans="1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  <row r="62" spans="1:84" ht="11.25" customHeight="1" x14ac:dyDescent="0.2">
      <c r="A62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CF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711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288</v>
      </c>
    </row>
    <row r="2" spans="1:37" ht="11.25" customHeight="1" x14ac:dyDescent="0.2">
      <c r="A2" s="1" t="s">
        <v>571</v>
      </c>
    </row>
    <row r="3" spans="1:37" ht="11.25" customHeight="1" x14ac:dyDescent="0.2">
      <c r="A3" s="1" t="s">
        <v>505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249.40650000000011</v>
      </c>
      <c r="D11" s="101">
        <v>47.789066318110002</v>
      </c>
      <c r="E11" s="102">
        <v>119.18903768667647</v>
      </c>
      <c r="F11" s="94">
        <v>15.80027878213</v>
      </c>
      <c r="G11" s="94">
        <v>483.01272121787002</v>
      </c>
      <c r="H11" s="59">
        <v>27.884988963800051</v>
      </c>
      <c r="I11" s="89">
        <v>17.141104267559999</v>
      </c>
      <c r="J11" s="63">
        <v>4.7797950332821051</v>
      </c>
      <c r="K11" s="59">
        <v>18.516762845079999</v>
      </c>
      <c r="L11" s="59">
        <v>37.253215082520001</v>
      </c>
      <c r="M11" s="63">
        <v>6.2349099722741776</v>
      </c>
      <c r="N11" s="89">
        <v>10.264693803709999</v>
      </c>
      <c r="O11" s="63">
        <v>0.63999441759062137</v>
      </c>
      <c r="P11" s="63">
        <v>4.9805439634899997</v>
      </c>
      <c r="Q11" s="63">
        <v>7.4892759810599996</v>
      </c>
      <c r="R11" s="94">
        <v>167.5454</v>
      </c>
      <c r="S11" s="101">
        <v>59.511514611060001</v>
      </c>
      <c r="T11" s="102">
        <v>99.708805201151378</v>
      </c>
      <c r="U11" s="94">
        <v>0</v>
      </c>
      <c r="V11" s="94">
        <v>362.97106713577</v>
      </c>
      <c r="W11" s="94">
        <v>81.861099999999993</v>
      </c>
      <c r="X11" s="101">
        <v>79.788339726649994</v>
      </c>
      <c r="Y11" s="102">
        <v>65.315612571973517</v>
      </c>
      <c r="Z11" s="94">
        <v>0</v>
      </c>
      <c r="AA11" s="94">
        <v>209.87734826924</v>
      </c>
      <c r="AB11" s="94">
        <v>13.84773772936952</v>
      </c>
      <c r="AC11" s="101">
        <v>33.459042329170003</v>
      </c>
      <c r="AD11" s="102">
        <v>4.6333204285019169</v>
      </c>
      <c r="AE11" s="94">
        <v>4.76659656067</v>
      </c>
      <c r="AF11" s="94">
        <v>22.92887889807</v>
      </c>
      <c r="AG11" s="103">
        <v>1.278186013596277</v>
      </c>
      <c r="AH11" s="107">
        <v>20.534675759740001</v>
      </c>
      <c r="AI11" s="108">
        <v>0.2624713534984025</v>
      </c>
      <c r="AJ11" s="103">
        <v>0.76375161377</v>
      </c>
      <c r="AK11" s="103">
        <v>1.7926204134299999</v>
      </c>
    </row>
    <row r="12" spans="1:37" ht="11.25" customHeight="1" x14ac:dyDescent="0.2">
      <c r="A12" s="140" t="s">
        <v>507</v>
      </c>
      <c r="B12" s="140"/>
      <c r="C12" s="123">
        <v>208.82589999999999</v>
      </c>
      <c r="D12" s="124">
        <v>53.738705274819999</v>
      </c>
      <c r="E12" s="125">
        <v>112.22033493848036</v>
      </c>
      <c r="F12" s="123">
        <v>0</v>
      </c>
      <c r="G12" s="123">
        <v>428.77371481244001</v>
      </c>
      <c r="H12" s="57">
        <v>30.971878009384849</v>
      </c>
      <c r="I12" s="85">
        <v>12.01430098076</v>
      </c>
      <c r="J12" s="64">
        <v>3.7210546434403891</v>
      </c>
      <c r="K12" s="57">
        <v>23.678744923739998</v>
      </c>
      <c r="L12" s="57">
        <v>38.265011095029998</v>
      </c>
      <c r="M12" s="64">
        <v>6.0862319951691806</v>
      </c>
      <c r="N12" s="85">
        <v>11.718998227949999</v>
      </c>
      <c r="O12" s="64">
        <v>0.71324541966290889</v>
      </c>
      <c r="P12" s="64">
        <v>4.6882966604899998</v>
      </c>
      <c r="Q12" s="64">
        <v>7.48416732985</v>
      </c>
      <c r="R12" s="109">
        <v>126.9648</v>
      </c>
      <c r="S12" s="110">
        <v>71.892584723080006</v>
      </c>
      <c r="T12" s="111">
        <v>91.278276408491351</v>
      </c>
      <c r="U12" s="109">
        <v>0</v>
      </c>
      <c r="V12" s="109">
        <v>305.86693433152999</v>
      </c>
      <c r="W12" s="109">
        <v>81.861099999999993</v>
      </c>
      <c r="X12" s="110">
        <v>79.777829010090002</v>
      </c>
      <c r="Y12" s="111">
        <v>65.307008383782843</v>
      </c>
      <c r="Z12" s="109">
        <v>0</v>
      </c>
      <c r="AA12" s="109">
        <v>209.86048437027</v>
      </c>
      <c r="AB12" s="109">
        <v>15.95575069950614</v>
      </c>
      <c r="AC12" s="110">
        <v>32.7731344181</v>
      </c>
      <c r="AD12" s="111">
        <v>5.2291996241656031</v>
      </c>
      <c r="AE12" s="109">
        <v>5.7067077681700003</v>
      </c>
      <c r="AF12" s="109">
        <v>26.204793630840001</v>
      </c>
      <c r="AG12" s="112">
        <v>1.33224518606169</v>
      </c>
      <c r="AH12" s="113">
        <v>24.023763615099998</v>
      </c>
      <c r="AI12" s="114">
        <v>0.32005543427300137</v>
      </c>
      <c r="AJ12" s="112">
        <v>0.70494806183000003</v>
      </c>
      <c r="AK12" s="112">
        <v>1.95954231029</v>
      </c>
    </row>
    <row r="13" spans="1:37" ht="11.25" customHeight="1" x14ac:dyDescent="0.2">
      <c r="A13" s="142" t="s">
        <v>508</v>
      </c>
      <c r="B13" s="142"/>
      <c r="C13" s="126">
        <v>40.580599999999997</v>
      </c>
      <c r="D13" s="127">
        <v>98.748789047740004</v>
      </c>
      <c r="E13" s="128">
        <v>40.072851088306201</v>
      </c>
      <c r="F13" s="126">
        <v>0</v>
      </c>
      <c r="G13" s="126">
        <v>119.12194489091</v>
      </c>
      <c r="H13" s="78">
        <v>12</v>
      </c>
      <c r="I13" s="87">
        <v>0</v>
      </c>
      <c r="J13" s="83">
        <v>0</v>
      </c>
      <c r="K13" s="78">
        <v>12</v>
      </c>
      <c r="L13" s="78">
        <v>12</v>
      </c>
      <c r="M13" s="83">
        <v>7</v>
      </c>
      <c r="N13" s="87">
        <v>0</v>
      </c>
      <c r="O13" s="83">
        <v>0</v>
      </c>
      <c r="P13" s="83">
        <v>7</v>
      </c>
      <c r="Q13" s="83">
        <v>7</v>
      </c>
      <c r="R13" s="98">
        <v>40.580599999999997</v>
      </c>
      <c r="S13" s="99">
        <v>98.748789047740004</v>
      </c>
      <c r="T13" s="100">
        <v>40.072851088306201</v>
      </c>
      <c r="U13" s="98">
        <v>0</v>
      </c>
      <c r="V13" s="98">
        <v>119.12194489091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3</v>
      </c>
      <c r="AC13" s="87">
        <v>0</v>
      </c>
      <c r="AD13" s="83">
        <v>0</v>
      </c>
      <c r="AE13" s="78">
        <v>3</v>
      </c>
      <c r="AF13" s="78">
        <v>3</v>
      </c>
      <c r="AG13" s="78">
        <v>1</v>
      </c>
      <c r="AH13" s="87">
        <v>0</v>
      </c>
      <c r="AI13" s="83">
        <v>0</v>
      </c>
      <c r="AJ13" s="78">
        <v>1</v>
      </c>
      <c r="AK13" s="78">
        <v>1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32" t="s">
        <v>618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CF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712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283</v>
      </c>
    </row>
    <row r="2" spans="1:37" ht="11.25" customHeight="1" x14ac:dyDescent="0.2">
      <c r="A2" s="1" t="s">
        <v>572</v>
      </c>
    </row>
    <row r="3" spans="1:37" ht="11.25" customHeight="1" x14ac:dyDescent="0.2">
      <c r="A3" s="2" t="s">
        <v>505</v>
      </c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5286.8633000000009</v>
      </c>
      <c r="D11" s="89">
        <v>15.562512860869999</v>
      </c>
      <c r="E11" s="63">
        <v>822.76878099889552</v>
      </c>
      <c r="F11" s="59">
        <v>3674.2661216382899</v>
      </c>
      <c r="G11" s="59">
        <v>6899.4604783617197</v>
      </c>
      <c r="H11" s="59">
        <v>23.45513344368106</v>
      </c>
      <c r="I11" s="89">
        <v>10.342705145549999</v>
      </c>
      <c r="J11" s="63">
        <v>2.4258952935749223</v>
      </c>
      <c r="K11" s="59">
        <v>18.700466038009999</v>
      </c>
      <c r="L11" s="59">
        <v>28.20980084935</v>
      </c>
      <c r="M11" s="63">
        <v>13.7092645779209</v>
      </c>
      <c r="N11" s="89">
        <v>10.902941009019999</v>
      </c>
      <c r="O11" s="63">
        <v>1.4947130297013091</v>
      </c>
      <c r="P11" s="63">
        <v>10.77968087248</v>
      </c>
      <c r="Q11" s="63">
        <v>16.638848283360002</v>
      </c>
      <c r="R11" s="59">
        <v>4128.3975000000009</v>
      </c>
      <c r="S11" s="89">
        <v>18.261112104039999</v>
      </c>
      <c r="T11" s="63">
        <v>753.89129557551803</v>
      </c>
      <c r="U11" s="59">
        <v>2650.7977124137801</v>
      </c>
      <c r="V11" s="59">
        <v>5605.9972875862204</v>
      </c>
      <c r="W11" s="103">
        <v>1158.4657999999999</v>
      </c>
      <c r="X11" s="107">
        <v>28.83269078391</v>
      </c>
      <c r="Y11" s="108">
        <v>334.01686195139933</v>
      </c>
      <c r="Z11" s="103">
        <v>503.80478034619</v>
      </c>
      <c r="AA11" s="103">
        <v>1813.1268196538099</v>
      </c>
      <c r="AB11" s="59">
        <v>12.669667305375571</v>
      </c>
      <c r="AC11" s="89">
        <v>14.244178013180001</v>
      </c>
      <c r="AD11" s="63">
        <v>1.8046899646548453</v>
      </c>
      <c r="AE11" s="59">
        <v>9.1325399713900008</v>
      </c>
      <c r="AF11" s="59">
        <v>16.206794639360002</v>
      </c>
      <c r="AG11" s="59">
        <v>3.946169063989228</v>
      </c>
      <c r="AH11" s="89">
        <v>14.3606956625</v>
      </c>
      <c r="AI11" s="63">
        <v>0.56669732960731412</v>
      </c>
      <c r="AJ11" s="59">
        <v>2.8354627078200001</v>
      </c>
      <c r="AK11" s="59">
        <v>5.0568754201499999</v>
      </c>
    </row>
    <row r="12" spans="1:37" ht="11.25" customHeight="1" x14ac:dyDescent="0.2">
      <c r="A12" s="140" t="s">
        <v>507</v>
      </c>
      <c r="B12" s="140"/>
      <c r="C12" s="120">
        <v>2574.0927000000001</v>
      </c>
      <c r="D12" s="121">
        <v>21.706451757469999</v>
      </c>
      <c r="E12" s="122">
        <v>558.7441901180182</v>
      </c>
      <c r="F12" s="120">
        <v>1478.9742107977099</v>
      </c>
      <c r="G12" s="120">
        <v>3669.2111892022899</v>
      </c>
      <c r="H12" s="57">
        <v>20.70218788157862</v>
      </c>
      <c r="I12" s="85">
        <v>14.64248111729</v>
      </c>
      <c r="J12" s="64">
        <v>3.0313139514265859</v>
      </c>
      <c r="K12" s="57">
        <v>14.760921710950001</v>
      </c>
      <c r="L12" s="57">
        <v>26.64345405221</v>
      </c>
      <c r="M12" s="64">
        <v>13.965229272823009</v>
      </c>
      <c r="N12" s="85">
        <v>16.592979511869999</v>
      </c>
      <c r="O12" s="64">
        <v>2.3172476320250648</v>
      </c>
      <c r="P12" s="64">
        <v>9.4235073707900003</v>
      </c>
      <c r="Q12" s="64">
        <v>18.506951174849998</v>
      </c>
      <c r="R12" s="112">
        <v>1869.0271</v>
      </c>
      <c r="S12" s="113">
        <v>26.486559654370001</v>
      </c>
      <c r="T12" s="114">
        <v>495.04097779785036</v>
      </c>
      <c r="U12" s="112">
        <v>898.76461264474995</v>
      </c>
      <c r="V12" s="112">
        <v>2839.2895873552502</v>
      </c>
      <c r="W12" s="109">
        <v>705.0655999999999</v>
      </c>
      <c r="X12" s="110">
        <v>37.100742646400001</v>
      </c>
      <c r="Y12" s="111">
        <v>261.58457374429838</v>
      </c>
      <c r="Z12" s="109">
        <v>192.36925654992999</v>
      </c>
      <c r="AA12" s="109">
        <v>1217.76194345007</v>
      </c>
      <c r="AB12" s="112">
        <v>8.9894673567894436</v>
      </c>
      <c r="AC12" s="113">
        <v>20.53726217222</v>
      </c>
      <c r="AD12" s="114">
        <v>1.8461904789502011</v>
      </c>
      <c r="AE12" s="112">
        <v>5.37100050945</v>
      </c>
      <c r="AF12" s="112">
        <v>12.60793420413</v>
      </c>
      <c r="AG12" s="112">
        <v>4.2483339469476</v>
      </c>
      <c r="AH12" s="113">
        <v>20.123785380320001</v>
      </c>
      <c r="AI12" s="114">
        <v>0.85492560572318888</v>
      </c>
      <c r="AJ12" s="112">
        <v>2.5727105502700001</v>
      </c>
      <c r="AK12" s="112">
        <v>5.9239573436299997</v>
      </c>
    </row>
    <row r="13" spans="1:37" ht="11.25" customHeight="1" x14ac:dyDescent="0.2">
      <c r="A13" s="142" t="s">
        <v>508</v>
      </c>
      <c r="B13" s="142"/>
      <c r="C13" s="129">
        <v>2712.7705999999998</v>
      </c>
      <c r="D13" s="130">
        <v>22.267854750120001</v>
      </c>
      <c r="E13" s="131">
        <v>604.07581691206974</v>
      </c>
      <c r="F13" s="129">
        <v>1528.80375492076</v>
      </c>
      <c r="G13" s="129">
        <v>3896.7374450792399</v>
      </c>
      <c r="H13" s="78">
        <v>26.067347345920069</v>
      </c>
      <c r="I13" s="87">
        <v>13.43493198727</v>
      </c>
      <c r="J13" s="83">
        <v>3.502130386809081</v>
      </c>
      <c r="K13" s="78">
        <v>19.203297918610001</v>
      </c>
      <c r="L13" s="78">
        <v>32.931396773229999</v>
      </c>
      <c r="M13" s="83">
        <v>13.46638489889267</v>
      </c>
      <c r="N13" s="87">
        <v>14.18928971165</v>
      </c>
      <c r="O13" s="83">
        <v>1.9107843669891249</v>
      </c>
      <c r="P13" s="83">
        <v>9.7213163573700001</v>
      </c>
      <c r="Q13" s="83">
        <v>17.211453440410001</v>
      </c>
      <c r="R13" s="115">
        <v>2259.3703999999998</v>
      </c>
      <c r="S13" s="116">
        <v>25.166508964929999</v>
      </c>
      <c r="T13" s="117">
        <v>568.60465426688302</v>
      </c>
      <c r="U13" s="115">
        <v>1144.9257561950899</v>
      </c>
      <c r="V13" s="115">
        <v>3373.8150438049101</v>
      </c>
      <c r="W13" s="98">
        <v>453.40019999999998</v>
      </c>
      <c r="X13" s="99">
        <v>45.859289918579996</v>
      </c>
      <c r="Y13" s="100">
        <v>207.92611220942524</v>
      </c>
      <c r="Z13" s="98">
        <v>45.8725086241</v>
      </c>
      <c r="AA13" s="98">
        <v>860.9278913759</v>
      </c>
      <c r="AB13" s="78">
        <v>16.161733985173679</v>
      </c>
      <c r="AC13" s="87">
        <v>16.696583362750001</v>
      </c>
      <c r="AD13" s="83">
        <v>2.6984573877001377</v>
      </c>
      <c r="AE13" s="78">
        <v>10.87285469147</v>
      </c>
      <c r="AF13" s="78">
        <v>21.450613278879999</v>
      </c>
      <c r="AG13" s="115">
        <v>3.659450968688617</v>
      </c>
      <c r="AH13" s="116">
        <v>20.054904327429998</v>
      </c>
      <c r="AI13" s="117">
        <v>0.73389939067987908</v>
      </c>
      <c r="AJ13" s="115">
        <v>2.2210345946799999</v>
      </c>
      <c r="AK13" s="115">
        <v>5.0978673426999999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0" spans="1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  <row r="62" spans="1:84" ht="11.25" customHeight="1" x14ac:dyDescent="0.2">
      <c r="A62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P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9" t="s">
        <v>678</v>
      </c>
      <c r="B1" s="14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5" t="s">
        <v>23</v>
      </c>
    </row>
    <row r="2" spans="1:47" ht="11.25" customHeight="1" x14ac:dyDescent="0.2">
      <c r="A2" s="9" t="s">
        <v>652</v>
      </c>
      <c r="B2" s="13"/>
    </row>
    <row r="3" spans="1:47" ht="11.25" customHeight="1" x14ac:dyDescent="0.2">
      <c r="A3" s="9" t="s">
        <v>505</v>
      </c>
    </row>
    <row r="4" spans="1:47" ht="11.25" customHeight="1" x14ac:dyDescent="0.2">
      <c r="A4" s="9"/>
    </row>
    <row r="5" spans="1:47" ht="11.25" customHeight="1" x14ac:dyDescent="0.2">
      <c r="A5" s="9"/>
    </row>
    <row r="6" spans="1:47" s="7" customFormat="1" ht="11.25" customHeight="1" x14ac:dyDescent="0.2">
      <c r="A6" s="146" t="s">
        <v>506</v>
      </c>
      <c r="B6" s="146"/>
      <c r="C6" s="179" t="s">
        <v>242</v>
      </c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 t="s">
        <v>240</v>
      </c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 t="s">
        <v>241</v>
      </c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</row>
    <row r="7" spans="1:47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180" t="s">
        <v>36</v>
      </c>
      <c r="I7" s="180"/>
      <c r="J7" s="180"/>
      <c r="K7" s="180"/>
      <c r="L7" s="180"/>
      <c r="M7" s="180" t="s">
        <v>37</v>
      </c>
      <c r="N7" s="180"/>
      <c r="O7" s="180"/>
      <c r="P7" s="180"/>
      <c r="Q7" s="180"/>
      <c r="R7" s="177" t="s">
        <v>1</v>
      </c>
      <c r="S7" s="177"/>
      <c r="T7" s="177"/>
      <c r="U7" s="177"/>
      <c r="V7" s="177"/>
      <c r="W7" s="180" t="s">
        <v>36</v>
      </c>
      <c r="X7" s="180"/>
      <c r="Y7" s="180"/>
      <c r="Z7" s="180"/>
      <c r="AA7" s="180"/>
      <c r="AB7" s="180" t="s">
        <v>37</v>
      </c>
      <c r="AC7" s="180"/>
      <c r="AD7" s="180"/>
      <c r="AE7" s="180"/>
      <c r="AF7" s="180"/>
      <c r="AG7" s="177" t="s">
        <v>1</v>
      </c>
      <c r="AH7" s="177"/>
      <c r="AI7" s="177"/>
      <c r="AJ7" s="177"/>
      <c r="AK7" s="177"/>
      <c r="AL7" s="180" t="s">
        <v>36</v>
      </c>
      <c r="AM7" s="180"/>
      <c r="AN7" s="180"/>
      <c r="AO7" s="180"/>
      <c r="AP7" s="180"/>
      <c r="AQ7" s="180" t="s">
        <v>37</v>
      </c>
      <c r="AR7" s="180"/>
      <c r="AS7" s="180"/>
      <c r="AT7" s="180"/>
      <c r="AU7" s="180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78"/>
      <c r="S8" s="178"/>
      <c r="T8" s="178"/>
      <c r="U8" s="178"/>
      <c r="V8" s="178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78"/>
      <c r="AH8" s="178"/>
      <c r="AI8" s="178"/>
      <c r="AJ8" s="178"/>
      <c r="AK8" s="178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73" t="s">
        <v>654</v>
      </c>
      <c r="S9" s="173" t="s">
        <v>655</v>
      </c>
      <c r="T9" s="173" t="s">
        <v>656</v>
      </c>
      <c r="U9" s="175" t="s">
        <v>657</v>
      </c>
      <c r="V9" s="175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73" t="s">
        <v>654</v>
      </c>
      <c r="AH9" s="173" t="s">
        <v>655</v>
      </c>
      <c r="AI9" s="173" t="s">
        <v>656</v>
      </c>
      <c r="AJ9" s="175" t="s">
        <v>657</v>
      </c>
      <c r="AK9" s="175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73"/>
      <c r="S10" s="174"/>
      <c r="T10" s="173"/>
      <c r="U10" s="76" t="s">
        <v>658</v>
      </c>
      <c r="V10" s="76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73"/>
      <c r="AH10" s="174"/>
      <c r="AI10" s="173"/>
      <c r="AJ10" s="76" t="s">
        <v>658</v>
      </c>
      <c r="AK10" s="76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15587472.45915537</v>
      </c>
      <c r="D11" s="89">
        <v>4.1771879423999998</v>
      </c>
      <c r="E11" s="63">
        <v>651118.0200882752</v>
      </c>
      <c r="F11" s="59">
        <v>14311304.590097312</v>
      </c>
      <c r="G11" s="59">
        <v>16863640.328213334</v>
      </c>
      <c r="H11" s="59">
        <v>11419249.17646894</v>
      </c>
      <c r="I11" s="89">
        <v>4.7178346153900002</v>
      </c>
      <c r="J11" s="63">
        <v>538741.29046458495</v>
      </c>
      <c r="K11" s="59">
        <v>10363335.650173713</v>
      </c>
      <c r="L11" s="59">
        <v>12475162.70276409</v>
      </c>
      <c r="M11" s="59">
        <v>4168223.2826864119</v>
      </c>
      <c r="N11" s="89">
        <v>10.458387238769999</v>
      </c>
      <c r="O11" s="63">
        <v>435928.93188006879</v>
      </c>
      <c r="P11" s="59">
        <v>3313818.2763824812</v>
      </c>
      <c r="Q11" s="59">
        <v>5022628.2889903327</v>
      </c>
      <c r="R11" s="59">
        <v>15262952.38357088</v>
      </c>
      <c r="S11" s="89">
        <v>4.2683830110900001</v>
      </c>
      <c r="T11" s="63">
        <v>651481.26653053425</v>
      </c>
      <c r="U11" s="59">
        <v>13986072.564568475</v>
      </c>
      <c r="V11" s="59">
        <v>16539832.20257318</v>
      </c>
      <c r="W11" s="59">
        <v>11130621.85072537</v>
      </c>
      <c r="X11" s="89">
        <v>4.6999624215300004</v>
      </c>
      <c r="Y11" s="63">
        <v>523135.04426682246</v>
      </c>
      <c r="Z11" s="59">
        <v>10105296.0049116</v>
      </c>
      <c r="AA11" s="59">
        <v>12155947.69653902</v>
      </c>
      <c r="AB11" s="59">
        <v>4132330.5328455148</v>
      </c>
      <c r="AC11" s="89">
        <v>10.669921126449999</v>
      </c>
      <c r="AD11" s="63">
        <v>440916.40853865503</v>
      </c>
      <c r="AE11" s="59">
        <v>3268150.2519170213</v>
      </c>
      <c r="AF11" s="59">
        <v>4996510.813773999</v>
      </c>
      <c r="AG11" s="59">
        <v>14777767.212913441</v>
      </c>
      <c r="AH11" s="89">
        <v>4.3184577501700003</v>
      </c>
      <c r="AI11" s="63">
        <v>638171.63350841741</v>
      </c>
      <c r="AJ11" s="59">
        <v>13526973.795281865</v>
      </c>
      <c r="AK11" s="59">
        <v>16028560.630544983</v>
      </c>
      <c r="AL11" s="59">
        <v>10796189.749288641</v>
      </c>
      <c r="AM11" s="89">
        <v>4.65113814482</v>
      </c>
      <c r="AN11" s="63">
        <v>502145.69961655204</v>
      </c>
      <c r="AO11" s="59">
        <v>9812002.2630485259</v>
      </c>
      <c r="AP11" s="59">
        <v>11780377.235528693</v>
      </c>
      <c r="AQ11" s="59">
        <v>3981577.463624815</v>
      </c>
      <c r="AR11" s="89">
        <v>11.018126789569999</v>
      </c>
      <c r="AS11" s="63">
        <v>438695.25316707423</v>
      </c>
      <c r="AT11" s="59">
        <v>3121750.5672286912</v>
      </c>
      <c r="AU11" s="59">
        <v>4841404.3600209374</v>
      </c>
    </row>
    <row r="12" spans="1:47" ht="11.25" customHeight="1" x14ac:dyDescent="0.2">
      <c r="A12" s="140" t="s">
        <v>507</v>
      </c>
      <c r="B12" s="140"/>
      <c r="C12" s="59">
        <v>8955845.4948989917</v>
      </c>
      <c r="D12" s="89">
        <v>5.5767633296800003</v>
      </c>
      <c r="E12" s="63">
        <v>499446.30742217792</v>
      </c>
      <c r="F12" s="59">
        <v>7976948.7201400036</v>
      </c>
      <c r="G12" s="59">
        <v>9934742.2696579266</v>
      </c>
      <c r="H12" s="60">
        <v>6361989.4840252297</v>
      </c>
      <c r="I12" s="92">
        <v>6.16318103419</v>
      </c>
      <c r="J12" s="93">
        <v>392100.92927660776</v>
      </c>
      <c r="K12" s="60">
        <v>5593485.7843384072</v>
      </c>
      <c r="L12" s="60">
        <v>7130493.183712041</v>
      </c>
      <c r="M12" s="60">
        <v>2593856.0108737382</v>
      </c>
      <c r="N12" s="92">
        <v>13.74775670506</v>
      </c>
      <c r="O12" s="93">
        <v>356597.01365460805</v>
      </c>
      <c r="P12" s="60">
        <v>1894938.7071161873</v>
      </c>
      <c r="Q12" s="60">
        <v>3292773.3146312879</v>
      </c>
      <c r="R12" s="59">
        <v>8775548.3344470449</v>
      </c>
      <c r="S12" s="89">
        <v>5.6626950678699997</v>
      </c>
      <c r="T12" s="63">
        <v>496932.542713086</v>
      </c>
      <c r="U12" s="59">
        <v>7801578.4479834866</v>
      </c>
      <c r="V12" s="59">
        <v>9749518.2209105548</v>
      </c>
      <c r="W12" s="60">
        <v>6252439.8198431293</v>
      </c>
      <c r="X12" s="92">
        <v>5.9640958315599999</v>
      </c>
      <c r="Y12" s="93">
        <v>372901.50266586279</v>
      </c>
      <c r="Z12" s="60">
        <v>5521566.3048371738</v>
      </c>
      <c r="AA12" s="60">
        <v>6983313.3348490493</v>
      </c>
      <c r="AB12" s="60">
        <v>2523108.5146039049</v>
      </c>
      <c r="AC12" s="92">
        <v>14.11980309712</v>
      </c>
      <c r="AD12" s="93">
        <v>356257.95418882958</v>
      </c>
      <c r="AE12" s="60">
        <v>1824855.7551878972</v>
      </c>
      <c r="AF12" s="60">
        <v>3221361.2740199119</v>
      </c>
      <c r="AG12" s="59">
        <v>8450078.3246863708</v>
      </c>
      <c r="AH12" s="89">
        <v>5.65168894431</v>
      </c>
      <c r="AI12" s="63">
        <v>477572.14246159088</v>
      </c>
      <c r="AJ12" s="59">
        <v>7514054.1254420299</v>
      </c>
      <c r="AK12" s="59">
        <v>9386102.5239306781</v>
      </c>
      <c r="AL12" s="60">
        <v>6041563.2213974502</v>
      </c>
      <c r="AM12" s="92">
        <v>5.9159856161600004</v>
      </c>
      <c r="AN12" s="93">
        <v>357418.01116910455</v>
      </c>
      <c r="AO12" s="60">
        <v>5341036.7920800727</v>
      </c>
      <c r="AP12" s="60">
        <v>6742089.6507147942</v>
      </c>
      <c r="AQ12" s="60">
        <v>2408515.1032889178</v>
      </c>
      <c r="AR12" s="92">
        <v>14.135039621840001</v>
      </c>
      <c r="AS12" s="93">
        <v>340444.56414800225</v>
      </c>
      <c r="AT12" s="60">
        <v>1741256.0188264172</v>
      </c>
      <c r="AU12" s="60">
        <v>3075774.1877514212</v>
      </c>
    </row>
    <row r="13" spans="1:47" ht="11.25" customHeight="1" x14ac:dyDescent="0.2">
      <c r="A13" s="142" t="s">
        <v>508</v>
      </c>
      <c r="B13" s="142"/>
      <c r="C13" s="79">
        <v>6631626.9642563621</v>
      </c>
      <c r="D13" s="90">
        <v>6.3073585077100001</v>
      </c>
      <c r="E13" s="91">
        <v>418280.48752936616</v>
      </c>
      <c r="F13" s="79">
        <v>5811812.2732629636</v>
      </c>
      <c r="G13" s="79">
        <v>7451441.6552497437</v>
      </c>
      <c r="H13" s="78">
        <v>5057259.6924436931</v>
      </c>
      <c r="I13" s="87">
        <v>7.3129965300500004</v>
      </c>
      <c r="J13" s="83">
        <v>369837.22582398384</v>
      </c>
      <c r="K13" s="78">
        <v>4332392.0496864878</v>
      </c>
      <c r="L13" s="78">
        <v>5782127.3352008779</v>
      </c>
      <c r="M13" s="78">
        <v>1574367.271812672</v>
      </c>
      <c r="N13" s="87">
        <v>15.920890909040001</v>
      </c>
      <c r="O13" s="83">
        <v>250653.29585285508</v>
      </c>
      <c r="P13" s="78">
        <v>1083095.8393348251</v>
      </c>
      <c r="Q13" s="78">
        <v>2065638.7042905157</v>
      </c>
      <c r="R13" s="79">
        <v>6487404.0491238097</v>
      </c>
      <c r="S13" s="90">
        <v>6.5023559987299997</v>
      </c>
      <c r="T13" s="91">
        <v>421834.10634982731</v>
      </c>
      <c r="U13" s="79">
        <v>5660624.3932275297</v>
      </c>
      <c r="V13" s="79">
        <v>7314183.7050200859</v>
      </c>
      <c r="W13" s="78">
        <v>4878182.0308822021</v>
      </c>
      <c r="X13" s="87">
        <v>7.5316567058099997</v>
      </c>
      <c r="Y13" s="83">
        <v>367407.92405073962</v>
      </c>
      <c r="Z13" s="78">
        <v>4158075.7321081422</v>
      </c>
      <c r="AA13" s="78">
        <v>5598288.3296562564</v>
      </c>
      <c r="AB13" s="78">
        <v>1609222.0182416069</v>
      </c>
      <c r="AC13" s="87">
        <v>16.150900941530001</v>
      </c>
      <c r="AD13" s="83">
        <v>259903.85409556361</v>
      </c>
      <c r="AE13" s="78">
        <v>1099819.8247711638</v>
      </c>
      <c r="AF13" s="78">
        <v>2118624.2117120512</v>
      </c>
      <c r="AG13" s="79">
        <v>6327688.8882270837</v>
      </c>
      <c r="AH13" s="90">
        <v>6.6990438038800004</v>
      </c>
      <c r="AI13" s="91">
        <v>423894.65039551764</v>
      </c>
      <c r="AJ13" s="79">
        <v>5496870.6402126867</v>
      </c>
      <c r="AK13" s="79">
        <v>7158507.1362414639</v>
      </c>
      <c r="AL13" s="78">
        <v>4754626.5278911795</v>
      </c>
      <c r="AM13" s="87">
        <v>7.4280372970500004</v>
      </c>
      <c r="AN13" s="83">
        <v>353175.43182719999</v>
      </c>
      <c r="AO13" s="78">
        <v>4062415.4012855054</v>
      </c>
      <c r="AP13" s="78">
        <v>5446837.6544968532</v>
      </c>
      <c r="AQ13" s="78">
        <v>1573062.360335896</v>
      </c>
      <c r="AR13" s="87">
        <v>17.605999251779998</v>
      </c>
      <c r="AS13" s="83">
        <v>276953.34739082749</v>
      </c>
      <c r="AT13" s="78">
        <v>1030243.7740520794</v>
      </c>
      <c r="AU13" s="78">
        <v>2115880.9466197137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10" t="s">
        <v>567</v>
      </c>
    </row>
    <row r="24" spans="1:94" s="22" customFormat="1" ht="11.25" customHeight="1" x14ac:dyDescent="0.2">
      <c r="A24" s="54" t="s">
        <v>614</v>
      </c>
    </row>
    <row r="25" spans="1:94" s="22" customFormat="1" ht="11.25" customHeight="1" x14ac:dyDescent="0.2">
      <c r="A25" s="32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32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61" spans="1:1" ht="11.25" customHeight="1" x14ac:dyDescent="0.2">
      <c r="A61" s="55"/>
    </row>
  </sheetData>
  <mergeCells count="62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G6:AU6"/>
    <mergeCell ref="A6:B10"/>
    <mergeCell ref="C9:C10"/>
    <mergeCell ref="D9:D10"/>
    <mergeCell ref="E9:E10"/>
    <mergeCell ref="AI9:AI10"/>
    <mergeCell ref="AJ9:AK9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A13:B13"/>
    <mergeCell ref="A11:B11"/>
    <mergeCell ref="A12:B12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R7:V8"/>
    <mergeCell ref="C6:Q6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7:G8"/>
    <mergeCell ref="F9:G9"/>
    <mergeCell ref="R9:R10"/>
    <mergeCell ref="S9:S10"/>
    <mergeCell ref="T9:T10"/>
    <mergeCell ref="U9:V9"/>
    <mergeCell ref="Y9:Y10"/>
    <mergeCell ref="Z9:AA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CF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713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284</v>
      </c>
    </row>
    <row r="2" spans="1:37" ht="11.25" customHeight="1" x14ac:dyDescent="0.2">
      <c r="A2" s="1" t="s">
        <v>653</v>
      </c>
    </row>
    <row r="3" spans="1:37" ht="11.25" customHeight="1" x14ac:dyDescent="0.2">
      <c r="A3" s="2" t="s">
        <v>505</v>
      </c>
    </row>
    <row r="4" spans="1:37" ht="11.25" customHeight="1" x14ac:dyDescent="0.2">
      <c r="A4" s="8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692.83839999999998</v>
      </c>
      <c r="D11" s="101">
        <v>47.180323376090001</v>
      </c>
      <c r="E11" s="102">
        <v>326.88339759375981</v>
      </c>
      <c r="F11" s="94">
        <v>52.158713572160003</v>
      </c>
      <c r="G11" s="94">
        <v>1333.51808642784</v>
      </c>
      <c r="H11" s="103">
        <v>36.942205859259538</v>
      </c>
      <c r="I11" s="107">
        <v>25.68098317634</v>
      </c>
      <c r="J11" s="108">
        <v>9.4871216716849922</v>
      </c>
      <c r="K11" s="103">
        <v>18.347789065810002</v>
      </c>
      <c r="L11" s="103">
        <v>55.536622652710001</v>
      </c>
      <c r="M11" s="102">
        <v>6.4332459055387234</v>
      </c>
      <c r="N11" s="101">
        <v>34.614705259959997</v>
      </c>
      <c r="O11" s="102">
        <v>2.226849108850661</v>
      </c>
      <c r="P11" s="102">
        <v>2.0687018531899999</v>
      </c>
      <c r="Q11" s="102">
        <v>10.79778995789</v>
      </c>
      <c r="R11" s="94">
        <v>692.83839999999998</v>
      </c>
      <c r="S11" s="101">
        <v>47.180323376090001</v>
      </c>
      <c r="T11" s="102">
        <v>326.88339759375981</v>
      </c>
      <c r="U11" s="94">
        <v>52.158713572160003</v>
      </c>
      <c r="V11" s="94">
        <v>1333.51808642784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103">
        <v>14.35513129757242</v>
      </c>
      <c r="AC11" s="107">
        <v>22.917324008830001</v>
      </c>
      <c r="AD11" s="108">
        <v>3.2898119513576596</v>
      </c>
      <c r="AE11" s="103">
        <v>7.9072183569999996</v>
      </c>
      <c r="AF11" s="103">
        <v>20.80304423814</v>
      </c>
      <c r="AG11" s="59">
        <v>1</v>
      </c>
      <c r="AH11" s="89">
        <v>0</v>
      </c>
      <c r="AI11" s="63">
        <v>0</v>
      </c>
      <c r="AJ11" s="59">
        <v>1</v>
      </c>
      <c r="AK11" s="59">
        <v>1</v>
      </c>
    </row>
    <row r="12" spans="1:37" ht="11.25" customHeight="1" x14ac:dyDescent="0.2">
      <c r="A12" s="140" t="s">
        <v>507</v>
      </c>
      <c r="B12" s="140"/>
      <c r="C12" s="123">
        <v>459.33839999999998</v>
      </c>
      <c r="D12" s="124">
        <v>50.000274178140003</v>
      </c>
      <c r="E12" s="125">
        <v>229.67045940549087</v>
      </c>
      <c r="F12" s="123">
        <v>9.1925712524800005</v>
      </c>
      <c r="G12" s="123">
        <v>909.48422874751998</v>
      </c>
      <c r="H12" s="112">
        <v>25.221010914828799</v>
      </c>
      <c r="I12" s="113">
        <v>23.404129399479999</v>
      </c>
      <c r="J12" s="114">
        <v>5.9027580303627714</v>
      </c>
      <c r="K12" s="112">
        <v>13.651817765860001</v>
      </c>
      <c r="L12" s="112">
        <v>36.79020406379</v>
      </c>
      <c r="M12" s="64">
        <v>9.1951811562020502</v>
      </c>
      <c r="N12" s="85">
        <v>15.62405287232</v>
      </c>
      <c r="O12" s="64">
        <v>1.4366599655502266</v>
      </c>
      <c r="P12" s="64">
        <v>6.3793793656900002</v>
      </c>
      <c r="Q12" s="64">
        <v>12.01098294671</v>
      </c>
      <c r="R12" s="109">
        <v>459.33839999999998</v>
      </c>
      <c r="S12" s="110">
        <v>50.000274178140003</v>
      </c>
      <c r="T12" s="111">
        <v>229.67045940549087</v>
      </c>
      <c r="U12" s="109">
        <v>9.1925712524800005</v>
      </c>
      <c r="V12" s="109">
        <v>909.48422874751998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12">
        <v>17.585697603335579</v>
      </c>
      <c r="AC12" s="113">
        <v>20.588823451540001</v>
      </c>
      <c r="AD12" s="114">
        <v>3.6206882322731531</v>
      </c>
      <c r="AE12" s="112">
        <v>10.489279068829999</v>
      </c>
      <c r="AF12" s="112">
        <v>24.682116137840001</v>
      </c>
      <c r="AG12" s="57">
        <v>1</v>
      </c>
      <c r="AH12" s="85">
        <v>0</v>
      </c>
      <c r="AI12" s="64">
        <v>0</v>
      </c>
      <c r="AJ12" s="57">
        <v>1</v>
      </c>
      <c r="AK12" s="57">
        <v>1</v>
      </c>
    </row>
    <row r="13" spans="1:37" ht="11.25" customHeight="1" x14ac:dyDescent="0.2">
      <c r="A13" s="142" t="s">
        <v>508</v>
      </c>
      <c r="B13" s="142"/>
      <c r="C13" s="126">
        <v>233.5</v>
      </c>
      <c r="D13" s="127">
        <v>99.675520364510007</v>
      </c>
      <c r="E13" s="128">
        <v>232.74234005112658</v>
      </c>
      <c r="F13" s="126">
        <v>0</v>
      </c>
      <c r="G13" s="126">
        <v>689.66660417776995</v>
      </c>
      <c r="H13" s="78">
        <v>60</v>
      </c>
      <c r="I13" s="87">
        <v>0</v>
      </c>
      <c r="J13" s="83">
        <v>0</v>
      </c>
      <c r="K13" s="78">
        <v>60</v>
      </c>
      <c r="L13" s="78">
        <v>60</v>
      </c>
      <c r="M13" s="83">
        <v>1</v>
      </c>
      <c r="N13" s="87">
        <v>0</v>
      </c>
      <c r="O13" s="83">
        <v>0</v>
      </c>
      <c r="P13" s="83">
        <v>1</v>
      </c>
      <c r="Q13" s="83">
        <v>1</v>
      </c>
      <c r="R13" s="98">
        <v>233.5</v>
      </c>
      <c r="S13" s="99">
        <v>99.675520364510007</v>
      </c>
      <c r="T13" s="100">
        <v>232.74234005112658</v>
      </c>
      <c r="U13" s="98">
        <v>0</v>
      </c>
      <c r="V13" s="98">
        <v>689.66660417776995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8</v>
      </c>
      <c r="AC13" s="87">
        <v>0</v>
      </c>
      <c r="AD13" s="83">
        <v>0</v>
      </c>
      <c r="AE13" s="78">
        <v>8</v>
      </c>
      <c r="AF13" s="78">
        <v>8</v>
      </c>
      <c r="AG13" s="78">
        <v>1</v>
      </c>
      <c r="AH13" s="87">
        <v>0</v>
      </c>
      <c r="AI13" s="83">
        <v>0</v>
      </c>
      <c r="AJ13" s="78">
        <v>1</v>
      </c>
      <c r="AK13" s="78">
        <v>1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0" spans="3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CF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714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285</v>
      </c>
    </row>
    <row r="2" spans="1:37" ht="11.25" customHeight="1" x14ac:dyDescent="0.2">
      <c r="A2" s="1" t="s">
        <v>571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18117.544600000001</v>
      </c>
      <c r="D11" s="89">
        <v>8.1411035960099998</v>
      </c>
      <c r="E11" s="63">
        <v>1474.9680749394856</v>
      </c>
      <c r="F11" s="59">
        <v>15226.66029477232</v>
      </c>
      <c r="G11" s="59">
        <v>21008.428905227702</v>
      </c>
      <c r="H11" s="59">
        <v>4.5839531147062864</v>
      </c>
      <c r="I11" s="89">
        <v>12.46120969038</v>
      </c>
      <c r="J11" s="63">
        <v>0.57121600973203324</v>
      </c>
      <c r="K11" s="59">
        <v>3.46439030824</v>
      </c>
      <c r="L11" s="59">
        <v>5.7035159211700002</v>
      </c>
      <c r="M11" s="63">
        <v>1.114846688441435</v>
      </c>
      <c r="N11" s="89">
        <v>15.29460375161</v>
      </c>
      <c r="O11" s="63">
        <v>0.17051138343502681</v>
      </c>
      <c r="P11" s="63">
        <v>0.78065051794999996</v>
      </c>
      <c r="Q11" s="63">
        <v>1.44904285893</v>
      </c>
      <c r="R11" s="59">
        <v>16732.976899999991</v>
      </c>
      <c r="S11" s="89">
        <v>8.5389517320999992</v>
      </c>
      <c r="T11" s="63">
        <v>1428.8208208346771</v>
      </c>
      <c r="U11" s="59">
        <v>13932.53955080316</v>
      </c>
      <c r="V11" s="59">
        <v>19533.414249196849</v>
      </c>
      <c r="W11" s="103">
        <v>1384.5677000000001</v>
      </c>
      <c r="X11" s="107">
        <v>27.736476515460001</v>
      </c>
      <c r="Y11" s="108">
        <v>384.03029495117471</v>
      </c>
      <c r="Z11" s="103">
        <v>631.88215292341999</v>
      </c>
      <c r="AA11" s="103">
        <v>2137.25324707658</v>
      </c>
      <c r="AB11" s="59">
        <v>7.2071780631907476</v>
      </c>
      <c r="AC11" s="89">
        <v>12.40958731992</v>
      </c>
      <c r="AD11" s="63">
        <v>0.89438105505364152</v>
      </c>
      <c r="AE11" s="59">
        <v>5.4542234068299997</v>
      </c>
      <c r="AF11" s="59">
        <v>8.9601327195499998</v>
      </c>
      <c r="AG11" s="94">
        <v>17.38884649965205</v>
      </c>
      <c r="AH11" s="101">
        <v>30.226361593779998</v>
      </c>
      <c r="AI11" s="102">
        <v>5.2560156199722572</v>
      </c>
      <c r="AJ11" s="94">
        <v>7.0872451823300002</v>
      </c>
      <c r="AK11" s="94">
        <v>27.690447816980001</v>
      </c>
    </row>
    <row r="12" spans="1:37" ht="11.25" customHeight="1" x14ac:dyDescent="0.2">
      <c r="A12" s="140" t="s">
        <v>507</v>
      </c>
      <c r="B12" s="140"/>
      <c r="C12" s="58">
        <v>10993.409</v>
      </c>
      <c r="D12" s="84">
        <v>10.25775481106</v>
      </c>
      <c r="E12" s="86">
        <v>1127.676940596564</v>
      </c>
      <c r="F12" s="58">
        <v>8783.2028102344793</v>
      </c>
      <c r="G12" s="58">
        <v>13203.61518976552</v>
      </c>
      <c r="H12" s="57">
        <v>5.1642445760000424</v>
      </c>
      <c r="I12" s="85">
        <v>17.008634555539999</v>
      </c>
      <c r="J12" s="64">
        <v>0.87836748748604621</v>
      </c>
      <c r="K12" s="57">
        <v>3.44267593534</v>
      </c>
      <c r="L12" s="57">
        <v>6.8858132166599999</v>
      </c>
      <c r="M12" s="114">
        <v>1.041978386322205</v>
      </c>
      <c r="N12" s="113">
        <v>21.428149981880001</v>
      </c>
      <c r="O12" s="114">
        <v>0.22327669139993245</v>
      </c>
      <c r="P12" s="114">
        <v>0.60436411259</v>
      </c>
      <c r="Q12" s="114">
        <v>1.47959266005</v>
      </c>
      <c r="R12" s="57">
        <v>10204.7649</v>
      </c>
      <c r="S12" s="85">
        <v>10.76833842509</v>
      </c>
      <c r="T12" s="64">
        <v>1098.8836199163081</v>
      </c>
      <c r="U12" s="57">
        <v>8050.9925817630901</v>
      </c>
      <c r="V12" s="57">
        <v>12358.53721823691</v>
      </c>
      <c r="W12" s="109">
        <v>788.64409999999998</v>
      </c>
      <c r="X12" s="110">
        <v>34.007291852889999</v>
      </c>
      <c r="Y12" s="111">
        <v>268.19650076763259</v>
      </c>
      <c r="Z12" s="109">
        <v>262.98861771578999</v>
      </c>
      <c r="AA12" s="109">
        <v>1314.2995822842099</v>
      </c>
      <c r="AB12" s="57">
        <v>6.6461521990130663</v>
      </c>
      <c r="AC12" s="85">
        <v>17.00258828338</v>
      </c>
      <c r="AD12" s="64">
        <v>1.1300178950847293</v>
      </c>
      <c r="AE12" s="57">
        <v>4.4313578227599999</v>
      </c>
      <c r="AF12" s="57">
        <v>8.8609465752599998</v>
      </c>
      <c r="AG12" s="57">
        <v>12.49343705851388</v>
      </c>
      <c r="AH12" s="85">
        <v>17.361890098779998</v>
      </c>
      <c r="AI12" s="64">
        <v>2.1690968116588327</v>
      </c>
      <c r="AJ12" s="57">
        <v>8.2420854286799994</v>
      </c>
      <c r="AK12" s="57">
        <v>16.744788688349999</v>
      </c>
    </row>
    <row r="13" spans="1:37" ht="11.25" customHeight="1" x14ac:dyDescent="0.2">
      <c r="A13" s="142" t="s">
        <v>508</v>
      </c>
      <c r="B13" s="142"/>
      <c r="C13" s="79">
        <v>7124.1356000000014</v>
      </c>
      <c r="D13" s="90">
        <v>13.349078425049999</v>
      </c>
      <c r="E13" s="91">
        <v>951.00644835073012</v>
      </c>
      <c r="F13" s="79">
        <v>5260.1972121672698</v>
      </c>
      <c r="G13" s="79">
        <v>8988.0739878327295</v>
      </c>
      <c r="H13" s="78">
        <v>3.688492706399356</v>
      </c>
      <c r="I13" s="87">
        <v>13.002976177820001</v>
      </c>
      <c r="J13" s="83">
        <v>0.47961382793374779</v>
      </c>
      <c r="K13" s="78">
        <v>2.7484668771599998</v>
      </c>
      <c r="L13" s="78">
        <v>4.6285185356399996</v>
      </c>
      <c r="M13" s="117">
        <v>1.227291354476745</v>
      </c>
      <c r="N13" s="116">
        <v>21.460940485929999</v>
      </c>
      <c r="O13" s="117">
        <v>0.26338826717316666</v>
      </c>
      <c r="P13" s="117">
        <v>0.71105983686999996</v>
      </c>
      <c r="Q13" s="117">
        <v>1.74352287209</v>
      </c>
      <c r="R13" s="78">
        <v>6528.2120000000014</v>
      </c>
      <c r="S13" s="87">
        <v>13.98978848746</v>
      </c>
      <c r="T13" s="83">
        <v>913.28305081265898</v>
      </c>
      <c r="U13" s="78">
        <v>4738.2101127163696</v>
      </c>
      <c r="V13" s="78">
        <v>8318.2138872836294</v>
      </c>
      <c r="W13" s="98">
        <v>595.92359999999996</v>
      </c>
      <c r="X13" s="99">
        <v>46.172519976579999</v>
      </c>
      <c r="Y13" s="100">
        <v>275.15294325517829</v>
      </c>
      <c r="Z13" s="98">
        <v>56.633740979670002</v>
      </c>
      <c r="AA13" s="98">
        <v>1135.21345902033</v>
      </c>
      <c r="AB13" s="78">
        <v>8.0729093084640304</v>
      </c>
      <c r="AC13" s="87">
        <v>18.035262428029998</v>
      </c>
      <c r="AD13" s="83">
        <v>1.4559703793586671</v>
      </c>
      <c r="AE13" s="78">
        <v>5.2192598023599999</v>
      </c>
      <c r="AF13" s="78">
        <v>10.92655881456</v>
      </c>
      <c r="AG13" s="98">
        <v>24.943059562201459</v>
      </c>
      <c r="AH13" s="99">
        <v>52.043447004729998</v>
      </c>
      <c r="AI13" s="100">
        <v>12.981227984612959</v>
      </c>
      <c r="AJ13" s="98">
        <v>0</v>
      </c>
      <c r="AK13" s="98">
        <v>50.385798887150003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60" spans="1:1" ht="11.25" customHeight="1" x14ac:dyDescent="0.2">
      <c r="A60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CF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715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286</v>
      </c>
    </row>
    <row r="2" spans="1:37" ht="11.25" customHeight="1" x14ac:dyDescent="0.2">
      <c r="A2" s="1" t="s">
        <v>571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5614.0017000000007</v>
      </c>
      <c r="D11" s="89">
        <v>15.214395837470001</v>
      </c>
      <c r="E11" s="63">
        <v>854.13644096024973</v>
      </c>
      <c r="F11" s="59">
        <v>3939.9250378347301</v>
      </c>
      <c r="G11" s="59">
        <v>7288.0783621652699</v>
      </c>
      <c r="H11" s="103">
        <v>16.513031123592281</v>
      </c>
      <c r="I11" s="107">
        <v>20.786653621599999</v>
      </c>
      <c r="J11" s="108">
        <v>3.4325065820888914</v>
      </c>
      <c r="K11" s="103">
        <v>9.7854418459999994</v>
      </c>
      <c r="L11" s="103">
        <v>23.240620401179999</v>
      </c>
      <c r="M11" s="108">
        <v>4.6732097622984332</v>
      </c>
      <c r="N11" s="107">
        <v>22.66852449856</v>
      </c>
      <c r="O11" s="108">
        <v>1.0593476998359346</v>
      </c>
      <c r="P11" s="108">
        <v>2.5969264235099998</v>
      </c>
      <c r="Q11" s="108">
        <v>6.7494931010799997</v>
      </c>
      <c r="R11" s="59">
        <v>5156.777</v>
      </c>
      <c r="S11" s="89">
        <v>15.87945017104</v>
      </c>
      <c r="T11" s="63">
        <v>818.86783414654667</v>
      </c>
      <c r="U11" s="59">
        <v>3551.8255369745002</v>
      </c>
      <c r="V11" s="59">
        <v>6761.7284630255099</v>
      </c>
      <c r="W11" s="94">
        <v>457.22469999999998</v>
      </c>
      <c r="X11" s="101">
        <v>54.20755035538</v>
      </c>
      <c r="Y11" s="102">
        <v>247.85030948973466</v>
      </c>
      <c r="Z11" s="94">
        <v>0</v>
      </c>
      <c r="AA11" s="94">
        <v>943.00238015697005</v>
      </c>
      <c r="AB11" s="59">
        <v>10.864013275948951</v>
      </c>
      <c r="AC11" s="89">
        <v>13.51477333575</v>
      </c>
      <c r="AD11" s="63">
        <v>1.4682467694106622</v>
      </c>
      <c r="AE11" s="59">
        <v>7.9863024874899997</v>
      </c>
      <c r="AF11" s="59">
        <v>13.74172406441</v>
      </c>
      <c r="AG11" s="59">
        <v>2.8975637467298951</v>
      </c>
      <c r="AH11" s="89">
        <v>11.616188564030001</v>
      </c>
      <c r="AI11" s="63">
        <v>0.33658646858319896</v>
      </c>
      <c r="AJ11" s="59">
        <v>2.2378663906199998</v>
      </c>
      <c r="AK11" s="59">
        <v>3.5572611028400001</v>
      </c>
    </row>
    <row r="12" spans="1:37" ht="11.25" customHeight="1" x14ac:dyDescent="0.2">
      <c r="A12" s="140" t="s">
        <v>507</v>
      </c>
      <c r="B12" s="140"/>
      <c r="C12" s="58">
        <v>3682.5942</v>
      </c>
      <c r="D12" s="84">
        <v>19.203444037210001</v>
      </c>
      <c r="E12" s="86">
        <v>707.18491631458846</v>
      </c>
      <c r="F12" s="58">
        <v>2296.5372336134701</v>
      </c>
      <c r="G12" s="58">
        <v>5068.6511663865303</v>
      </c>
      <c r="H12" s="57">
        <v>11.828184055685529</v>
      </c>
      <c r="I12" s="85">
        <v>16.22391482586</v>
      </c>
      <c r="J12" s="64">
        <v>1.918994506640606</v>
      </c>
      <c r="K12" s="57">
        <v>8.06702393614</v>
      </c>
      <c r="L12" s="57">
        <v>15.58934417523</v>
      </c>
      <c r="M12" s="114">
        <v>4.9084498503799319</v>
      </c>
      <c r="N12" s="113">
        <v>28.503791381749998</v>
      </c>
      <c r="O12" s="114">
        <v>1.3990943054300797</v>
      </c>
      <c r="P12" s="114">
        <v>2.16627540076</v>
      </c>
      <c r="Q12" s="114">
        <v>7.6506242999999996</v>
      </c>
      <c r="R12" s="112">
        <v>3363.1985</v>
      </c>
      <c r="S12" s="113">
        <v>20.15145469586</v>
      </c>
      <c r="T12" s="114">
        <v>677.73342205936819</v>
      </c>
      <c r="U12" s="112">
        <v>2034.8654016445901</v>
      </c>
      <c r="V12" s="112">
        <v>4691.5315983554101</v>
      </c>
      <c r="W12" s="109">
        <v>319.39569999999998</v>
      </c>
      <c r="X12" s="110">
        <v>64.664200907850002</v>
      </c>
      <c r="Y12" s="111">
        <v>206.53467713904888</v>
      </c>
      <c r="Z12" s="109">
        <v>0</v>
      </c>
      <c r="AA12" s="109">
        <v>724.19622875112998</v>
      </c>
      <c r="AB12" s="57">
        <v>8.9764032105410916</v>
      </c>
      <c r="AC12" s="85">
        <v>19.731121856529999</v>
      </c>
      <c r="AD12" s="64">
        <v>1.771145055805349</v>
      </c>
      <c r="AE12" s="57">
        <v>5.5050226897699996</v>
      </c>
      <c r="AF12" s="57">
        <v>12.447783731319999</v>
      </c>
      <c r="AG12" s="57">
        <v>3.3457456702669011</v>
      </c>
      <c r="AH12" s="85">
        <v>13.63051292918</v>
      </c>
      <c r="AI12" s="64">
        <v>0.45604229616320335</v>
      </c>
      <c r="AJ12" s="57">
        <v>2.4519191943599998</v>
      </c>
      <c r="AK12" s="57">
        <v>4.2395721461700004</v>
      </c>
    </row>
    <row r="13" spans="1:37" ht="11.25" customHeight="1" x14ac:dyDescent="0.2">
      <c r="A13" s="142" t="s">
        <v>508</v>
      </c>
      <c r="B13" s="142"/>
      <c r="C13" s="129">
        <v>1931.4075</v>
      </c>
      <c r="D13" s="130">
        <v>24.80014416493</v>
      </c>
      <c r="E13" s="131">
        <v>478.99184441233706</v>
      </c>
      <c r="F13" s="129">
        <v>992.60073606342996</v>
      </c>
      <c r="G13" s="129">
        <v>2870.2142639365702</v>
      </c>
      <c r="H13" s="98">
        <v>25.445579350810231</v>
      </c>
      <c r="I13" s="99">
        <v>33.77639791016</v>
      </c>
      <c r="J13" s="100">
        <v>8.5946001320745236</v>
      </c>
      <c r="K13" s="98">
        <v>8.6004726304200005</v>
      </c>
      <c r="L13" s="98">
        <v>42.2906860712</v>
      </c>
      <c r="M13" s="100">
        <v>4.2246799807912119</v>
      </c>
      <c r="N13" s="99">
        <v>36.3701133697</v>
      </c>
      <c r="O13" s="100">
        <v>1.5365208985206178</v>
      </c>
      <c r="P13" s="100">
        <v>1.2131543581999999</v>
      </c>
      <c r="Q13" s="100">
        <v>7.2362056033800002</v>
      </c>
      <c r="R13" s="115">
        <v>1793.5785000000001</v>
      </c>
      <c r="S13" s="116">
        <v>25.626201417170002</v>
      </c>
      <c r="T13" s="117">
        <v>459.62603898501533</v>
      </c>
      <c r="U13" s="115">
        <v>892.72801723258999</v>
      </c>
      <c r="V13" s="115">
        <v>2694.4289827674102</v>
      </c>
      <c r="W13" s="98">
        <v>137.82900000000001</v>
      </c>
      <c r="X13" s="99">
        <v>99.521320033579997</v>
      </c>
      <c r="Y13" s="100">
        <v>137.16924018907935</v>
      </c>
      <c r="Z13" s="98">
        <v>0</v>
      </c>
      <c r="AA13" s="98">
        <v>406.67577055730999</v>
      </c>
      <c r="AB13" s="78">
        <v>14.46309937183117</v>
      </c>
      <c r="AC13" s="87">
        <v>16.708488583280001</v>
      </c>
      <c r="AD13" s="83">
        <v>2.4165653073311844</v>
      </c>
      <c r="AE13" s="78">
        <v>9.7267184031700005</v>
      </c>
      <c r="AF13" s="78">
        <v>19.199480340489998</v>
      </c>
      <c r="AG13" s="78">
        <v>2.0430200255513151</v>
      </c>
      <c r="AH13" s="87">
        <v>17.945264799189999</v>
      </c>
      <c r="AI13" s="83">
        <v>0.36662535348568076</v>
      </c>
      <c r="AJ13" s="78">
        <v>1.3244475368999999</v>
      </c>
      <c r="AK13" s="78">
        <v>2.7615925142000002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CF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716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289</v>
      </c>
    </row>
    <row r="2" spans="1:37" ht="11.25" customHeight="1" x14ac:dyDescent="0.2">
      <c r="A2" s="1" t="s">
        <v>600</v>
      </c>
    </row>
    <row r="3" spans="1:37" ht="11.25" customHeight="1" x14ac:dyDescent="0.2">
      <c r="A3" s="1" t="s">
        <v>599</v>
      </c>
    </row>
    <row r="4" spans="1:37" ht="11.25" customHeight="1" x14ac:dyDescent="0.2">
      <c r="A4" s="2" t="s">
        <v>505</v>
      </c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64.019900000000007</v>
      </c>
      <c r="D11" s="101">
        <v>97.972676925870005</v>
      </c>
      <c r="E11" s="102">
        <v>62.722009795268029</v>
      </c>
      <c r="F11" s="94">
        <v>0</v>
      </c>
      <c r="G11" s="94">
        <v>186.95278023668999</v>
      </c>
      <c r="H11" s="59">
        <v>11.87503885510599</v>
      </c>
      <c r="I11" s="89">
        <v>1.4585688990100001</v>
      </c>
      <c r="J11" s="63">
        <v>0.17320562348553029</v>
      </c>
      <c r="K11" s="59">
        <v>11.53556207115</v>
      </c>
      <c r="L11" s="59">
        <v>12.21451563906</v>
      </c>
      <c r="M11" s="63">
        <v>11.87503885510599</v>
      </c>
      <c r="N11" s="89">
        <v>1.4585688990100001</v>
      </c>
      <c r="O11" s="63">
        <v>0.17320562348553029</v>
      </c>
      <c r="P11" s="63">
        <v>11.53556207115</v>
      </c>
      <c r="Q11" s="63">
        <v>12.21451563906</v>
      </c>
      <c r="R11" s="94">
        <v>64.019900000000007</v>
      </c>
      <c r="S11" s="101">
        <v>97.972676925870005</v>
      </c>
      <c r="T11" s="102">
        <v>62.722009795268029</v>
      </c>
      <c r="U11" s="94">
        <v>0</v>
      </c>
      <c r="V11" s="94">
        <v>186.95278023668999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2.9531395706647459</v>
      </c>
      <c r="AC11" s="89">
        <v>2.19942563678</v>
      </c>
      <c r="AD11" s="63">
        <v>6.4952108807073514E-2</v>
      </c>
      <c r="AE11" s="59">
        <v>2.82583577668</v>
      </c>
      <c r="AF11" s="59">
        <v>3.0804433646499998</v>
      </c>
      <c r="AG11" s="59">
        <v>5.9531395706647459</v>
      </c>
      <c r="AH11" s="89">
        <v>1.09105637515</v>
      </c>
      <c r="AI11" s="63">
        <v>6.4952108807073208E-2</v>
      </c>
      <c r="AJ11" s="59">
        <v>5.82583577668</v>
      </c>
      <c r="AK11" s="59">
        <v>6.0804433646499998</v>
      </c>
    </row>
    <row r="12" spans="1:37" ht="11.25" customHeight="1" x14ac:dyDescent="0.2">
      <c r="A12" s="140" t="s">
        <v>507</v>
      </c>
      <c r="B12" s="140"/>
      <c r="C12" s="123">
        <v>64.019900000000007</v>
      </c>
      <c r="D12" s="124">
        <v>97.967355717070006</v>
      </c>
      <c r="E12" s="125">
        <v>62.718603162712995</v>
      </c>
      <c r="F12" s="123">
        <v>0</v>
      </c>
      <c r="G12" s="123">
        <v>186.94610335957</v>
      </c>
      <c r="H12" s="57">
        <v>11.87503885510599</v>
      </c>
      <c r="I12" s="85">
        <v>1.45815969485</v>
      </c>
      <c r="J12" s="64">
        <v>0.17315703033298632</v>
      </c>
      <c r="K12" s="57">
        <v>11.53565731198</v>
      </c>
      <c r="L12" s="57">
        <v>12.214420398230001</v>
      </c>
      <c r="M12" s="64">
        <v>11.87503885510599</v>
      </c>
      <c r="N12" s="85">
        <v>1.45815969485</v>
      </c>
      <c r="O12" s="64">
        <v>0.17315703033298632</v>
      </c>
      <c r="P12" s="64">
        <v>11.53565731198</v>
      </c>
      <c r="Q12" s="64">
        <v>12.214420398230001</v>
      </c>
      <c r="R12" s="109">
        <v>64.019900000000007</v>
      </c>
      <c r="S12" s="110">
        <v>97.967355717070006</v>
      </c>
      <c r="T12" s="111">
        <v>62.718603162712995</v>
      </c>
      <c r="U12" s="109">
        <v>0</v>
      </c>
      <c r="V12" s="109">
        <v>186.94610335957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2.9531395706647459</v>
      </c>
      <c r="AC12" s="85">
        <v>2.19880858392</v>
      </c>
      <c r="AD12" s="64">
        <v>6.4933886374870645E-2</v>
      </c>
      <c r="AE12" s="57">
        <v>2.8258714919900001</v>
      </c>
      <c r="AF12" s="57">
        <v>3.0804076493400001</v>
      </c>
      <c r="AG12" s="57">
        <v>5.9531395706647459</v>
      </c>
      <c r="AH12" s="85">
        <v>1.0907502773</v>
      </c>
      <c r="AI12" s="64">
        <v>6.4933886374870964E-2</v>
      </c>
      <c r="AJ12" s="57">
        <v>5.8258714919900001</v>
      </c>
      <c r="AK12" s="57">
        <v>6.0804076493399997</v>
      </c>
    </row>
    <row r="13" spans="1:37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83">
        <v>0</v>
      </c>
      <c r="N13" s="83" t="s">
        <v>679</v>
      </c>
      <c r="O13" s="83" t="s">
        <v>679</v>
      </c>
      <c r="P13" s="83" t="s">
        <v>679</v>
      </c>
      <c r="Q13" s="83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CF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717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290</v>
      </c>
    </row>
    <row r="2" spans="1:37" ht="11.25" customHeight="1" x14ac:dyDescent="0.2">
      <c r="A2" s="1" t="s">
        <v>598</v>
      </c>
    </row>
    <row r="3" spans="1:37" ht="11.25" customHeight="1" x14ac:dyDescent="0.2">
      <c r="A3" s="1" t="s">
        <v>599</v>
      </c>
    </row>
    <row r="4" spans="1:37" ht="11.25" customHeight="1" x14ac:dyDescent="0.2">
      <c r="A4" s="2" t="s">
        <v>505</v>
      </c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103">
        <v>1553.7097000000001</v>
      </c>
      <c r="D11" s="107">
        <v>29.050349051640001</v>
      </c>
      <c r="E11" s="108">
        <v>451.35809109920473</v>
      </c>
      <c r="F11" s="103">
        <v>669.06409731482995</v>
      </c>
      <c r="G11" s="103">
        <v>2438.35530268517</v>
      </c>
      <c r="H11" s="59">
        <v>23.624599048329301</v>
      </c>
      <c r="I11" s="89">
        <v>19.72662884787</v>
      </c>
      <c r="J11" s="63">
        <v>4.660336971061307</v>
      </c>
      <c r="K11" s="59">
        <v>14.490506429230001</v>
      </c>
      <c r="L11" s="59">
        <v>32.75869166743</v>
      </c>
      <c r="M11" s="108">
        <v>4.7062796692329334</v>
      </c>
      <c r="N11" s="107">
        <v>26.175412540869999</v>
      </c>
      <c r="O11" s="108">
        <v>1.2318881187490351</v>
      </c>
      <c r="P11" s="108">
        <v>2.2918233235000001</v>
      </c>
      <c r="Q11" s="108">
        <v>7.1207360149600003</v>
      </c>
      <c r="R11" s="94">
        <v>1204.3634</v>
      </c>
      <c r="S11" s="101">
        <v>33.728176571509998</v>
      </c>
      <c r="T11" s="102">
        <v>406.20981411462657</v>
      </c>
      <c r="U11" s="94">
        <v>408.20679416863999</v>
      </c>
      <c r="V11" s="94">
        <v>2000.5200058313601</v>
      </c>
      <c r="W11" s="94">
        <v>349.34629999999999</v>
      </c>
      <c r="X11" s="101">
        <v>56.579355448980003</v>
      </c>
      <c r="Y11" s="102">
        <v>197.65788482486136</v>
      </c>
      <c r="Z11" s="94">
        <v>0</v>
      </c>
      <c r="AA11" s="94">
        <v>736.74863551707995</v>
      </c>
      <c r="AB11" s="103">
        <v>16.701098281101029</v>
      </c>
      <c r="AC11" s="107">
        <v>28.259041467420001</v>
      </c>
      <c r="AD11" s="108">
        <v>4.7195702887706821</v>
      </c>
      <c r="AE11" s="103">
        <v>7.4509104926100003</v>
      </c>
      <c r="AF11" s="103">
        <v>25.951286069599998</v>
      </c>
      <c r="AG11" s="103">
        <v>2.0877909818031002</v>
      </c>
      <c r="AH11" s="107">
        <v>22.51731371979</v>
      </c>
      <c r="AI11" s="108">
        <v>0.47011444518602064</v>
      </c>
      <c r="AJ11" s="103">
        <v>1.1663836006299999</v>
      </c>
      <c r="AK11" s="103">
        <v>3.0091983629799999</v>
      </c>
    </row>
    <row r="12" spans="1:37" ht="11.25" customHeight="1" x14ac:dyDescent="0.2">
      <c r="A12" s="140" t="s">
        <v>507</v>
      </c>
      <c r="B12" s="140"/>
      <c r="C12" s="123">
        <v>758.65239999999994</v>
      </c>
      <c r="D12" s="124">
        <v>44.175336323000003</v>
      </c>
      <c r="E12" s="125">
        <v>335.13724922254829</v>
      </c>
      <c r="F12" s="123">
        <v>101.79546164600001</v>
      </c>
      <c r="G12" s="123">
        <v>1415.509338354</v>
      </c>
      <c r="H12" s="112">
        <v>24.3737581269103</v>
      </c>
      <c r="I12" s="113">
        <v>24.072846334560001</v>
      </c>
      <c r="J12" s="114">
        <v>5.8674573398475136</v>
      </c>
      <c r="K12" s="112">
        <v>12.87375305998</v>
      </c>
      <c r="L12" s="112">
        <v>35.873763193839999</v>
      </c>
      <c r="M12" s="111">
        <v>6.602143142234838</v>
      </c>
      <c r="N12" s="110">
        <v>30.270268421939999</v>
      </c>
      <c r="O12" s="111">
        <v>1.9984864507554549</v>
      </c>
      <c r="P12" s="111">
        <v>2.6851816751599999</v>
      </c>
      <c r="Q12" s="111">
        <v>10.51910460931</v>
      </c>
      <c r="R12" s="109">
        <v>723.95299999999986</v>
      </c>
      <c r="S12" s="110">
        <v>46.129304614589998</v>
      </c>
      <c r="T12" s="111">
        <v>333.95448463648069</v>
      </c>
      <c r="U12" s="109">
        <v>69.414237636880003</v>
      </c>
      <c r="V12" s="109">
        <v>1378.49176236312</v>
      </c>
      <c r="W12" s="109">
        <v>34.699399999999997</v>
      </c>
      <c r="X12" s="110">
        <v>81.439522515639993</v>
      </c>
      <c r="Y12" s="111">
        <v>28.259025675792113</v>
      </c>
      <c r="Z12" s="109">
        <v>0</v>
      </c>
      <c r="AA12" s="109">
        <v>90.08607256274</v>
      </c>
      <c r="AB12" s="109">
        <v>22.921658983745392</v>
      </c>
      <c r="AC12" s="110">
        <v>35.451850271460003</v>
      </c>
      <c r="AD12" s="111">
        <v>8.1261522226518466</v>
      </c>
      <c r="AE12" s="109">
        <v>6.9946932944600002</v>
      </c>
      <c r="AF12" s="109">
        <v>38.848624673030002</v>
      </c>
      <c r="AG12" s="109">
        <v>2.1755822561162401</v>
      </c>
      <c r="AH12" s="110">
        <v>34.603078763239999</v>
      </c>
      <c r="AI12" s="111">
        <v>0.75281844164302203</v>
      </c>
      <c r="AJ12" s="109">
        <v>0.70008522360000003</v>
      </c>
      <c r="AK12" s="109">
        <v>3.6510792886300001</v>
      </c>
    </row>
    <row r="13" spans="1:37" ht="11.25" customHeight="1" x14ac:dyDescent="0.2">
      <c r="A13" s="142" t="s">
        <v>508</v>
      </c>
      <c r="B13" s="142"/>
      <c r="C13" s="126">
        <v>795.05729999999994</v>
      </c>
      <c r="D13" s="127">
        <v>37.961103776649999</v>
      </c>
      <c r="E13" s="128">
        <v>301.81252673679353</v>
      </c>
      <c r="F13" s="126">
        <v>203.51561751286999</v>
      </c>
      <c r="G13" s="126">
        <v>1386.5989824871299</v>
      </c>
      <c r="H13" s="98">
        <v>22.90974323485867</v>
      </c>
      <c r="I13" s="99">
        <v>31.45024826129</v>
      </c>
      <c r="J13" s="100">
        <v>7.2051711233871796</v>
      </c>
      <c r="K13" s="98">
        <v>8.7878673305700001</v>
      </c>
      <c r="L13" s="98">
        <v>37.031619139150003</v>
      </c>
      <c r="M13" s="100">
        <v>2.8972259395643571</v>
      </c>
      <c r="N13" s="99">
        <v>39.021406465699997</v>
      </c>
      <c r="O13" s="100">
        <v>1.1305383101071931</v>
      </c>
      <c r="P13" s="100">
        <v>0.68141156860999996</v>
      </c>
      <c r="Q13" s="100">
        <v>5.1130403105199997</v>
      </c>
      <c r="R13" s="98">
        <v>480.41039999999998</v>
      </c>
      <c r="S13" s="99">
        <v>48.087811768489999</v>
      </c>
      <c r="T13" s="100">
        <v>231.01884886827148</v>
      </c>
      <c r="U13" s="98">
        <v>27.621776468299998</v>
      </c>
      <c r="V13" s="98">
        <v>933.19902353170005</v>
      </c>
      <c r="W13" s="98">
        <v>314.64690000000002</v>
      </c>
      <c r="X13" s="99">
        <v>62.138087900430001</v>
      </c>
      <c r="Y13" s="100">
        <v>195.51556729796857</v>
      </c>
      <c r="Z13" s="98">
        <v>0</v>
      </c>
      <c r="AA13" s="98">
        <v>697.85037032092998</v>
      </c>
      <c r="AB13" s="98">
        <v>10.76537099904623</v>
      </c>
      <c r="AC13" s="99">
        <v>31.45946155459</v>
      </c>
      <c r="AD13" s="100">
        <v>3.3867277506544649</v>
      </c>
      <c r="AE13" s="98">
        <v>4.1275065823199997</v>
      </c>
      <c r="AF13" s="98">
        <v>17.403235415769998</v>
      </c>
      <c r="AG13" s="115">
        <v>2.0040195845003881</v>
      </c>
      <c r="AH13" s="116">
        <v>28.75789276479</v>
      </c>
      <c r="AI13" s="117">
        <v>0.5763138030959748</v>
      </c>
      <c r="AJ13" s="115">
        <v>0.87446528664000001</v>
      </c>
      <c r="AK13" s="115">
        <v>3.1335738823599999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0" spans="3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  <row r="51" spans="3:84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CF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718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287</v>
      </c>
    </row>
    <row r="2" spans="1:37" ht="11.25" customHeight="1" x14ac:dyDescent="0.2">
      <c r="A2" s="1" t="s">
        <v>573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256.61360000000002</v>
      </c>
      <c r="D11" s="101">
        <v>47.871844436300002</v>
      </c>
      <c r="E11" s="102">
        <v>122.84566339440001</v>
      </c>
      <c r="F11" s="94">
        <v>15.84052409005</v>
      </c>
      <c r="G11" s="94">
        <v>497.38667590994999</v>
      </c>
      <c r="H11" s="59">
        <v>15.729061904747059</v>
      </c>
      <c r="I11" s="89">
        <v>17.393083215930002</v>
      </c>
      <c r="J11" s="63">
        <v>2.7357688261781781</v>
      </c>
      <c r="K11" s="59">
        <v>10.367053535409999</v>
      </c>
      <c r="L11" s="59">
        <v>21.09107027408</v>
      </c>
      <c r="M11" s="63">
        <v>8.6538445351298598</v>
      </c>
      <c r="N11" s="89">
        <v>12.652545197909999</v>
      </c>
      <c r="O11" s="63">
        <v>1.0949315911645456</v>
      </c>
      <c r="P11" s="63">
        <v>6.5078180509100001</v>
      </c>
      <c r="Q11" s="63">
        <v>10.79987101935</v>
      </c>
      <c r="R11" s="94">
        <v>191.32409999999999</v>
      </c>
      <c r="S11" s="101">
        <v>58.825504801160001</v>
      </c>
      <c r="T11" s="102">
        <v>112.54736763126725</v>
      </c>
      <c r="U11" s="94">
        <v>0</v>
      </c>
      <c r="V11" s="94">
        <v>411.91288711207</v>
      </c>
      <c r="W11" s="94">
        <v>65.289500000000004</v>
      </c>
      <c r="X11" s="101">
        <v>75.495282940780001</v>
      </c>
      <c r="Y11" s="102">
        <v>49.290492755622267</v>
      </c>
      <c r="Z11" s="94">
        <v>0</v>
      </c>
      <c r="AA11" s="94">
        <v>161.89709058125001</v>
      </c>
      <c r="AB11" s="94">
        <v>9.2534020020762728</v>
      </c>
      <c r="AC11" s="101">
        <v>38.88563231957</v>
      </c>
      <c r="AD11" s="102">
        <v>3.5982438795788765</v>
      </c>
      <c r="AE11" s="94">
        <v>2.2009735905099999</v>
      </c>
      <c r="AF11" s="94">
        <v>16.305830413639999</v>
      </c>
      <c r="AG11" s="94">
        <v>3.461009860740039</v>
      </c>
      <c r="AH11" s="101">
        <v>32.313988188209997</v>
      </c>
      <c r="AI11" s="102">
        <v>1.1183903175921528</v>
      </c>
      <c r="AJ11" s="94">
        <v>1.2690051175999999</v>
      </c>
      <c r="AK11" s="94">
        <v>5.65301460388</v>
      </c>
    </row>
    <row r="12" spans="1:37" ht="11.25" customHeight="1" x14ac:dyDescent="0.2">
      <c r="A12" s="140" t="s">
        <v>507</v>
      </c>
      <c r="B12" s="140"/>
      <c r="C12" s="123">
        <v>199.03200000000001</v>
      </c>
      <c r="D12" s="124">
        <v>57.004514572129999</v>
      </c>
      <c r="E12" s="125">
        <v>113.45722544320542</v>
      </c>
      <c r="F12" s="123">
        <v>0</v>
      </c>
      <c r="G12" s="123">
        <v>421.40407565452</v>
      </c>
      <c r="H12" s="112">
        <v>17.031659230676471</v>
      </c>
      <c r="I12" s="113">
        <v>20.01540587557</v>
      </c>
      <c r="J12" s="114">
        <v>3.4089557223640612</v>
      </c>
      <c r="K12" s="112">
        <v>10.35022878995</v>
      </c>
      <c r="L12" s="112">
        <v>23.713089671399999</v>
      </c>
      <c r="M12" s="64">
        <v>10.00024016238595</v>
      </c>
      <c r="N12" s="85">
        <v>3.9216663015300002</v>
      </c>
      <c r="O12" s="64">
        <v>0.39217604851995214</v>
      </c>
      <c r="P12" s="64">
        <v>9.2315892316900001</v>
      </c>
      <c r="Q12" s="64">
        <v>10.768891093080001</v>
      </c>
      <c r="R12" s="109">
        <v>180.1908</v>
      </c>
      <c r="S12" s="110">
        <v>62.146843129799997</v>
      </c>
      <c r="T12" s="111">
        <v>111.98289381032455</v>
      </c>
      <c r="U12" s="109">
        <v>0</v>
      </c>
      <c r="V12" s="109">
        <v>399.67323875279999</v>
      </c>
      <c r="W12" s="109">
        <v>18.841200000000001</v>
      </c>
      <c r="X12" s="110">
        <v>96.761955137620006</v>
      </c>
      <c r="Y12" s="111">
        <v>18.231113491389195</v>
      </c>
      <c r="Z12" s="109">
        <v>0</v>
      </c>
      <c r="AA12" s="109">
        <v>54.57352584118</v>
      </c>
      <c r="AB12" s="109">
        <v>7.8067858434824551</v>
      </c>
      <c r="AC12" s="110">
        <v>51.749738299489998</v>
      </c>
      <c r="AD12" s="111">
        <v>4.0399912436037857</v>
      </c>
      <c r="AE12" s="109">
        <v>0</v>
      </c>
      <c r="AF12" s="109">
        <v>15.725023178800001</v>
      </c>
      <c r="AG12" s="109">
        <v>3.706258290124202</v>
      </c>
      <c r="AH12" s="110">
        <v>37.723666981539999</v>
      </c>
      <c r="AI12" s="111">
        <v>1.3981365348419945</v>
      </c>
      <c r="AJ12" s="109">
        <v>0.96596103635999997</v>
      </c>
      <c r="AK12" s="109">
        <v>6.4465555438799997</v>
      </c>
    </row>
    <row r="13" spans="1:37" ht="11.25" customHeight="1" x14ac:dyDescent="0.2">
      <c r="A13" s="142" t="s">
        <v>508</v>
      </c>
      <c r="B13" s="142"/>
      <c r="C13" s="126">
        <v>57.581600000000002</v>
      </c>
      <c r="D13" s="127">
        <v>81.833825430679994</v>
      </c>
      <c r="E13" s="128">
        <v>47.121226024193113</v>
      </c>
      <c r="F13" s="126">
        <v>0</v>
      </c>
      <c r="G13" s="126">
        <v>149.93750591478999</v>
      </c>
      <c r="H13" s="78">
        <v>11.22660711060478</v>
      </c>
      <c r="I13" s="87">
        <v>7.6918535220699997</v>
      </c>
      <c r="J13" s="83">
        <v>0.86353417444557456</v>
      </c>
      <c r="K13" s="78">
        <v>9.5341112292699997</v>
      </c>
      <c r="L13" s="78">
        <v>12.919102991939999</v>
      </c>
      <c r="M13" s="83">
        <v>4</v>
      </c>
      <c r="N13" s="87">
        <v>0</v>
      </c>
      <c r="O13" s="83">
        <v>0</v>
      </c>
      <c r="P13" s="83">
        <v>4</v>
      </c>
      <c r="Q13" s="83">
        <v>4</v>
      </c>
      <c r="R13" s="98">
        <v>11.1333</v>
      </c>
      <c r="S13" s="99">
        <v>96.996289782190004</v>
      </c>
      <c r="T13" s="100">
        <v>10.798887930320447</v>
      </c>
      <c r="U13" s="98">
        <v>0</v>
      </c>
      <c r="V13" s="98">
        <v>32.298731416510002</v>
      </c>
      <c r="W13" s="98">
        <v>46.448300000000003</v>
      </c>
      <c r="X13" s="99">
        <v>98.748789047740004</v>
      </c>
      <c r="Y13" s="100">
        <v>45.86713378326003</v>
      </c>
      <c r="Z13" s="98">
        <v>0</v>
      </c>
      <c r="AA13" s="98">
        <v>136.34623028927001</v>
      </c>
      <c r="AB13" s="98">
        <v>14.25366089167373</v>
      </c>
      <c r="AC13" s="99">
        <v>33.32082891228</v>
      </c>
      <c r="AD13" s="100">
        <v>4.7494379594506606</v>
      </c>
      <c r="AE13" s="98">
        <v>4.9449335443400004</v>
      </c>
      <c r="AF13" s="98">
        <v>23.562388239000001</v>
      </c>
      <c r="AG13" s="78">
        <v>2.6133035553023878</v>
      </c>
      <c r="AH13" s="87">
        <v>16.521888027389998</v>
      </c>
      <c r="AI13" s="83">
        <v>0.43176708722278762</v>
      </c>
      <c r="AJ13" s="78">
        <v>1.76705561464</v>
      </c>
      <c r="AK13" s="78">
        <v>3.45955149597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0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40" spans="3:8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6:B10"/>
    <mergeCell ref="C9:C10"/>
    <mergeCell ref="D9:D10"/>
    <mergeCell ref="E9:E10"/>
    <mergeCell ref="F9:G9"/>
    <mergeCell ref="A13:B13"/>
    <mergeCell ref="A11:B11"/>
    <mergeCell ref="A12:B12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C6:G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CT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52" width="8.28515625" style="55" customWidth="1"/>
    <col min="53" max="16384" width="15.7109375" style="55"/>
  </cols>
  <sheetData>
    <row r="1" spans="1:52" s="8" customFormat="1" ht="11.25" customHeight="1" x14ac:dyDescent="0.2">
      <c r="A1" s="1" t="s">
        <v>719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/>
      <c r="R1" s="15"/>
      <c r="S1" s="15"/>
      <c r="T1" s="15"/>
      <c r="U1" s="15"/>
      <c r="V1" s="15"/>
      <c r="W1" s="15"/>
      <c r="X1" s="15"/>
      <c r="Y1" s="15"/>
      <c r="Z1" s="15"/>
      <c r="AA1" s="15"/>
      <c r="AV1" s="3"/>
      <c r="AW1" s="3"/>
      <c r="AX1" s="3"/>
      <c r="AY1" s="3"/>
      <c r="AZ1" s="3" t="s">
        <v>562</v>
      </c>
    </row>
    <row r="2" spans="1:52" s="8" customFormat="1" ht="11.25" customHeight="1" x14ac:dyDescent="0.2">
      <c r="A2" s="1" t="s">
        <v>620</v>
      </c>
      <c r="B2" s="10"/>
    </row>
    <row r="3" spans="1:52" s="8" customFormat="1" ht="11.25" customHeight="1" x14ac:dyDescent="0.2">
      <c r="A3" s="2" t="s">
        <v>505</v>
      </c>
      <c r="B3" s="10"/>
    </row>
    <row r="4" spans="1:52" s="8" customFormat="1" ht="11.25" customHeight="1" x14ac:dyDescent="0.2">
      <c r="A4" s="2"/>
      <c r="B4" s="10"/>
    </row>
    <row r="5" spans="1:52" s="8" customFormat="1" ht="11.25" customHeight="1" x14ac:dyDescent="0.2">
      <c r="A5" s="2"/>
      <c r="B5" s="10"/>
    </row>
    <row r="6" spans="1:5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291</v>
      </c>
      <c r="S6" s="184"/>
      <c r="T6" s="184"/>
      <c r="U6" s="184"/>
      <c r="V6" s="184"/>
      <c r="W6" s="184" t="s">
        <v>275</v>
      </c>
      <c r="X6" s="184"/>
      <c r="Y6" s="184"/>
      <c r="Z6" s="184"/>
      <c r="AA6" s="184"/>
      <c r="AB6" s="184" t="s">
        <v>224</v>
      </c>
      <c r="AC6" s="184"/>
      <c r="AD6" s="184"/>
      <c r="AE6" s="184"/>
      <c r="AF6" s="184"/>
      <c r="AG6" s="184" t="s">
        <v>92</v>
      </c>
      <c r="AH6" s="184"/>
      <c r="AI6" s="184"/>
      <c r="AJ6" s="184"/>
      <c r="AK6" s="184"/>
      <c r="AL6" s="184" t="s">
        <v>662</v>
      </c>
      <c r="AM6" s="184"/>
      <c r="AN6" s="184"/>
      <c r="AO6" s="184"/>
      <c r="AP6" s="184"/>
      <c r="AQ6" s="184" t="s">
        <v>292</v>
      </c>
      <c r="AR6" s="184"/>
      <c r="AS6" s="184"/>
      <c r="AT6" s="184"/>
      <c r="AU6" s="184"/>
      <c r="AV6" s="184" t="s">
        <v>276</v>
      </c>
      <c r="AW6" s="184"/>
      <c r="AX6" s="184"/>
      <c r="AY6" s="184"/>
      <c r="AZ6" s="184"/>
    </row>
    <row r="7" spans="1:5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</row>
    <row r="9" spans="1:5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51" t="s">
        <v>657</v>
      </c>
      <c r="AZ9" s="151"/>
    </row>
    <row r="10" spans="1:5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</row>
    <row r="11" spans="1:52" s="7" customFormat="1" ht="11.25" customHeight="1" x14ac:dyDescent="0.2">
      <c r="A11" s="139" t="s">
        <v>1</v>
      </c>
      <c r="B11" s="139"/>
      <c r="C11" s="59">
        <v>74068.181499999802</v>
      </c>
      <c r="D11" s="89">
        <v>4.0351848532499996</v>
      </c>
      <c r="E11" s="63">
        <v>2988.7880409646209</v>
      </c>
      <c r="F11" s="59">
        <v>68210.264582285527</v>
      </c>
      <c r="G11" s="59">
        <v>79926.098417714558</v>
      </c>
      <c r="H11" s="59">
        <v>59023.431699999943</v>
      </c>
      <c r="I11" s="89">
        <v>4.6957200486700001</v>
      </c>
      <c r="J11" s="63">
        <v>2771.5751157512968</v>
      </c>
      <c r="K11" s="59">
        <v>53591.244292680181</v>
      </c>
      <c r="L11" s="59">
        <v>64455.619107319828</v>
      </c>
      <c r="M11" s="94">
        <v>249.40650000000011</v>
      </c>
      <c r="N11" s="101">
        <v>47.789066318110002</v>
      </c>
      <c r="O11" s="102">
        <v>119.18903768667593</v>
      </c>
      <c r="P11" s="94">
        <v>15.80027878213</v>
      </c>
      <c r="Q11" s="94">
        <v>483.01272121787002</v>
      </c>
      <c r="R11" s="58">
        <v>5286.8633000000009</v>
      </c>
      <c r="S11" s="84">
        <v>15.562512860869999</v>
      </c>
      <c r="T11" s="86">
        <v>822.76878099889541</v>
      </c>
      <c r="U11" s="58">
        <v>3674.2661216382899</v>
      </c>
      <c r="V11" s="58">
        <v>6899.4604783617197</v>
      </c>
      <c r="W11" s="123">
        <v>692.83839999999998</v>
      </c>
      <c r="X11" s="124">
        <v>47.180323376090001</v>
      </c>
      <c r="Y11" s="125">
        <v>326.88339759376089</v>
      </c>
      <c r="Z11" s="123">
        <v>52.158713572160003</v>
      </c>
      <c r="AA11" s="123">
        <v>1333.51808642784</v>
      </c>
      <c r="AB11" s="58">
        <v>18117.544600000001</v>
      </c>
      <c r="AC11" s="84">
        <v>8.1411035960099998</v>
      </c>
      <c r="AD11" s="86">
        <v>1474.9680749394861</v>
      </c>
      <c r="AE11" s="58">
        <v>15226.66029477232</v>
      </c>
      <c r="AF11" s="58">
        <v>21008.428905227702</v>
      </c>
      <c r="AG11" s="58">
        <v>5614.0017000000007</v>
      </c>
      <c r="AH11" s="84">
        <v>15.214395837470001</v>
      </c>
      <c r="AI11" s="86">
        <v>854.13644096025178</v>
      </c>
      <c r="AJ11" s="58">
        <v>3939.9250378347301</v>
      </c>
      <c r="AK11" s="58">
        <v>7288.0783621652699</v>
      </c>
      <c r="AL11" s="123">
        <v>64.019900000000007</v>
      </c>
      <c r="AM11" s="124">
        <v>97.972676925870005</v>
      </c>
      <c r="AN11" s="125">
        <v>62.722009795267908</v>
      </c>
      <c r="AO11" s="123">
        <v>0</v>
      </c>
      <c r="AP11" s="123">
        <v>186.95278023668999</v>
      </c>
      <c r="AQ11" s="120">
        <v>1553.7097000000001</v>
      </c>
      <c r="AR11" s="121">
        <v>29.050349051640001</v>
      </c>
      <c r="AS11" s="122">
        <v>451.35809109920916</v>
      </c>
      <c r="AT11" s="120">
        <v>669.06409731482995</v>
      </c>
      <c r="AU11" s="120">
        <v>2438.35530268517</v>
      </c>
      <c r="AV11" s="123">
        <v>256.61360000000002</v>
      </c>
      <c r="AW11" s="124">
        <v>47.871844436300002</v>
      </c>
      <c r="AX11" s="125">
        <v>122.84566339439998</v>
      </c>
      <c r="AY11" s="123">
        <v>15.84052409005</v>
      </c>
      <c r="AZ11" s="123">
        <v>497.38667590994999</v>
      </c>
    </row>
    <row r="12" spans="1:52" s="8" customFormat="1" ht="11.25" customHeight="1" x14ac:dyDescent="0.2">
      <c r="A12" s="140" t="s">
        <v>507</v>
      </c>
      <c r="B12" s="140"/>
      <c r="C12" s="58">
        <v>42476.230300000032</v>
      </c>
      <c r="D12" s="84">
        <v>5.04967717189</v>
      </c>
      <c r="E12" s="86">
        <v>2144.9125049378372</v>
      </c>
      <c r="F12" s="58">
        <v>38272.279040332367</v>
      </c>
      <c r="G12" s="58">
        <v>46680.181559667639</v>
      </c>
      <c r="H12" s="57">
        <v>34136.396900000043</v>
      </c>
      <c r="I12" s="85">
        <v>5.8083023966000003</v>
      </c>
      <c r="J12" s="64">
        <v>1982.7451592560553</v>
      </c>
      <c r="K12" s="57">
        <v>30250.287797337121</v>
      </c>
      <c r="L12" s="57">
        <v>38022.506002662907</v>
      </c>
      <c r="M12" s="109">
        <v>208.82589999999999</v>
      </c>
      <c r="N12" s="110">
        <v>53.738705274819999</v>
      </c>
      <c r="O12" s="111">
        <v>112.22033493848001</v>
      </c>
      <c r="P12" s="109">
        <v>0</v>
      </c>
      <c r="Q12" s="109">
        <v>428.77371481244001</v>
      </c>
      <c r="R12" s="112">
        <v>2574.0927000000001</v>
      </c>
      <c r="S12" s="113">
        <v>21.706451757469999</v>
      </c>
      <c r="T12" s="114">
        <v>558.74419011801649</v>
      </c>
      <c r="U12" s="112">
        <v>1478.9742107977199</v>
      </c>
      <c r="V12" s="112">
        <v>3669.2111892022799</v>
      </c>
      <c r="W12" s="109">
        <v>459.33839999999998</v>
      </c>
      <c r="X12" s="110">
        <v>50.000274178140003</v>
      </c>
      <c r="Y12" s="111">
        <v>229.67045940549153</v>
      </c>
      <c r="Z12" s="109">
        <v>9.1925712524800005</v>
      </c>
      <c r="AA12" s="109">
        <v>909.48422874751998</v>
      </c>
      <c r="AB12" s="57">
        <v>10993.409</v>
      </c>
      <c r="AC12" s="85">
        <v>10.25775481106</v>
      </c>
      <c r="AD12" s="64">
        <v>1127.6769405965647</v>
      </c>
      <c r="AE12" s="57">
        <v>8783.2028102344793</v>
      </c>
      <c r="AF12" s="57">
        <v>13203.61518976552</v>
      </c>
      <c r="AG12" s="57">
        <v>3682.5942</v>
      </c>
      <c r="AH12" s="85">
        <v>19.203444037210001</v>
      </c>
      <c r="AI12" s="64">
        <v>707.18491631458778</v>
      </c>
      <c r="AJ12" s="57">
        <v>2296.5372336134701</v>
      </c>
      <c r="AK12" s="57">
        <v>5068.6511663865303</v>
      </c>
      <c r="AL12" s="109">
        <v>64.019900000000007</v>
      </c>
      <c r="AM12" s="110">
        <v>97.967355717070006</v>
      </c>
      <c r="AN12" s="111">
        <v>62.71860316271254</v>
      </c>
      <c r="AO12" s="109">
        <v>0</v>
      </c>
      <c r="AP12" s="109">
        <v>186.94610335957</v>
      </c>
      <c r="AQ12" s="109">
        <v>758.65239999999994</v>
      </c>
      <c r="AR12" s="110">
        <v>44.175336323000003</v>
      </c>
      <c r="AS12" s="111">
        <v>335.13724922254823</v>
      </c>
      <c r="AT12" s="109">
        <v>101.79546164600001</v>
      </c>
      <c r="AU12" s="109">
        <v>1415.509338354</v>
      </c>
      <c r="AV12" s="109">
        <v>199.03200000000001</v>
      </c>
      <c r="AW12" s="110">
        <v>57.004514572129999</v>
      </c>
      <c r="AX12" s="111">
        <v>113.45722544320543</v>
      </c>
      <c r="AY12" s="109">
        <v>0</v>
      </c>
      <c r="AZ12" s="109">
        <v>421.40407565452</v>
      </c>
    </row>
    <row r="13" spans="1:52" s="8" customFormat="1" ht="11.25" customHeight="1" x14ac:dyDescent="0.2">
      <c r="A13" s="142" t="s">
        <v>508</v>
      </c>
      <c r="B13" s="142"/>
      <c r="C13" s="79">
        <v>31591.95120000001</v>
      </c>
      <c r="D13" s="90">
        <v>6.5920847311199999</v>
      </c>
      <c r="E13" s="91">
        <v>2082.5681913190438</v>
      </c>
      <c r="F13" s="79">
        <v>27510.19254966607</v>
      </c>
      <c r="G13" s="79">
        <v>35673.709850333937</v>
      </c>
      <c r="H13" s="78">
        <v>24887.03479999999</v>
      </c>
      <c r="I13" s="87">
        <v>7.7843218206999998</v>
      </c>
      <c r="J13" s="83">
        <v>1937.2868804608581</v>
      </c>
      <c r="K13" s="78">
        <v>21090.022286574869</v>
      </c>
      <c r="L13" s="78">
        <v>28684.04731342513</v>
      </c>
      <c r="M13" s="98">
        <v>40.580599999999997</v>
      </c>
      <c r="N13" s="99">
        <v>98.748789047740004</v>
      </c>
      <c r="O13" s="100">
        <v>40.07285108830623</v>
      </c>
      <c r="P13" s="98">
        <v>0</v>
      </c>
      <c r="Q13" s="98">
        <v>119.12194489091</v>
      </c>
      <c r="R13" s="115">
        <v>2712.7705999999998</v>
      </c>
      <c r="S13" s="116">
        <v>22.267854750120001</v>
      </c>
      <c r="T13" s="117">
        <v>604.07581691206997</v>
      </c>
      <c r="U13" s="115">
        <v>1528.80375492076</v>
      </c>
      <c r="V13" s="115">
        <v>3896.7374450792399</v>
      </c>
      <c r="W13" s="98">
        <v>233.5</v>
      </c>
      <c r="X13" s="99">
        <v>99.675520364510007</v>
      </c>
      <c r="Y13" s="100">
        <v>232.74234005112618</v>
      </c>
      <c r="Z13" s="98">
        <v>0</v>
      </c>
      <c r="AA13" s="98">
        <v>689.66660417776995</v>
      </c>
      <c r="AB13" s="78">
        <v>7124.1356000000014</v>
      </c>
      <c r="AC13" s="87">
        <v>13.349078425049999</v>
      </c>
      <c r="AD13" s="83">
        <v>951.0064483507299</v>
      </c>
      <c r="AE13" s="78">
        <v>5260.1972121672698</v>
      </c>
      <c r="AF13" s="78">
        <v>8988.0739878327295</v>
      </c>
      <c r="AG13" s="115">
        <v>1931.4075</v>
      </c>
      <c r="AH13" s="116">
        <v>24.80014416493</v>
      </c>
      <c r="AI13" s="117">
        <v>478.99184441233575</v>
      </c>
      <c r="AJ13" s="115">
        <v>992.60073606342996</v>
      </c>
      <c r="AK13" s="115">
        <v>2870.2142639365702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795.05729999999994</v>
      </c>
      <c r="AR13" s="99">
        <v>37.961103776649999</v>
      </c>
      <c r="AS13" s="100">
        <v>301.81252673679597</v>
      </c>
      <c r="AT13" s="98">
        <v>203.51561751285999</v>
      </c>
      <c r="AU13" s="98">
        <v>1386.5989824871399</v>
      </c>
      <c r="AV13" s="98">
        <v>57.581600000000002</v>
      </c>
      <c r="AW13" s="99">
        <v>81.833825430679994</v>
      </c>
      <c r="AX13" s="100">
        <v>47.121226024193327</v>
      </c>
      <c r="AY13" s="98">
        <v>0</v>
      </c>
      <c r="AZ13" s="98">
        <v>149.93750591478999</v>
      </c>
    </row>
    <row r="14" spans="1:52" s="22" customFormat="1" ht="11.25" customHeight="1" x14ac:dyDescent="0.2"/>
    <row r="15" spans="1:5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8" s="22" customFormat="1" ht="11.25" customHeight="1" thickTop="1" x14ac:dyDescent="0.2"/>
    <row r="23" spans="1:98" s="22" customFormat="1" ht="11.25" customHeight="1" x14ac:dyDescent="0.2">
      <c r="A23" s="43" t="s">
        <v>616</v>
      </c>
    </row>
    <row r="24" spans="1:98" s="22" customFormat="1" ht="11.25" customHeight="1" x14ac:dyDescent="0.2">
      <c r="A24" s="54" t="s">
        <v>614</v>
      </c>
    </row>
    <row r="25" spans="1:98" s="22" customFormat="1" ht="11.25" customHeight="1" x14ac:dyDescent="0.2">
      <c r="A25" s="32"/>
    </row>
    <row r="26" spans="1:98" s="22" customFormat="1" ht="11.25" customHeight="1" x14ac:dyDescent="0.2">
      <c r="A26" s="32"/>
    </row>
    <row r="27" spans="1:98" s="22" customFormat="1" ht="11.25" customHeight="1" x14ac:dyDescent="0.2">
      <c r="A27" s="32"/>
    </row>
    <row r="28" spans="1:98" s="22" customFormat="1" ht="11.25" customHeight="1" x14ac:dyDescent="0.2">
      <c r="A28" s="32"/>
    </row>
    <row r="29" spans="1:98" s="22" customFormat="1" ht="11.25" customHeight="1" x14ac:dyDescent="0.2">
      <c r="A29" s="32"/>
    </row>
    <row r="30" spans="1:98" s="22" customFormat="1" ht="11.25" customHeight="1" x14ac:dyDescent="0.2">
      <c r="A30" s="32"/>
    </row>
    <row r="31" spans="1:98" s="66" customFormat="1" ht="11.25" customHeight="1" x14ac:dyDescent="0.25">
      <c r="H31" s="29" t="s">
        <v>597</v>
      </c>
      <c r="I31" s="29"/>
      <c r="J31" s="29"/>
      <c r="K31" s="29"/>
      <c r="L31" s="29"/>
    </row>
    <row r="32" spans="1:98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</row>
    <row r="33" spans="3:98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</row>
    <row r="34" spans="3:98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</row>
    <row r="35" spans="3:98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</row>
    <row r="36" spans="3:98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</row>
    <row r="37" spans="3:98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</row>
    <row r="38" spans="3:98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</row>
    <row r="39" spans="3:98" ht="11.25" customHeight="1" x14ac:dyDescent="0.2"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</row>
    <row r="50" spans="3:98" ht="11.25" customHeight="1" x14ac:dyDescent="0.2"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</row>
    <row r="51" spans="3:98" ht="11.25" customHeight="1" x14ac:dyDescent="0.2"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</row>
  </sheetData>
  <mergeCells count="6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C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720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396</v>
      </c>
    </row>
    <row r="2" spans="1:37" ht="11.25" customHeight="1" x14ac:dyDescent="0.2">
      <c r="A2" s="1" t="s">
        <v>572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752.38399176039206</v>
      </c>
      <c r="D11" s="101">
        <v>36.711211285330002</v>
      </c>
      <c r="E11" s="102">
        <v>276.20927689217558</v>
      </c>
      <c r="F11" s="94">
        <v>211.02375685589001</v>
      </c>
      <c r="G11" s="94">
        <v>1293.74422666489</v>
      </c>
      <c r="H11" s="103">
        <v>12.023086273974791</v>
      </c>
      <c r="I11" s="107">
        <v>22.819837348669999</v>
      </c>
      <c r="J11" s="108">
        <v>2.7436487320113403</v>
      </c>
      <c r="K11" s="103">
        <v>6.6456335729999996</v>
      </c>
      <c r="L11" s="103">
        <v>17.400538974949999</v>
      </c>
      <c r="M11" s="108">
        <v>4.8831624896074546</v>
      </c>
      <c r="N11" s="107">
        <v>23.05468998852</v>
      </c>
      <c r="O11" s="108">
        <v>1.1257979736144959</v>
      </c>
      <c r="P11" s="108">
        <v>2.6766390074499999</v>
      </c>
      <c r="Q11" s="108">
        <v>7.0896859717599998</v>
      </c>
      <c r="R11" s="94">
        <v>602.57725455334617</v>
      </c>
      <c r="S11" s="101">
        <v>45.036566931119999</v>
      </c>
      <c r="T11" s="102">
        <v>271.38010855860443</v>
      </c>
      <c r="U11" s="94">
        <v>70.682015657929995</v>
      </c>
      <c r="V11" s="94">
        <v>1134.4724934487699</v>
      </c>
      <c r="W11" s="94">
        <v>149.8067372070459</v>
      </c>
      <c r="X11" s="101">
        <v>34.45347994027</v>
      </c>
      <c r="Y11" s="102">
        <v>51.613634152804387</v>
      </c>
      <c r="Z11" s="94">
        <v>48.645873156329998</v>
      </c>
      <c r="AA11" s="94">
        <v>250.96760125777001</v>
      </c>
      <c r="AB11" s="94">
        <v>18.601001809365631</v>
      </c>
      <c r="AC11" s="101">
        <v>34.262486089950002</v>
      </c>
      <c r="AD11" s="102">
        <v>6.3731656575245914</v>
      </c>
      <c r="AE11" s="94">
        <v>6.1098266531099998</v>
      </c>
      <c r="AF11" s="94">
        <v>31.092176965619998</v>
      </c>
      <c r="AG11" s="103">
        <v>4.5751607723033638</v>
      </c>
      <c r="AH11" s="107">
        <v>23.389637743560002</v>
      </c>
      <c r="AI11" s="108">
        <v>1.0701135308270553</v>
      </c>
      <c r="AJ11" s="103">
        <v>2.4777767925099998</v>
      </c>
      <c r="AK11" s="103">
        <v>6.6725447520900003</v>
      </c>
    </row>
    <row r="12" spans="1:37" ht="11.25" customHeight="1" x14ac:dyDescent="0.2">
      <c r="A12" s="140" t="s">
        <v>507</v>
      </c>
      <c r="B12" s="140"/>
      <c r="C12" s="123">
        <v>469.95154049499092</v>
      </c>
      <c r="D12" s="124">
        <v>43.80256842048</v>
      </c>
      <c r="E12" s="125">
        <v>205.85084506841903</v>
      </c>
      <c r="F12" s="123">
        <v>66.491297973770003</v>
      </c>
      <c r="G12" s="123">
        <v>873.41178301622006</v>
      </c>
      <c r="H12" s="112">
        <v>13.58905878083181</v>
      </c>
      <c r="I12" s="113">
        <v>29.216792719779999</v>
      </c>
      <c r="J12" s="114">
        <v>3.9702871365641621</v>
      </c>
      <c r="K12" s="112">
        <v>5.8074389848800001</v>
      </c>
      <c r="L12" s="112">
        <v>21.370678576780001</v>
      </c>
      <c r="M12" s="111">
        <v>4.375425418863621</v>
      </c>
      <c r="N12" s="110">
        <v>34.049545466319998</v>
      </c>
      <c r="O12" s="111">
        <v>1.4898124673408826</v>
      </c>
      <c r="P12" s="111">
        <v>1.4554466391600001</v>
      </c>
      <c r="Q12" s="111">
        <v>7.29540419857</v>
      </c>
      <c r="R12" s="109">
        <v>384.00298532257722</v>
      </c>
      <c r="S12" s="110">
        <v>52.72166816128</v>
      </c>
      <c r="T12" s="111">
        <v>202.45277965119692</v>
      </c>
      <c r="U12" s="109">
        <v>0</v>
      </c>
      <c r="V12" s="109">
        <v>780.80314200893997</v>
      </c>
      <c r="W12" s="109">
        <v>85.948555172413805</v>
      </c>
      <c r="X12" s="110">
        <v>43.630036612940003</v>
      </c>
      <c r="Y12" s="111">
        <v>37.499386090016266</v>
      </c>
      <c r="Z12" s="109">
        <v>12.45110899362</v>
      </c>
      <c r="AA12" s="109">
        <v>159.44600135120999</v>
      </c>
      <c r="AB12" s="109">
        <v>12.214857607840919</v>
      </c>
      <c r="AC12" s="110">
        <v>48.31387668184</v>
      </c>
      <c r="AD12" s="111">
        <v>5.9014712415145603</v>
      </c>
      <c r="AE12" s="109">
        <v>0.64818651866999999</v>
      </c>
      <c r="AF12" s="109">
        <v>23.78152869701</v>
      </c>
      <c r="AG12" s="57">
        <v>5.2219987229750124</v>
      </c>
      <c r="AH12" s="85">
        <v>17.043045876440001</v>
      </c>
      <c r="AI12" s="64">
        <v>0.88998763802374603</v>
      </c>
      <c r="AJ12" s="57">
        <v>3.47765500576</v>
      </c>
      <c r="AK12" s="57">
        <v>6.96634244019</v>
      </c>
    </row>
    <row r="13" spans="1:37" ht="11.25" customHeight="1" x14ac:dyDescent="0.2">
      <c r="A13" s="142" t="s">
        <v>508</v>
      </c>
      <c r="B13" s="142"/>
      <c r="C13" s="126">
        <v>282.43245126540108</v>
      </c>
      <c r="D13" s="127">
        <v>65.236649387989999</v>
      </c>
      <c r="E13" s="128">
        <v>184.24946798992767</v>
      </c>
      <c r="F13" s="126">
        <v>0</v>
      </c>
      <c r="G13" s="126">
        <v>643.55477269631001</v>
      </c>
      <c r="H13" s="98">
        <v>9.4173970598883034</v>
      </c>
      <c r="I13" s="99">
        <v>31.886678048659999</v>
      </c>
      <c r="J13" s="100">
        <v>3.0028950810504531</v>
      </c>
      <c r="K13" s="98">
        <v>3.5318308516800001</v>
      </c>
      <c r="L13" s="98">
        <v>15.302963268099999</v>
      </c>
      <c r="M13" s="117">
        <v>5.7280081066511386</v>
      </c>
      <c r="N13" s="116">
        <v>25.7966583107</v>
      </c>
      <c r="O13" s="117">
        <v>1.4776346792819572</v>
      </c>
      <c r="P13" s="117">
        <v>2.83189735295</v>
      </c>
      <c r="Q13" s="117">
        <v>8.6241188603500003</v>
      </c>
      <c r="R13" s="98">
        <v>218.574269230769</v>
      </c>
      <c r="S13" s="99">
        <v>82.714564460329996</v>
      </c>
      <c r="T13" s="100">
        <v>180.79275481658618</v>
      </c>
      <c r="U13" s="98">
        <v>0</v>
      </c>
      <c r="V13" s="98">
        <v>572.92155733704999</v>
      </c>
      <c r="W13" s="98">
        <v>63.858182034632101</v>
      </c>
      <c r="X13" s="99">
        <v>55.636392202480003</v>
      </c>
      <c r="Y13" s="100">
        <v>35.528388610158963</v>
      </c>
      <c r="Z13" s="98">
        <v>0</v>
      </c>
      <c r="AA13" s="98">
        <v>133.49254413928</v>
      </c>
      <c r="AB13" s="78">
        <v>29.22718266033834</v>
      </c>
      <c r="AC13" s="87">
        <v>14.486848444450001</v>
      </c>
      <c r="AD13" s="83">
        <v>4.2340976565863162</v>
      </c>
      <c r="AE13" s="78">
        <v>20.928503746400001</v>
      </c>
      <c r="AF13" s="78">
        <v>37.525861574270003</v>
      </c>
      <c r="AG13" s="98">
        <v>3.4988591999917871</v>
      </c>
      <c r="AH13" s="99">
        <v>54.17153304987</v>
      </c>
      <c r="AI13" s="100">
        <v>1.895385667891845</v>
      </c>
      <c r="AJ13" s="98">
        <v>0</v>
      </c>
      <c r="AK13" s="98">
        <v>7.2137468458700003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5" spans="1:1" ht="11.25" customHeight="1" x14ac:dyDescent="0.2">
      <c r="A55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CF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721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397</v>
      </c>
    </row>
    <row r="2" spans="1:37" ht="11.25" customHeight="1" x14ac:dyDescent="0.2">
      <c r="A2" s="1" t="s">
        <v>572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173.02012091503261</v>
      </c>
      <c r="D11" s="101">
        <v>40.669781019749998</v>
      </c>
      <c r="E11" s="102">
        <v>70.36690429624403</v>
      </c>
      <c r="F11" s="94">
        <v>35.103522790820001</v>
      </c>
      <c r="G11" s="94">
        <v>310.93671903924002</v>
      </c>
      <c r="H11" s="103">
        <v>10.44887162524847</v>
      </c>
      <c r="I11" s="107">
        <v>25.925768776550001</v>
      </c>
      <c r="J11" s="108">
        <v>2.7089502973202508</v>
      </c>
      <c r="K11" s="103">
        <v>5.1394266065899998</v>
      </c>
      <c r="L11" s="103">
        <v>15.75831664391</v>
      </c>
      <c r="M11" s="102">
        <v>8.0781136074751405</v>
      </c>
      <c r="N11" s="101">
        <v>36.32702581233</v>
      </c>
      <c r="O11" s="102">
        <v>2.9345384153367728</v>
      </c>
      <c r="P11" s="102">
        <v>2.3265240021700002</v>
      </c>
      <c r="Q11" s="102">
        <v>13.82970321278</v>
      </c>
      <c r="R11" s="94">
        <v>68.587199999999996</v>
      </c>
      <c r="S11" s="101">
        <v>56.526407544450002</v>
      </c>
      <c r="T11" s="102">
        <v>38.769880195326635</v>
      </c>
      <c r="U11" s="94">
        <v>0</v>
      </c>
      <c r="V11" s="94">
        <v>144.57476886776999</v>
      </c>
      <c r="W11" s="94">
        <v>104.4329209150326</v>
      </c>
      <c r="X11" s="101">
        <v>56.32022576584</v>
      </c>
      <c r="Y11" s="102">
        <v>58.816856833210636</v>
      </c>
      <c r="Z11" s="94">
        <v>0</v>
      </c>
      <c r="AA11" s="94">
        <v>219.71184199197</v>
      </c>
      <c r="AB11" s="103">
        <v>20.159475021955689</v>
      </c>
      <c r="AC11" s="107">
        <v>25.356895927669999</v>
      </c>
      <c r="AD11" s="108">
        <v>5.1118171008817992</v>
      </c>
      <c r="AE11" s="103">
        <v>10.14049760867</v>
      </c>
      <c r="AF11" s="103">
        <v>30.178452435240001</v>
      </c>
      <c r="AG11" s="94">
        <v>2.4689361547488611</v>
      </c>
      <c r="AH11" s="101">
        <v>40.274793959919997</v>
      </c>
      <c r="AI11" s="102">
        <v>0.99435894932705748</v>
      </c>
      <c r="AJ11" s="94">
        <v>0.52002842636000002</v>
      </c>
      <c r="AK11" s="94">
        <v>4.4178438831299998</v>
      </c>
    </row>
    <row r="12" spans="1:37" ht="11.25" customHeight="1" x14ac:dyDescent="0.2">
      <c r="A12" s="140" t="s">
        <v>507</v>
      </c>
      <c r="B12" s="140"/>
      <c r="C12" s="123">
        <v>149.55982091503259</v>
      </c>
      <c r="D12" s="124">
        <v>45.043167283450003</v>
      </c>
      <c r="E12" s="125">
        <v>67.366480323586401</v>
      </c>
      <c r="F12" s="123">
        <v>17.523945715579998</v>
      </c>
      <c r="G12" s="123">
        <v>281.59569611448001</v>
      </c>
      <c r="H12" s="109">
        <v>9.8779299345741087</v>
      </c>
      <c r="I12" s="110">
        <v>31.13243133165</v>
      </c>
      <c r="J12" s="111">
        <v>3.0752397538697664</v>
      </c>
      <c r="K12" s="109">
        <v>3.8505707731599998</v>
      </c>
      <c r="L12" s="109">
        <v>15.905289095980001</v>
      </c>
      <c r="M12" s="111">
        <v>8.3711279237355569</v>
      </c>
      <c r="N12" s="110">
        <v>40.200496273779997</v>
      </c>
      <c r="O12" s="111">
        <v>3.365234969054375</v>
      </c>
      <c r="P12" s="111">
        <v>1.77538858487</v>
      </c>
      <c r="Q12" s="111">
        <v>14.966867262599999</v>
      </c>
      <c r="R12" s="109">
        <v>47.126899999999999</v>
      </c>
      <c r="S12" s="110">
        <v>70.624522475229995</v>
      </c>
      <c r="T12" s="111">
        <v>33.283148082379384</v>
      </c>
      <c r="U12" s="109">
        <v>0</v>
      </c>
      <c r="V12" s="109">
        <v>112.36067153358</v>
      </c>
      <c r="W12" s="109">
        <v>102.4329209150326</v>
      </c>
      <c r="X12" s="110">
        <v>57.30469498259</v>
      </c>
      <c r="Y12" s="111">
        <v>58.698872892120995</v>
      </c>
      <c r="Z12" s="109">
        <v>0</v>
      </c>
      <c r="AA12" s="109">
        <v>217.48059771667999</v>
      </c>
      <c r="AB12" s="112">
        <v>20.21484438390679</v>
      </c>
      <c r="AC12" s="113">
        <v>29.220670519119999</v>
      </c>
      <c r="AD12" s="114">
        <v>5.9069130733732447</v>
      </c>
      <c r="AE12" s="112">
        <v>8.6375075002900008</v>
      </c>
      <c r="AF12" s="112">
        <v>31.792181267530001</v>
      </c>
      <c r="AG12" s="109">
        <v>2.6191214300041401</v>
      </c>
      <c r="AH12" s="110">
        <v>43.464051360539997</v>
      </c>
      <c r="AI12" s="111">
        <v>1.1383762835318245</v>
      </c>
      <c r="AJ12" s="109">
        <v>0.38794491342999998</v>
      </c>
      <c r="AK12" s="109">
        <v>4.8502979465799996</v>
      </c>
    </row>
    <row r="13" spans="1:37" ht="11.25" customHeight="1" x14ac:dyDescent="0.2">
      <c r="A13" s="142" t="s">
        <v>508</v>
      </c>
      <c r="B13" s="142"/>
      <c r="C13" s="126">
        <v>23.4603</v>
      </c>
      <c r="D13" s="127">
        <v>84.850061678269995</v>
      </c>
      <c r="E13" s="128">
        <v>19.906079019907594</v>
      </c>
      <c r="F13" s="126">
        <v>0</v>
      </c>
      <c r="G13" s="126">
        <v>62.475497952429997</v>
      </c>
      <c r="H13" s="115">
        <v>14.08863484269169</v>
      </c>
      <c r="I13" s="116">
        <v>21.513684919749998</v>
      </c>
      <c r="J13" s="117">
        <v>3.0309845095504273</v>
      </c>
      <c r="K13" s="115">
        <v>8.1480143662700009</v>
      </c>
      <c r="L13" s="115">
        <v>20.02925531911</v>
      </c>
      <c r="M13" s="83">
        <v>6.2101422402953066</v>
      </c>
      <c r="N13" s="87">
        <v>5.6610903060000002</v>
      </c>
      <c r="O13" s="83">
        <v>0.35156176035402409</v>
      </c>
      <c r="P13" s="83">
        <v>5.5210938516599999</v>
      </c>
      <c r="Q13" s="83">
        <v>6.8991906289299996</v>
      </c>
      <c r="R13" s="98">
        <v>21.4603</v>
      </c>
      <c r="S13" s="99">
        <v>92.571089645399994</v>
      </c>
      <c r="T13" s="100">
        <v>19.866033551171324</v>
      </c>
      <c r="U13" s="98">
        <v>0</v>
      </c>
      <c r="V13" s="98">
        <v>60.39701027596</v>
      </c>
      <c r="W13" s="98">
        <v>2</v>
      </c>
      <c r="X13" s="99">
        <v>68.466722379510003</v>
      </c>
      <c r="Y13" s="100">
        <v>1.3693344475901255</v>
      </c>
      <c r="Z13" s="98">
        <v>0</v>
      </c>
      <c r="AA13" s="98">
        <v>4.6838462000699996</v>
      </c>
      <c r="AB13" s="78">
        <v>19.806494375604739</v>
      </c>
      <c r="AC13" s="87">
        <v>6.7362449944799998</v>
      </c>
      <c r="AD13" s="83">
        <v>1.3342139859587592</v>
      </c>
      <c r="AE13" s="78">
        <v>17.191483015460001</v>
      </c>
      <c r="AF13" s="78">
        <v>22.421505735749999</v>
      </c>
      <c r="AG13" s="98">
        <v>1.5115024104551089</v>
      </c>
      <c r="AH13" s="99">
        <v>40.645915746919997</v>
      </c>
      <c r="AI13" s="100">
        <v>0.61436399626631033</v>
      </c>
      <c r="AJ13" s="98">
        <v>0.30737110437999998</v>
      </c>
      <c r="AK13" s="98">
        <v>2.7156337165400002</v>
      </c>
    </row>
    <row r="14" spans="1:37" s="22" customFormat="1" ht="11.25" customHeight="1" x14ac:dyDescent="0.2">
      <c r="A14" s="23"/>
    </row>
    <row r="15" spans="1:37" s="22" customFormat="1" ht="39.75" customHeight="1" x14ac:dyDescent="0.2">
      <c r="A15" s="34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51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>
      <c r="A22" s="23"/>
    </row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50" spans="3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CF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722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398</v>
      </c>
    </row>
    <row r="2" spans="1:37" ht="11.25" customHeight="1" x14ac:dyDescent="0.2">
      <c r="A2" s="1" t="s">
        <v>601</v>
      </c>
    </row>
    <row r="3" spans="1:37" ht="11.25" customHeight="1" x14ac:dyDescent="0.2">
      <c r="A3" s="1" t="s">
        <v>599</v>
      </c>
    </row>
    <row r="4" spans="1:37" ht="11.25" customHeight="1" x14ac:dyDescent="0.2">
      <c r="A4" s="2" t="s">
        <v>505</v>
      </c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31.976800000000001</v>
      </c>
      <c r="D11" s="101">
        <v>66.481704085659999</v>
      </c>
      <c r="E11" s="102">
        <v>21.258721552062486</v>
      </c>
      <c r="F11" s="94">
        <v>0</v>
      </c>
      <c r="G11" s="94">
        <v>73.643128599410005</v>
      </c>
      <c r="H11" s="59">
        <v>12</v>
      </c>
      <c r="I11" s="89">
        <v>0</v>
      </c>
      <c r="J11" s="63">
        <v>0</v>
      </c>
      <c r="K11" s="59">
        <v>12</v>
      </c>
      <c r="L11" s="59">
        <v>12</v>
      </c>
      <c r="M11" s="63">
        <v>5.2272394360911667</v>
      </c>
      <c r="N11" s="89">
        <v>2.7946452532300001</v>
      </c>
      <c r="O11" s="63">
        <v>0.14608279877555722</v>
      </c>
      <c r="P11" s="63">
        <v>4.9409224117299999</v>
      </c>
      <c r="Q11" s="63">
        <v>5.5135564604500003</v>
      </c>
      <c r="R11" s="94">
        <v>1</v>
      </c>
      <c r="S11" s="101">
        <v>96.863442603349995</v>
      </c>
      <c r="T11" s="102">
        <v>0.9686344260335108</v>
      </c>
      <c r="U11" s="94">
        <v>0</v>
      </c>
      <c r="V11" s="94">
        <v>2.8984885892099999</v>
      </c>
      <c r="W11" s="94">
        <v>30.976800000000001</v>
      </c>
      <c r="X11" s="101">
        <v>68.562999078870007</v>
      </c>
      <c r="Y11" s="102">
        <v>21.238623098664103</v>
      </c>
      <c r="Z11" s="94">
        <v>0</v>
      </c>
      <c r="AA11" s="94">
        <v>72.603736354600002</v>
      </c>
      <c r="AB11" s="94">
        <v>35.039534912811789</v>
      </c>
      <c r="AC11" s="101">
        <v>53.791395997770003</v>
      </c>
      <c r="AD11" s="102">
        <v>18.848254980727649</v>
      </c>
      <c r="AE11" s="94">
        <v>0</v>
      </c>
      <c r="AF11" s="94">
        <v>71.981435846460002</v>
      </c>
      <c r="AG11" s="103">
        <v>1.455736659077832</v>
      </c>
      <c r="AH11" s="107">
        <v>22.716354040079999</v>
      </c>
      <c r="AI11" s="108">
        <v>0.33069029336729439</v>
      </c>
      <c r="AJ11" s="103">
        <v>0.80759559404000003</v>
      </c>
      <c r="AK11" s="103">
        <v>2.1038777241100002</v>
      </c>
    </row>
    <row r="12" spans="1:37" ht="11.25" customHeight="1" x14ac:dyDescent="0.2">
      <c r="A12" s="140" t="s">
        <v>507</v>
      </c>
      <c r="B12" s="140"/>
      <c r="C12" s="123">
        <v>14.573</v>
      </c>
      <c r="D12" s="124">
        <v>96.761955137620006</v>
      </c>
      <c r="E12" s="125">
        <v>14.101119722205366</v>
      </c>
      <c r="F12" s="123">
        <v>0</v>
      </c>
      <c r="G12" s="123">
        <v>42.210686797210002</v>
      </c>
      <c r="H12" s="57">
        <v>12</v>
      </c>
      <c r="I12" s="85">
        <v>0</v>
      </c>
      <c r="J12" s="64">
        <v>0</v>
      </c>
      <c r="K12" s="57">
        <v>12</v>
      </c>
      <c r="L12" s="57">
        <v>12</v>
      </c>
      <c r="M12" s="64">
        <v>5.43</v>
      </c>
      <c r="N12" s="85">
        <v>0</v>
      </c>
      <c r="O12" s="64">
        <v>0</v>
      </c>
      <c r="P12" s="64">
        <v>5.43</v>
      </c>
      <c r="Q12" s="64">
        <v>5.43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109">
        <v>14.573</v>
      </c>
      <c r="X12" s="110">
        <v>96.761955137620006</v>
      </c>
      <c r="Y12" s="111">
        <v>14.101119722205366</v>
      </c>
      <c r="Z12" s="109">
        <v>0</v>
      </c>
      <c r="AA12" s="109">
        <v>42.210686797210002</v>
      </c>
      <c r="AB12" s="57">
        <v>66</v>
      </c>
      <c r="AC12" s="85">
        <v>0</v>
      </c>
      <c r="AD12" s="64">
        <v>0</v>
      </c>
      <c r="AE12" s="57">
        <v>66</v>
      </c>
      <c r="AF12" s="57">
        <v>66</v>
      </c>
      <c r="AG12" s="57">
        <v>2</v>
      </c>
      <c r="AH12" s="85">
        <v>0</v>
      </c>
      <c r="AI12" s="64">
        <v>0</v>
      </c>
      <c r="AJ12" s="57">
        <v>2</v>
      </c>
      <c r="AK12" s="57">
        <v>2</v>
      </c>
    </row>
    <row r="13" spans="1:37" ht="11.25" customHeight="1" x14ac:dyDescent="0.2">
      <c r="A13" s="142" t="s">
        <v>508</v>
      </c>
      <c r="B13" s="142"/>
      <c r="C13" s="126">
        <v>17.4038</v>
      </c>
      <c r="D13" s="127">
        <v>91.573274808939999</v>
      </c>
      <c r="E13" s="128">
        <v>15.937229601197703</v>
      </c>
      <c r="F13" s="126">
        <v>0</v>
      </c>
      <c r="G13" s="126">
        <v>48.640196031690003</v>
      </c>
      <c r="H13" s="78">
        <v>12</v>
      </c>
      <c r="I13" s="87">
        <v>0</v>
      </c>
      <c r="J13" s="83">
        <v>0</v>
      </c>
      <c r="K13" s="78">
        <v>12</v>
      </c>
      <c r="L13" s="78">
        <v>12</v>
      </c>
      <c r="M13" s="83">
        <v>5.0574587159126168</v>
      </c>
      <c r="N13" s="87">
        <v>1.47147200354</v>
      </c>
      <c r="O13" s="83">
        <v>7.4419089095381974E-2</v>
      </c>
      <c r="P13" s="83">
        <v>4.9115999815200002</v>
      </c>
      <c r="Q13" s="83">
        <v>5.2033174503000001</v>
      </c>
      <c r="R13" s="98">
        <v>1</v>
      </c>
      <c r="S13" s="99">
        <v>96.996289782190004</v>
      </c>
      <c r="T13" s="100">
        <v>0.96996289782189526</v>
      </c>
      <c r="U13" s="98">
        <v>0</v>
      </c>
      <c r="V13" s="98">
        <v>2.90109234607</v>
      </c>
      <c r="W13" s="98">
        <v>16.4038</v>
      </c>
      <c r="X13" s="99">
        <v>96.996289782190004</v>
      </c>
      <c r="Y13" s="100">
        <v>15.911077383290655</v>
      </c>
      <c r="Z13" s="98">
        <v>0</v>
      </c>
      <c r="AA13" s="98">
        <v>47.588938626480001</v>
      </c>
      <c r="AB13" s="78">
        <v>9.1149174318252317</v>
      </c>
      <c r="AC13" s="87">
        <v>1.63290758588</v>
      </c>
      <c r="AD13" s="83">
        <v>0.14883817819076403</v>
      </c>
      <c r="AE13" s="78">
        <v>8.8231999630499995</v>
      </c>
      <c r="AF13" s="78">
        <v>9.4066349006000003</v>
      </c>
      <c r="AG13" s="78">
        <v>1</v>
      </c>
      <c r="AH13" s="87">
        <v>0</v>
      </c>
      <c r="AI13" s="83">
        <v>0</v>
      </c>
      <c r="AJ13" s="78">
        <v>1</v>
      </c>
      <c r="AK13" s="78">
        <v>1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Z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8"/>
  </cols>
  <sheetData>
    <row r="1" spans="1:27" ht="11.25" customHeight="1" x14ac:dyDescent="0.2">
      <c r="A1" s="1" t="s">
        <v>680</v>
      </c>
      <c r="B1" s="8"/>
      <c r="W1" s="3"/>
      <c r="X1" s="3"/>
      <c r="Y1" s="3"/>
      <c r="Z1" s="3"/>
      <c r="AA1" s="3" t="s">
        <v>2</v>
      </c>
    </row>
    <row r="2" spans="1:27" ht="11.25" customHeight="1" x14ac:dyDescent="0.2">
      <c r="A2" s="1" t="s">
        <v>505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 ht="11.25" customHeight="1" x14ac:dyDescent="0.2">
      <c r="A3" s="46"/>
    </row>
    <row r="4" spans="1:27" ht="11.25" customHeight="1" x14ac:dyDescent="0.2">
      <c r="A4" s="46"/>
    </row>
    <row r="5" spans="1:27" ht="11.25" customHeight="1" x14ac:dyDescent="0.2">
      <c r="A5" s="46"/>
    </row>
    <row r="6" spans="1:2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43" t="s">
        <v>38</v>
      </c>
      <c r="I6" s="143"/>
      <c r="J6" s="143"/>
      <c r="K6" s="143"/>
      <c r="L6" s="143"/>
      <c r="M6" s="184" t="s">
        <v>592</v>
      </c>
      <c r="N6" s="184"/>
      <c r="O6" s="184"/>
      <c r="P6" s="184"/>
      <c r="Q6" s="184"/>
      <c r="R6" s="184" t="s">
        <v>469</v>
      </c>
      <c r="S6" s="184"/>
      <c r="T6" s="184"/>
      <c r="U6" s="184"/>
      <c r="V6" s="184"/>
      <c r="W6" s="184" t="s">
        <v>39</v>
      </c>
      <c r="X6" s="184"/>
      <c r="Y6" s="184"/>
      <c r="Z6" s="184"/>
      <c r="AA6" s="184"/>
    </row>
    <row r="7" spans="1:27" s="7" customFormat="1" ht="11.25" customHeight="1" x14ac:dyDescent="0.2">
      <c r="A7" s="147"/>
      <c r="B7" s="147"/>
      <c r="C7" s="183"/>
      <c r="D7" s="183"/>
      <c r="E7" s="183"/>
      <c r="F7" s="183"/>
      <c r="G7" s="183"/>
      <c r="H7" s="144"/>
      <c r="I7" s="144"/>
      <c r="J7" s="144"/>
      <c r="K7" s="144"/>
      <c r="L7" s="14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7" customFormat="1" ht="11.25" customHeight="1" x14ac:dyDescent="0.2">
      <c r="A8" s="147"/>
      <c r="B8" s="147"/>
      <c r="C8" s="178"/>
      <c r="D8" s="178"/>
      <c r="E8" s="178"/>
      <c r="F8" s="178"/>
      <c r="G8" s="178"/>
      <c r="H8" s="145"/>
      <c r="I8" s="145"/>
      <c r="J8" s="145"/>
      <c r="K8" s="145"/>
      <c r="L8" s="145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108499.0342076221</v>
      </c>
      <c r="I11" s="89">
        <v>3.4017819193599999</v>
      </c>
      <c r="J11" s="63">
        <v>3690.9005283561</v>
      </c>
      <c r="K11" s="59">
        <v>101265.00210152434</v>
      </c>
      <c r="L11" s="59">
        <v>115733.06631371957</v>
      </c>
      <c r="M11" s="59">
        <v>65613.066419149924</v>
      </c>
      <c r="N11" s="89">
        <v>4.1044908640499997</v>
      </c>
      <c r="O11" s="63">
        <v>2693.0823167953372</v>
      </c>
      <c r="P11" s="59">
        <v>60334.722070829579</v>
      </c>
      <c r="Q11" s="59">
        <v>70891.410767470385</v>
      </c>
      <c r="R11" s="59">
        <v>99797.319282306154</v>
      </c>
      <c r="S11" s="89">
        <v>3.2971280702799999</v>
      </c>
      <c r="T11" s="63">
        <v>3290.4454274404111</v>
      </c>
      <c r="U11" s="59">
        <v>93348.164751428936</v>
      </c>
      <c r="V11" s="59">
        <v>106246.47381318401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</row>
    <row r="12" spans="1:2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60">
        <v>56895.531319080743</v>
      </c>
      <c r="I12" s="92">
        <v>4.4772270540000001</v>
      </c>
      <c r="J12" s="93">
        <v>2547.3421207324827</v>
      </c>
      <c r="K12" s="60">
        <v>51902.832506143401</v>
      </c>
      <c r="L12" s="60">
        <v>61888.230132018223</v>
      </c>
      <c r="M12" s="60">
        <v>38040.705107717527</v>
      </c>
      <c r="N12" s="92">
        <v>5.1077164261399997</v>
      </c>
      <c r="O12" s="93">
        <v>1943.011343405904</v>
      </c>
      <c r="P12" s="60">
        <v>34232.472853089253</v>
      </c>
      <c r="Q12" s="60">
        <v>41848.937362345758</v>
      </c>
      <c r="R12" s="60">
        <v>54642.718879268818</v>
      </c>
      <c r="S12" s="92">
        <v>4.2692873140399996</v>
      </c>
      <c r="T12" s="93">
        <v>2332.8546651572346</v>
      </c>
      <c r="U12" s="60">
        <v>50070.40775439448</v>
      </c>
      <c r="V12" s="60">
        <v>59215.030004143089</v>
      </c>
      <c r="W12" s="60">
        <v>0</v>
      </c>
      <c r="X12" s="60" t="s">
        <v>679</v>
      </c>
      <c r="Y12" s="60" t="s">
        <v>679</v>
      </c>
      <c r="Z12" s="60" t="s">
        <v>679</v>
      </c>
      <c r="AA12" s="60" t="s">
        <v>679</v>
      </c>
    </row>
    <row r="13" spans="1:2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78">
        <v>51603.502888541057</v>
      </c>
      <c r="I13" s="87">
        <v>5.1167358871499999</v>
      </c>
      <c r="J13" s="83">
        <v>2640.4149513238676</v>
      </c>
      <c r="K13" s="78">
        <v>46428.38467970529</v>
      </c>
      <c r="L13" s="78">
        <v>56778.621097376723</v>
      </c>
      <c r="M13" s="78">
        <v>27572.36131143252</v>
      </c>
      <c r="N13" s="87">
        <v>6.7642991708500002</v>
      </c>
      <c r="O13" s="83">
        <v>1865.077007572396</v>
      </c>
      <c r="P13" s="78">
        <v>23916.87754819695</v>
      </c>
      <c r="Q13" s="78">
        <v>31227.845074668021</v>
      </c>
      <c r="R13" s="78">
        <v>45154.600403037693</v>
      </c>
      <c r="S13" s="87">
        <v>5.1328892988700003</v>
      </c>
      <c r="T13" s="83">
        <v>2317.7356520371777</v>
      </c>
      <c r="U13" s="78">
        <v>40611.921999360457</v>
      </c>
      <c r="V13" s="78">
        <v>49697.278806714858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54" t="s">
        <v>614</v>
      </c>
    </row>
    <row r="24" spans="1:78" s="22" customFormat="1" ht="11.25" customHeight="1" x14ac:dyDescent="0.2">
      <c r="A24" s="32"/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</row>
    <row r="59" spans="1:1" ht="11.25" customHeight="1" x14ac:dyDescent="0.2">
      <c r="A59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CF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723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399</v>
      </c>
    </row>
    <row r="2" spans="1:37" ht="11.25" customHeight="1" x14ac:dyDescent="0.2">
      <c r="A2" s="1" t="s">
        <v>571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1325.0811286904759</v>
      </c>
      <c r="D11" s="101">
        <v>30.384136530069998</v>
      </c>
      <c r="E11" s="102">
        <v>402.61445927547311</v>
      </c>
      <c r="F11" s="94">
        <v>535.97128885550001</v>
      </c>
      <c r="G11" s="94">
        <v>2114.19096852545</v>
      </c>
      <c r="H11" s="59">
        <v>2.4414026745250639</v>
      </c>
      <c r="I11" s="89">
        <v>15.32367443249</v>
      </c>
      <c r="J11" s="63">
        <v>0.37411259743036407</v>
      </c>
      <c r="K11" s="59">
        <v>1.7081554574</v>
      </c>
      <c r="L11" s="59">
        <v>3.1746498916500001</v>
      </c>
      <c r="M11" s="102">
        <v>0.43751660959060001</v>
      </c>
      <c r="N11" s="101">
        <v>49.61564217366</v>
      </c>
      <c r="O11" s="102">
        <v>0.21707667546481638</v>
      </c>
      <c r="P11" s="102">
        <v>1.20541438E-2</v>
      </c>
      <c r="Q11" s="102">
        <v>0.86297907538999996</v>
      </c>
      <c r="R11" s="94">
        <v>1253.1447286904761</v>
      </c>
      <c r="S11" s="101">
        <v>31.946005982199999</v>
      </c>
      <c r="T11" s="102">
        <v>400.32968999306769</v>
      </c>
      <c r="U11" s="94">
        <v>468.51295436200002</v>
      </c>
      <c r="V11" s="94">
        <v>2037.7765030189501</v>
      </c>
      <c r="W11" s="94">
        <v>71.936400000000006</v>
      </c>
      <c r="X11" s="101">
        <v>60.480765870159999</v>
      </c>
      <c r="Y11" s="102">
        <v>43.507685659418826</v>
      </c>
      <c r="Z11" s="94">
        <v>0</v>
      </c>
      <c r="AA11" s="94">
        <v>157.20989694315</v>
      </c>
      <c r="AB11" s="94">
        <v>6.4005200480859923</v>
      </c>
      <c r="AC11" s="101">
        <v>36.343119499190003</v>
      </c>
      <c r="AD11" s="102">
        <v>2.3261486496455746</v>
      </c>
      <c r="AE11" s="94">
        <v>1.8413524720900001</v>
      </c>
      <c r="AF11" s="94">
        <v>10.959687624080001</v>
      </c>
      <c r="AG11" s="94">
        <v>153.61847285269559</v>
      </c>
      <c r="AH11" s="101">
        <v>92.754883490910004</v>
      </c>
      <c r="AI11" s="102">
        <v>142.48863551502538</v>
      </c>
      <c r="AJ11" s="94">
        <v>0</v>
      </c>
      <c r="AK11" s="94">
        <v>432.89106666839001</v>
      </c>
    </row>
    <row r="12" spans="1:37" ht="11.25" customHeight="1" x14ac:dyDescent="0.2">
      <c r="A12" s="140" t="s">
        <v>507</v>
      </c>
      <c r="B12" s="140"/>
      <c r="C12" s="123">
        <v>457.86609535714291</v>
      </c>
      <c r="D12" s="124">
        <v>32.061516868769999</v>
      </c>
      <c r="E12" s="125">
        <v>146.79881539931819</v>
      </c>
      <c r="F12" s="123">
        <v>170.14570420134001</v>
      </c>
      <c r="G12" s="123">
        <v>745.58648651294004</v>
      </c>
      <c r="H12" s="112">
        <v>2.557068737096698</v>
      </c>
      <c r="I12" s="113">
        <v>24.805081718429999</v>
      </c>
      <c r="J12" s="114">
        <v>0.63428298983332532</v>
      </c>
      <c r="K12" s="112">
        <v>1.31389692102</v>
      </c>
      <c r="L12" s="112">
        <v>3.8002405531800001</v>
      </c>
      <c r="M12" s="111">
        <v>0.53486620944518604</v>
      </c>
      <c r="N12" s="110">
        <v>54.773648591959997</v>
      </c>
      <c r="O12" s="111">
        <v>0.29296573799863207</v>
      </c>
      <c r="P12" s="111">
        <v>0</v>
      </c>
      <c r="Q12" s="111">
        <v>1.10906850463</v>
      </c>
      <c r="R12" s="109">
        <v>402.33349535714291</v>
      </c>
      <c r="S12" s="110">
        <v>35.119966411039997</v>
      </c>
      <c r="T12" s="111">
        <v>141.29938842977359</v>
      </c>
      <c r="U12" s="109">
        <v>125.39178299725999</v>
      </c>
      <c r="V12" s="109">
        <v>679.27520771702996</v>
      </c>
      <c r="W12" s="109">
        <v>55.532600000000002</v>
      </c>
      <c r="X12" s="110">
        <v>72.859932233560002</v>
      </c>
      <c r="Y12" s="111">
        <v>40.46101472753579</v>
      </c>
      <c r="Z12" s="109">
        <v>0</v>
      </c>
      <c r="AA12" s="109">
        <v>134.83473164391</v>
      </c>
      <c r="AB12" s="109">
        <v>12.57590138524179</v>
      </c>
      <c r="AC12" s="110">
        <v>41.881096370839998</v>
      </c>
      <c r="AD12" s="111">
        <v>5.2669253786544026</v>
      </c>
      <c r="AE12" s="109">
        <v>2.2529173338200001</v>
      </c>
      <c r="AF12" s="109">
        <v>22.898885436659999</v>
      </c>
      <c r="AG12" s="109">
        <v>10.47666565399536</v>
      </c>
      <c r="AH12" s="110">
        <v>32.774689573819998</v>
      </c>
      <c r="AI12" s="111">
        <v>3.4336946457836803</v>
      </c>
      <c r="AJ12" s="109">
        <v>3.7467478143499999</v>
      </c>
      <c r="AK12" s="109">
        <v>17.20658349364</v>
      </c>
    </row>
    <row r="13" spans="1:37" ht="11.25" customHeight="1" x14ac:dyDescent="0.2">
      <c r="A13" s="142" t="s">
        <v>508</v>
      </c>
      <c r="B13" s="142"/>
      <c r="C13" s="126">
        <v>867.21503333333305</v>
      </c>
      <c r="D13" s="127">
        <v>43.231344261579999</v>
      </c>
      <c r="E13" s="128">
        <v>374.90871654848917</v>
      </c>
      <c r="F13" s="126">
        <v>132.40745140818001</v>
      </c>
      <c r="G13" s="126">
        <v>1602.0226152584901</v>
      </c>
      <c r="H13" s="78">
        <v>2.380334120130374</v>
      </c>
      <c r="I13" s="87">
        <v>19.375602832649999</v>
      </c>
      <c r="J13" s="83">
        <v>0.46120408520658768</v>
      </c>
      <c r="K13" s="78">
        <v>1.4763907236</v>
      </c>
      <c r="L13" s="78">
        <v>3.28427751666</v>
      </c>
      <c r="M13" s="100">
        <v>0.38611865238652299</v>
      </c>
      <c r="N13" s="99">
        <v>73.661082924690007</v>
      </c>
      <c r="O13" s="100">
        <v>0.28441918072212952</v>
      </c>
      <c r="P13" s="100">
        <v>0</v>
      </c>
      <c r="Q13" s="100">
        <v>0.94357000311000006</v>
      </c>
      <c r="R13" s="98">
        <v>850.81123333333301</v>
      </c>
      <c r="S13" s="99">
        <v>44.026072247949998</v>
      </c>
      <c r="T13" s="100">
        <v>374.57876828103514</v>
      </c>
      <c r="U13" s="98">
        <v>116.65033812915</v>
      </c>
      <c r="V13" s="98">
        <v>1584.9721285375199</v>
      </c>
      <c r="W13" s="98">
        <v>16.4038</v>
      </c>
      <c r="X13" s="99">
        <v>96.996289782190004</v>
      </c>
      <c r="Y13" s="100">
        <v>15.911077383290667</v>
      </c>
      <c r="Z13" s="98">
        <v>0</v>
      </c>
      <c r="AA13" s="98">
        <v>47.588938626480001</v>
      </c>
      <c r="AB13" s="98">
        <v>3.1400856327406061</v>
      </c>
      <c r="AC13" s="99">
        <v>58.268644038909997</v>
      </c>
      <c r="AD13" s="100">
        <v>1.8296853198585881</v>
      </c>
      <c r="AE13" s="98">
        <v>0</v>
      </c>
      <c r="AF13" s="98">
        <v>6.7262029627000004</v>
      </c>
      <c r="AG13" s="98">
        <v>229.19347769609311</v>
      </c>
      <c r="AH13" s="99">
        <v>98.228193832900004</v>
      </c>
      <c r="AI13" s="100">
        <v>225.13261352368048</v>
      </c>
      <c r="AJ13" s="98">
        <v>0</v>
      </c>
      <c r="AK13" s="98">
        <v>670.44529194787003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CF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724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400</v>
      </c>
    </row>
    <row r="2" spans="1:37" ht="11.25" customHeight="1" x14ac:dyDescent="0.2">
      <c r="A2" s="1" t="s">
        <v>572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0</v>
      </c>
      <c r="D11" s="59" t="s">
        <v>679</v>
      </c>
      <c r="E11" s="59" t="s">
        <v>679</v>
      </c>
      <c r="F11" s="59" t="s">
        <v>679</v>
      </c>
      <c r="G11" s="59" t="s">
        <v>679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63">
        <v>0</v>
      </c>
      <c r="N11" s="63" t="s">
        <v>679</v>
      </c>
      <c r="O11" s="63" t="s">
        <v>679</v>
      </c>
      <c r="P11" s="63" t="s">
        <v>679</v>
      </c>
      <c r="Q11" s="63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</row>
    <row r="12" spans="1:37" ht="11.25" customHeight="1" x14ac:dyDescent="0.2">
      <c r="A12" s="140" t="s">
        <v>507</v>
      </c>
      <c r="B12" s="140"/>
      <c r="C12" s="58">
        <v>0</v>
      </c>
      <c r="D12" s="58" t="s">
        <v>679</v>
      </c>
      <c r="E12" s="58" t="s">
        <v>679</v>
      </c>
      <c r="F12" s="58" t="s">
        <v>679</v>
      </c>
      <c r="G12" s="58" t="s">
        <v>679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64">
        <v>0</v>
      </c>
      <c r="N12" s="64" t="s">
        <v>679</v>
      </c>
      <c r="O12" s="64" t="s">
        <v>679</v>
      </c>
      <c r="P12" s="64" t="s">
        <v>679</v>
      </c>
      <c r="Q12" s="64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</row>
    <row r="13" spans="1:37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83">
        <v>0</v>
      </c>
      <c r="N13" s="83" t="s">
        <v>679</v>
      </c>
      <c r="O13" s="83" t="s">
        <v>679</v>
      </c>
      <c r="P13" s="83" t="s">
        <v>679</v>
      </c>
      <c r="Q13" s="83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61" spans="1:1" ht="11.25" customHeight="1" x14ac:dyDescent="0.2">
      <c r="A61" s="55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CF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1.42578125" style="55"/>
  </cols>
  <sheetData>
    <row r="1" spans="1:37" s="8" customFormat="1" ht="11.25" customHeight="1" x14ac:dyDescent="0.2">
      <c r="A1" s="1" t="s">
        <v>717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401</v>
      </c>
    </row>
    <row r="2" spans="1:37" s="10" customFormat="1" ht="11.25" customHeight="1" x14ac:dyDescent="0.2">
      <c r="A2" s="1" t="s">
        <v>602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s="10" customFormat="1" ht="11.25" customHeight="1" x14ac:dyDescent="0.2">
      <c r="A3" s="1" t="s">
        <v>599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s="10" customFormat="1" ht="11.25" customHeight="1" x14ac:dyDescent="0.2">
      <c r="A4" s="2" t="s">
        <v>505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s="10" customFormat="1" ht="11.25" customHeight="1" x14ac:dyDescent="0.2">
      <c r="A5" s="2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10" customFormat="1" ht="11.25" customHeight="1" x14ac:dyDescent="0.2">
      <c r="A11" s="139" t="s">
        <v>1</v>
      </c>
      <c r="B11" s="139"/>
      <c r="C11" s="94">
        <v>161.02760000000001</v>
      </c>
      <c r="D11" s="101">
        <v>40.015699655740001</v>
      </c>
      <c r="E11" s="102">
        <v>64.436320778844646</v>
      </c>
      <c r="F11" s="94">
        <v>34.734731977199999</v>
      </c>
      <c r="G11" s="94">
        <v>287.32046802280001</v>
      </c>
      <c r="H11" s="94">
        <v>22.467238535505722</v>
      </c>
      <c r="I11" s="101">
        <v>43.657353411019997</v>
      </c>
      <c r="J11" s="102">
        <v>9.8086017291427172</v>
      </c>
      <c r="K11" s="94">
        <v>3.2427324076900002</v>
      </c>
      <c r="L11" s="94">
        <v>41.691744663320002</v>
      </c>
      <c r="M11" s="63">
        <v>5.7467154947350654</v>
      </c>
      <c r="N11" s="89">
        <v>14.704120073129999</v>
      </c>
      <c r="O11" s="63">
        <v>0.84500394660698397</v>
      </c>
      <c r="P11" s="63">
        <v>4.0905381925900004</v>
      </c>
      <c r="Q11" s="63">
        <v>7.4028927968799998</v>
      </c>
      <c r="R11" s="94">
        <v>93.188999999999993</v>
      </c>
      <c r="S11" s="101">
        <v>59.402779500240001</v>
      </c>
      <c r="T11" s="102">
        <v>55.356856188475604</v>
      </c>
      <c r="U11" s="94">
        <v>0</v>
      </c>
      <c r="V11" s="94">
        <v>201.68644442677001</v>
      </c>
      <c r="W11" s="94">
        <v>67.8386</v>
      </c>
      <c r="X11" s="101">
        <v>48.687001616590003</v>
      </c>
      <c r="Y11" s="102">
        <v>33.028580278670773</v>
      </c>
      <c r="Z11" s="94">
        <v>3.1037721933200002</v>
      </c>
      <c r="AA11" s="94">
        <v>132.57342780668</v>
      </c>
      <c r="AB11" s="103">
        <v>28.50532144800022</v>
      </c>
      <c r="AC11" s="107">
        <v>25.00607886025</v>
      </c>
      <c r="AD11" s="108">
        <v>7.1280631606555946</v>
      </c>
      <c r="AE11" s="103">
        <v>14.534574373590001</v>
      </c>
      <c r="AF11" s="103">
        <v>42.476068522410003</v>
      </c>
      <c r="AG11" s="94">
        <v>5.642666226162472</v>
      </c>
      <c r="AH11" s="101">
        <v>36.64934445139</v>
      </c>
      <c r="AI11" s="102">
        <v>2.0680001814684532</v>
      </c>
      <c r="AJ11" s="94">
        <v>1.58946035046</v>
      </c>
      <c r="AK11" s="94">
        <v>9.6958721018599991</v>
      </c>
    </row>
    <row r="12" spans="1:37" s="10" customFormat="1" ht="11.25" customHeight="1" x14ac:dyDescent="0.2">
      <c r="A12" s="140" t="s">
        <v>507</v>
      </c>
      <c r="B12" s="140"/>
      <c r="C12" s="123">
        <v>18.841200000000001</v>
      </c>
      <c r="D12" s="124">
        <v>96.761955137620006</v>
      </c>
      <c r="E12" s="125">
        <v>18.23111349138922</v>
      </c>
      <c r="F12" s="123">
        <v>0</v>
      </c>
      <c r="G12" s="123">
        <v>54.57352584118</v>
      </c>
      <c r="H12" s="57">
        <v>12</v>
      </c>
      <c r="I12" s="85">
        <v>0</v>
      </c>
      <c r="J12" s="64">
        <v>0</v>
      </c>
      <c r="K12" s="57">
        <v>12</v>
      </c>
      <c r="L12" s="57">
        <v>12</v>
      </c>
      <c r="M12" s="64">
        <v>8</v>
      </c>
      <c r="N12" s="85">
        <v>0</v>
      </c>
      <c r="O12" s="64">
        <v>0</v>
      </c>
      <c r="P12" s="64">
        <v>8</v>
      </c>
      <c r="Q12" s="64">
        <v>8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109">
        <v>18.841200000000001</v>
      </c>
      <c r="X12" s="110">
        <v>96.761955137620006</v>
      </c>
      <c r="Y12" s="111">
        <v>18.23111349138922</v>
      </c>
      <c r="Z12" s="109">
        <v>0</v>
      </c>
      <c r="AA12" s="109">
        <v>54.57352584118</v>
      </c>
      <c r="AB12" s="57">
        <v>24</v>
      </c>
      <c r="AC12" s="85">
        <v>0</v>
      </c>
      <c r="AD12" s="64">
        <v>0</v>
      </c>
      <c r="AE12" s="57">
        <v>24</v>
      </c>
      <c r="AF12" s="57">
        <v>24</v>
      </c>
      <c r="AG12" s="57">
        <v>12</v>
      </c>
      <c r="AH12" s="85">
        <v>0</v>
      </c>
      <c r="AI12" s="64">
        <v>0</v>
      </c>
      <c r="AJ12" s="57">
        <v>12</v>
      </c>
      <c r="AK12" s="57">
        <v>12</v>
      </c>
    </row>
    <row r="13" spans="1:37" s="10" customFormat="1" ht="11.25" customHeight="1" x14ac:dyDescent="0.2">
      <c r="A13" s="142" t="s">
        <v>508</v>
      </c>
      <c r="B13" s="142"/>
      <c r="C13" s="126">
        <v>142.18639999999999</v>
      </c>
      <c r="D13" s="127">
        <v>43.468131199719998</v>
      </c>
      <c r="E13" s="128">
        <v>61.805770900158322</v>
      </c>
      <c r="F13" s="126">
        <v>21.04931499896</v>
      </c>
      <c r="G13" s="126">
        <v>263.32348500104001</v>
      </c>
      <c r="H13" s="98">
        <v>23.854258213162439</v>
      </c>
      <c r="I13" s="99">
        <v>45.8924213146</v>
      </c>
      <c r="J13" s="100">
        <v>10.947296680657232</v>
      </c>
      <c r="K13" s="98">
        <v>2.3979509910000001</v>
      </c>
      <c r="L13" s="98">
        <v>45.310565435320001</v>
      </c>
      <c r="M13" s="83">
        <v>5.4481314949953026</v>
      </c>
      <c r="N13" s="87">
        <v>16.912108645370001</v>
      </c>
      <c r="O13" s="83">
        <v>0.92139391757620848</v>
      </c>
      <c r="P13" s="83">
        <v>3.6422326009699999</v>
      </c>
      <c r="Q13" s="83">
        <v>7.2540303890200004</v>
      </c>
      <c r="R13" s="98">
        <v>93.188999999999993</v>
      </c>
      <c r="S13" s="99">
        <v>59.420943342400001</v>
      </c>
      <c r="T13" s="100">
        <v>55.373782891352775</v>
      </c>
      <c r="U13" s="98">
        <v>0</v>
      </c>
      <c r="V13" s="98">
        <v>201.71962015478999</v>
      </c>
      <c r="W13" s="98">
        <v>48.997399999999999</v>
      </c>
      <c r="X13" s="99">
        <v>56.240272386069996</v>
      </c>
      <c r="Y13" s="100">
        <v>27.556271222094558</v>
      </c>
      <c r="Z13" s="98">
        <v>0</v>
      </c>
      <c r="AA13" s="98">
        <v>103.00669914352</v>
      </c>
      <c r="AB13" s="115">
        <v>29.102324132265821</v>
      </c>
      <c r="AC13" s="116">
        <v>27.903576343040001</v>
      </c>
      <c r="AD13" s="117">
        <v>8.1205892318463828</v>
      </c>
      <c r="AE13" s="115">
        <v>13.1862617046</v>
      </c>
      <c r="AF13" s="115">
        <v>45.018386559930001</v>
      </c>
      <c r="AG13" s="98">
        <v>4.8002523448093504</v>
      </c>
      <c r="AH13" s="99">
        <v>42.74297340191</v>
      </c>
      <c r="AI13" s="100">
        <v>2.0517705829662525</v>
      </c>
      <c r="AJ13" s="98">
        <v>0.77885589765999996</v>
      </c>
      <c r="AK13" s="98">
        <v>8.8216487919599995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2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CF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725</v>
      </c>
      <c r="B1" s="15"/>
      <c r="C1" s="15"/>
      <c r="D1" s="15"/>
      <c r="E1" s="15"/>
      <c r="F1" s="15"/>
      <c r="G1" s="15"/>
      <c r="H1" s="3"/>
      <c r="I1" s="3"/>
      <c r="J1" s="3"/>
      <c r="K1" s="3"/>
      <c r="L1" s="3"/>
      <c r="M1" s="15"/>
      <c r="N1" s="15"/>
      <c r="O1" s="15"/>
      <c r="P1" s="15"/>
      <c r="Q1" s="15"/>
      <c r="R1" s="15"/>
      <c r="S1" s="15"/>
      <c r="T1" s="15"/>
      <c r="U1" s="15"/>
      <c r="V1" s="15"/>
      <c r="W1" s="3"/>
      <c r="X1" s="3"/>
      <c r="Y1" s="3"/>
      <c r="Z1" s="3"/>
      <c r="AA1" s="3"/>
      <c r="AB1" s="15"/>
      <c r="AC1" s="15"/>
      <c r="AD1" s="15"/>
      <c r="AE1" s="15"/>
      <c r="AF1" s="15"/>
      <c r="AG1" s="3"/>
      <c r="AH1" s="3"/>
      <c r="AI1" s="3"/>
      <c r="AJ1" s="3"/>
      <c r="AK1" s="5" t="s">
        <v>402</v>
      </c>
    </row>
    <row r="2" spans="1:37" ht="11.25" customHeight="1" x14ac:dyDescent="0.2">
      <c r="A2" s="1" t="s">
        <v>573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96</v>
      </c>
      <c r="I6" s="184"/>
      <c r="J6" s="184"/>
      <c r="K6" s="184"/>
      <c r="L6" s="184"/>
      <c r="M6" s="184" t="s">
        <v>97</v>
      </c>
      <c r="N6" s="184"/>
      <c r="O6" s="184"/>
      <c r="P6" s="184"/>
      <c r="Q6" s="184"/>
      <c r="R6" s="209" t="s">
        <v>393</v>
      </c>
      <c r="S6" s="209"/>
      <c r="T6" s="209"/>
      <c r="U6" s="209"/>
      <c r="V6" s="209"/>
      <c r="W6" s="209"/>
      <c r="X6" s="209"/>
      <c r="Y6" s="209"/>
      <c r="Z6" s="209"/>
      <c r="AA6" s="209"/>
      <c r="AB6" s="184" t="s">
        <v>98</v>
      </c>
      <c r="AC6" s="184"/>
      <c r="AD6" s="184"/>
      <c r="AE6" s="184"/>
      <c r="AF6" s="184"/>
      <c r="AG6" s="184" t="s">
        <v>99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213" t="s">
        <v>394</v>
      </c>
      <c r="S8" s="213"/>
      <c r="T8" s="213"/>
      <c r="U8" s="213"/>
      <c r="V8" s="213"/>
      <c r="W8" s="213" t="s">
        <v>395</v>
      </c>
      <c r="X8" s="213"/>
      <c r="Y8" s="213"/>
      <c r="Z8" s="213"/>
      <c r="AA8" s="213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94">
        <v>59.877327586206903</v>
      </c>
      <c r="D11" s="101">
        <v>55.887270312470001</v>
      </c>
      <c r="E11" s="102">
        <v>33.463803923985381</v>
      </c>
      <c r="F11" s="94">
        <v>0</v>
      </c>
      <c r="G11" s="94">
        <v>125.46517806292999</v>
      </c>
      <c r="H11" s="94">
        <v>52.679951798000793</v>
      </c>
      <c r="I11" s="101">
        <v>52.23963631606</v>
      </c>
      <c r="J11" s="102">
        <v>27.519815230750385</v>
      </c>
      <c r="K11" s="94">
        <v>0</v>
      </c>
      <c r="L11" s="94">
        <v>106.61779851147</v>
      </c>
      <c r="M11" s="63">
        <v>4.4256419017617912</v>
      </c>
      <c r="N11" s="89">
        <v>5.4058649402499999</v>
      </c>
      <c r="O11" s="63">
        <v>0.23924422394843911</v>
      </c>
      <c r="P11" s="63">
        <v>3.9567318393100002</v>
      </c>
      <c r="Q11" s="63">
        <v>4.8945519642099997</v>
      </c>
      <c r="R11" s="94">
        <v>39.417027586206899</v>
      </c>
      <c r="S11" s="101">
        <v>68.509652698069999</v>
      </c>
      <c r="T11" s="102">
        <v>27.004468703211302</v>
      </c>
      <c r="U11" s="94">
        <v>0</v>
      </c>
      <c r="V11" s="94">
        <v>92.344813666139999</v>
      </c>
      <c r="W11" s="94">
        <v>20.4603</v>
      </c>
      <c r="X11" s="101">
        <v>96.863442603349995</v>
      </c>
      <c r="Y11" s="102">
        <v>19.818550946973687</v>
      </c>
      <c r="Z11" s="94">
        <v>0</v>
      </c>
      <c r="AA11" s="94">
        <v>59.303946081840003</v>
      </c>
      <c r="AB11" s="94">
        <v>30.801158172528019</v>
      </c>
      <c r="AC11" s="101">
        <v>47.404870210639999</v>
      </c>
      <c r="AD11" s="102">
        <v>14.601249055060549</v>
      </c>
      <c r="AE11" s="94">
        <v>2.1832358953100002</v>
      </c>
      <c r="AF11" s="94">
        <v>59.419080449749998</v>
      </c>
      <c r="AG11" s="59">
        <v>1</v>
      </c>
      <c r="AH11" s="89">
        <v>0</v>
      </c>
      <c r="AI11" s="63">
        <v>0</v>
      </c>
      <c r="AJ11" s="59">
        <v>1</v>
      </c>
      <c r="AK11" s="59">
        <v>1</v>
      </c>
    </row>
    <row r="12" spans="1:37" ht="11.25" customHeight="1" x14ac:dyDescent="0.2">
      <c r="A12" s="140" t="s">
        <v>507</v>
      </c>
      <c r="B12" s="140"/>
      <c r="C12" s="123">
        <v>39.417027586206899</v>
      </c>
      <c r="D12" s="124">
        <v>68.402769518829999</v>
      </c>
      <c r="E12" s="125">
        <v>26.962338530967859</v>
      </c>
      <c r="F12" s="123">
        <v>0</v>
      </c>
      <c r="G12" s="123">
        <v>92.262240045880006</v>
      </c>
      <c r="H12" s="112">
        <v>17.735957626574478</v>
      </c>
      <c r="I12" s="113">
        <v>23.13029621562</v>
      </c>
      <c r="J12" s="114">
        <v>4.1023795357029957</v>
      </c>
      <c r="K12" s="112">
        <v>9.69544148568</v>
      </c>
      <c r="L12" s="112">
        <v>25.776473767470002</v>
      </c>
      <c r="M12" s="64">
        <v>4.5220035311187941</v>
      </c>
      <c r="N12" s="85">
        <v>7.5600330463300001</v>
      </c>
      <c r="O12" s="64">
        <v>0.3418649613085829</v>
      </c>
      <c r="P12" s="64">
        <v>3.8519605193799999</v>
      </c>
      <c r="Q12" s="64">
        <v>5.19204654286</v>
      </c>
      <c r="R12" s="109">
        <v>39.417027586206899</v>
      </c>
      <c r="S12" s="110">
        <v>68.402769518829999</v>
      </c>
      <c r="T12" s="111">
        <v>26.962338530967859</v>
      </c>
      <c r="U12" s="109">
        <v>0</v>
      </c>
      <c r="V12" s="109">
        <v>92.262240045880006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12">
        <v>46.27012358915777</v>
      </c>
      <c r="AC12" s="113">
        <v>25.85961030068</v>
      </c>
      <c r="AD12" s="114">
        <v>11.965273645800403</v>
      </c>
      <c r="AE12" s="112">
        <v>22.818618178219999</v>
      </c>
      <c r="AF12" s="112">
        <v>69.721629000090005</v>
      </c>
      <c r="AG12" s="57">
        <v>1</v>
      </c>
      <c r="AH12" s="85">
        <v>0</v>
      </c>
      <c r="AI12" s="64">
        <v>0</v>
      </c>
      <c r="AJ12" s="57">
        <v>1</v>
      </c>
      <c r="AK12" s="57">
        <v>1</v>
      </c>
    </row>
    <row r="13" spans="1:37" ht="11.25" customHeight="1" x14ac:dyDescent="0.2">
      <c r="A13" s="142" t="s">
        <v>508</v>
      </c>
      <c r="B13" s="142"/>
      <c r="C13" s="126">
        <v>20.4603</v>
      </c>
      <c r="D13" s="127">
        <v>96.996289782190004</v>
      </c>
      <c r="E13" s="128">
        <v>19.845731878305195</v>
      </c>
      <c r="F13" s="126">
        <v>0</v>
      </c>
      <c r="G13" s="126">
        <v>59.357219728319997</v>
      </c>
      <c r="H13" s="78">
        <v>120</v>
      </c>
      <c r="I13" s="87">
        <v>0</v>
      </c>
      <c r="J13" s="83">
        <v>0</v>
      </c>
      <c r="K13" s="78">
        <v>120</v>
      </c>
      <c r="L13" s="78">
        <v>120</v>
      </c>
      <c r="M13" s="83">
        <v>4.24</v>
      </c>
      <c r="N13" s="87">
        <v>0</v>
      </c>
      <c r="O13" s="83">
        <v>0</v>
      </c>
      <c r="P13" s="83">
        <v>4.24</v>
      </c>
      <c r="Q13" s="83">
        <v>4.24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98">
        <v>20.4603</v>
      </c>
      <c r="X13" s="99">
        <v>96.996289782190004</v>
      </c>
      <c r="Y13" s="100">
        <v>19.845731878305195</v>
      </c>
      <c r="Z13" s="98">
        <v>0</v>
      </c>
      <c r="AA13" s="98">
        <v>59.357219728319997</v>
      </c>
      <c r="AB13" s="78">
        <v>1</v>
      </c>
      <c r="AC13" s="87">
        <v>0</v>
      </c>
      <c r="AD13" s="83">
        <v>0</v>
      </c>
      <c r="AE13" s="78">
        <v>1</v>
      </c>
      <c r="AF13" s="78">
        <v>1</v>
      </c>
      <c r="AG13" s="78">
        <v>1</v>
      </c>
      <c r="AH13" s="87">
        <v>0</v>
      </c>
      <c r="AI13" s="83">
        <v>0</v>
      </c>
      <c r="AJ13" s="78">
        <v>1</v>
      </c>
      <c r="AK13" s="78">
        <v>1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4" s="22" customFormat="1" ht="11.25" customHeight="1" thickTop="1" x14ac:dyDescent="0.2"/>
    <row r="23" spans="1:84" s="22" customFormat="1" ht="11.25" customHeight="1" x14ac:dyDescent="0.2">
      <c r="A23" s="54" t="s">
        <v>614</v>
      </c>
    </row>
    <row r="24" spans="1:84" s="22" customFormat="1" ht="11.25" customHeight="1" x14ac:dyDescent="0.2">
      <c r="A24" s="32"/>
    </row>
    <row r="25" spans="1:84" s="22" customFormat="1" ht="11.25" customHeight="1" x14ac:dyDescent="0.2">
      <c r="A25" s="30"/>
    </row>
    <row r="26" spans="1:84" s="22" customFormat="1" ht="11.25" customHeight="1" x14ac:dyDescent="0.2">
      <c r="A26" s="32"/>
    </row>
    <row r="27" spans="1:84" s="22" customFormat="1" ht="11.25" customHeight="1" x14ac:dyDescent="0.2">
      <c r="A27" s="32"/>
    </row>
    <row r="28" spans="1:84" s="22" customFormat="1" ht="11.25" customHeight="1" x14ac:dyDescent="0.2">
      <c r="A28" s="32"/>
    </row>
    <row r="29" spans="1:84" s="22" customFormat="1" ht="11.25" customHeight="1" x14ac:dyDescent="0.2">
      <c r="A29" s="32"/>
    </row>
    <row r="30" spans="1:84" s="22" customFormat="1" ht="11.25" customHeight="1" x14ac:dyDescent="0.2">
      <c r="A30" s="32"/>
    </row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3:8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40" spans="3:8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</row>
    <row r="50" spans="3:84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</sheetData>
  <mergeCells count="5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6:B10"/>
    <mergeCell ref="C9:C10"/>
    <mergeCell ref="D9:D10"/>
    <mergeCell ref="E9:E10"/>
    <mergeCell ref="F9:G9"/>
    <mergeCell ref="A13:B13"/>
    <mergeCell ref="A12:B12"/>
    <mergeCell ref="A11:B11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C6:G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CL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42" width="8.28515625" style="55" customWidth="1"/>
    <col min="43" max="43" width="10.28515625" style="55" customWidth="1"/>
    <col min="44" max="16384" width="15.7109375" style="55"/>
  </cols>
  <sheetData>
    <row r="1" spans="1:42" s="8" customFormat="1" ht="11.25" customHeight="1" x14ac:dyDescent="0.2">
      <c r="A1" s="1" t="s">
        <v>726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/>
      <c r="R1" s="3"/>
      <c r="S1" s="3"/>
      <c r="T1" s="3"/>
      <c r="U1" s="3"/>
      <c r="V1" s="3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3"/>
      <c r="AM1" s="3"/>
      <c r="AN1" s="3"/>
      <c r="AO1" s="3"/>
      <c r="AP1" s="5" t="s">
        <v>334</v>
      </c>
    </row>
    <row r="2" spans="1:42" s="8" customFormat="1" ht="11.25" customHeight="1" x14ac:dyDescent="0.2">
      <c r="A2" s="1" t="s">
        <v>620</v>
      </c>
      <c r="B2" s="10"/>
    </row>
    <row r="3" spans="1:42" s="8" customFormat="1" ht="11.25" customHeight="1" x14ac:dyDescent="0.2">
      <c r="A3" s="2" t="s">
        <v>505</v>
      </c>
      <c r="B3" s="10"/>
    </row>
    <row r="4" spans="1:42" s="8" customFormat="1" ht="11.25" customHeight="1" x14ac:dyDescent="0.2">
      <c r="A4" s="2"/>
      <c r="B4" s="10"/>
    </row>
    <row r="5" spans="1:42" s="8" customFormat="1" ht="11.25" customHeight="1" x14ac:dyDescent="0.2">
      <c r="A5" s="2"/>
      <c r="B5" s="10"/>
    </row>
    <row r="6" spans="1:4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335</v>
      </c>
      <c r="I6" s="184"/>
      <c r="J6" s="184"/>
      <c r="K6" s="184"/>
      <c r="L6" s="184"/>
      <c r="M6" s="184" t="s">
        <v>225</v>
      </c>
      <c r="N6" s="184"/>
      <c r="O6" s="184"/>
      <c r="P6" s="184"/>
      <c r="Q6" s="184"/>
      <c r="R6" s="184" t="s">
        <v>253</v>
      </c>
      <c r="S6" s="184"/>
      <c r="T6" s="184"/>
      <c r="U6" s="184"/>
      <c r="V6" s="184"/>
      <c r="W6" s="184" t="s">
        <v>224</v>
      </c>
      <c r="X6" s="184"/>
      <c r="Y6" s="184"/>
      <c r="Z6" s="184"/>
      <c r="AA6" s="184"/>
      <c r="AB6" s="184" t="s">
        <v>336</v>
      </c>
      <c r="AC6" s="184"/>
      <c r="AD6" s="184"/>
      <c r="AE6" s="184"/>
      <c r="AF6" s="184"/>
      <c r="AG6" s="184" t="s">
        <v>292</v>
      </c>
      <c r="AH6" s="184"/>
      <c r="AI6" s="184"/>
      <c r="AJ6" s="184"/>
      <c r="AK6" s="184"/>
      <c r="AL6" s="184" t="s">
        <v>82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103">
        <v>2345.5995860949661</v>
      </c>
      <c r="D11" s="107">
        <v>21.029361350199999</v>
      </c>
      <c r="E11" s="108">
        <v>493.26461278866498</v>
      </c>
      <c r="F11" s="103">
        <v>1378.81871018111</v>
      </c>
      <c r="G11" s="103">
        <v>3312.3804620088199</v>
      </c>
      <c r="H11" s="94">
        <v>752.38399176039206</v>
      </c>
      <c r="I11" s="101">
        <v>36.711211285330002</v>
      </c>
      <c r="J11" s="102">
        <v>276.20927689217046</v>
      </c>
      <c r="K11" s="94">
        <v>211.02375685589999</v>
      </c>
      <c r="L11" s="94">
        <v>1293.74422666488</v>
      </c>
      <c r="M11" s="94">
        <v>173.02012091503261</v>
      </c>
      <c r="N11" s="101">
        <v>40.669781019749998</v>
      </c>
      <c r="O11" s="102">
        <v>70.366904296243533</v>
      </c>
      <c r="P11" s="94">
        <v>35.103522790820001</v>
      </c>
      <c r="Q11" s="94">
        <v>310.93671903924002</v>
      </c>
      <c r="R11" s="94">
        <v>31.976800000000001</v>
      </c>
      <c r="S11" s="101">
        <v>66.481704085659999</v>
      </c>
      <c r="T11" s="102">
        <v>21.258721552062365</v>
      </c>
      <c r="U11" s="94">
        <v>0</v>
      </c>
      <c r="V11" s="94">
        <v>73.643128599410005</v>
      </c>
      <c r="W11" s="94">
        <v>1325.0811286904759</v>
      </c>
      <c r="X11" s="101">
        <v>30.384136530069998</v>
      </c>
      <c r="Y11" s="102">
        <v>402.61445927547567</v>
      </c>
      <c r="Z11" s="94">
        <v>535.97128885550001</v>
      </c>
      <c r="AA11" s="94">
        <v>2114.19096852546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161.02760000000001</v>
      </c>
      <c r="AH11" s="101">
        <v>40.015699655740001</v>
      </c>
      <c r="AI11" s="102">
        <v>64.436320778844689</v>
      </c>
      <c r="AJ11" s="94">
        <v>34.734731977199999</v>
      </c>
      <c r="AK11" s="94">
        <v>287.32046802280001</v>
      </c>
      <c r="AL11" s="94">
        <v>59.877327586206903</v>
      </c>
      <c r="AM11" s="101">
        <v>55.887270312470001</v>
      </c>
      <c r="AN11" s="102">
        <v>33.463803923985346</v>
      </c>
      <c r="AO11" s="94">
        <v>0</v>
      </c>
      <c r="AP11" s="94">
        <v>125.46517806292999</v>
      </c>
    </row>
    <row r="12" spans="1:42" s="8" customFormat="1" ht="11.25" customHeight="1" x14ac:dyDescent="0.2">
      <c r="A12" s="140" t="s">
        <v>507</v>
      </c>
      <c r="B12" s="140"/>
      <c r="C12" s="120">
        <v>1011.84510149623</v>
      </c>
      <c r="D12" s="121">
        <v>25.136205079229999</v>
      </c>
      <c r="E12" s="122">
        <v>254.33945979627433</v>
      </c>
      <c r="F12" s="120">
        <v>513.34892044817002</v>
      </c>
      <c r="G12" s="120">
        <v>1510.3412825442899</v>
      </c>
      <c r="H12" s="109">
        <v>469.95154049499092</v>
      </c>
      <c r="I12" s="110">
        <v>43.80256842048</v>
      </c>
      <c r="J12" s="111">
        <v>205.8508450684181</v>
      </c>
      <c r="K12" s="109">
        <v>66.491297973770003</v>
      </c>
      <c r="L12" s="109">
        <v>873.41178301621005</v>
      </c>
      <c r="M12" s="109">
        <v>149.55982091503259</v>
      </c>
      <c r="N12" s="110">
        <v>45.043167283450003</v>
      </c>
      <c r="O12" s="111">
        <v>67.366480323586401</v>
      </c>
      <c r="P12" s="109">
        <v>17.523945715579998</v>
      </c>
      <c r="Q12" s="109">
        <v>281.59569611448001</v>
      </c>
      <c r="R12" s="109">
        <v>14.573</v>
      </c>
      <c r="S12" s="110">
        <v>96.761955137620006</v>
      </c>
      <c r="T12" s="111">
        <v>14.10111972220545</v>
      </c>
      <c r="U12" s="109">
        <v>0</v>
      </c>
      <c r="V12" s="109">
        <v>42.210686797210002</v>
      </c>
      <c r="W12" s="109">
        <v>457.86609535714291</v>
      </c>
      <c r="X12" s="110">
        <v>32.061516868769999</v>
      </c>
      <c r="Y12" s="111">
        <v>146.79881539931787</v>
      </c>
      <c r="Z12" s="109">
        <v>170.14570420134001</v>
      </c>
      <c r="AA12" s="109">
        <v>745.58648651294004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109">
        <v>18.841200000000001</v>
      </c>
      <c r="AH12" s="110">
        <v>96.761955137620006</v>
      </c>
      <c r="AI12" s="111">
        <v>18.231113491389223</v>
      </c>
      <c r="AJ12" s="109">
        <v>0</v>
      </c>
      <c r="AK12" s="109">
        <v>54.57352584118</v>
      </c>
      <c r="AL12" s="109">
        <v>39.417027586206899</v>
      </c>
      <c r="AM12" s="110">
        <v>68.402769518829999</v>
      </c>
      <c r="AN12" s="111">
        <v>26.962338530967855</v>
      </c>
      <c r="AO12" s="109">
        <v>0</v>
      </c>
      <c r="AP12" s="109">
        <v>92.262240045880006</v>
      </c>
    </row>
    <row r="13" spans="1:42" s="8" customFormat="1" ht="11.25" customHeight="1" x14ac:dyDescent="0.2">
      <c r="A13" s="142" t="s">
        <v>508</v>
      </c>
      <c r="B13" s="142"/>
      <c r="C13" s="126">
        <v>1333.7544845987341</v>
      </c>
      <c r="D13" s="127">
        <v>31.693441852420001</v>
      </c>
      <c r="E13" s="128">
        <v>422.71270203040581</v>
      </c>
      <c r="F13" s="126">
        <v>505.25281281154997</v>
      </c>
      <c r="G13" s="126">
        <v>2162.2561563859199</v>
      </c>
      <c r="H13" s="98">
        <v>282.43245126540108</v>
      </c>
      <c r="I13" s="99">
        <v>65.236649387989999</v>
      </c>
      <c r="J13" s="100">
        <v>184.24946798992764</v>
      </c>
      <c r="K13" s="98">
        <v>0</v>
      </c>
      <c r="L13" s="98">
        <v>643.55477269631001</v>
      </c>
      <c r="M13" s="98">
        <v>23.4603</v>
      </c>
      <c r="N13" s="99">
        <v>84.850061678269995</v>
      </c>
      <c r="O13" s="100">
        <v>19.906079019907612</v>
      </c>
      <c r="P13" s="98">
        <v>0</v>
      </c>
      <c r="Q13" s="98">
        <v>62.475497952429997</v>
      </c>
      <c r="R13" s="98">
        <v>17.4038</v>
      </c>
      <c r="S13" s="99">
        <v>91.573274808939999</v>
      </c>
      <c r="T13" s="100">
        <v>15.937229601197705</v>
      </c>
      <c r="U13" s="98">
        <v>0</v>
      </c>
      <c r="V13" s="98">
        <v>48.640196031690003</v>
      </c>
      <c r="W13" s="98">
        <v>867.21503333333305</v>
      </c>
      <c r="X13" s="99">
        <v>43.231344261579999</v>
      </c>
      <c r="Y13" s="100">
        <v>374.90871654848996</v>
      </c>
      <c r="Z13" s="98">
        <v>132.40745140818001</v>
      </c>
      <c r="AA13" s="98">
        <v>1602.0226152584901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142.18639999999999</v>
      </c>
      <c r="AH13" s="99">
        <v>43.468131199719998</v>
      </c>
      <c r="AI13" s="100">
        <v>61.805770900158329</v>
      </c>
      <c r="AJ13" s="98">
        <v>21.04931499896</v>
      </c>
      <c r="AK13" s="98">
        <v>263.32348500104001</v>
      </c>
      <c r="AL13" s="98">
        <v>20.4603</v>
      </c>
      <c r="AM13" s="99">
        <v>96.996289782190004</v>
      </c>
      <c r="AN13" s="100">
        <v>19.845731878305191</v>
      </c>
      <c r="AO13" s="98">
        <v>0</v>
      </c>
      <c r="AP13" s="98">
        <v>59.357219728319997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43" t="s">
        <v>616</v>
      </c>
    </row>
    <row r="24" spans="1:90" s="22" customFormat="1" ht="11.25" customHeight="1" x14ac:dyDescent="0.2">
      <c r="A24" s="54" t="s">
        <v>614</v>
      </c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6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</row>
    <row r="33" spans="3:90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</row>
    <row r="34" spans="3:90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</row>
    <row r="35" spans="3:90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</row>
    <row r="36" spans="3:90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</row>
    <row r="37" spans="3:90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</row>
    <row r="38" spans="3:90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</row>
    <row r="39" spans="3:90" ht="11.25" customHeight="1" x14ac:dyDescent="0.2"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</row>
    <row r="50" spans="3:90" ht="11.25" customHeight="1" x14ac:dyDescent="0.2"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BR38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55" customWidth="1"/>
    <col min="2" max="2" width="17.85546875" style="55" customWidth="1"/>
    <col min="3" max="17" width="8.28515625" style="55" customWidth="1"/>
    <col min="18" max="16384" width="11.42578125" style="55"/>
  </cols>
  <sheetData>
    <row r="1" spans="1:17" s="8" customFormat="1" ht="11.25" customHeight="1" x14ac:dyDescent="0.2">
      <c r="A1" s="1" t="s">
        <v>727</v>
      </c>
      <c r="M1" s="3"/>
      <c r="N1" s="3"/>
      <c r="O1" s="3"/>
      <c r="P1" s="3"/>
      <c r="Q1" s="5" t="s">
        <v>432</v>
      </c>
    </row>
    <row r="2" spans="1:17" s="8" customFormat="1" ht="11.25" customHeight="1" x14ac:dyDescent="0.2">
      <c r="A2" s="1" t="s">
        <v>532</v>
      </c>
      <c r="B2" s="10"/>
    </row>
    <row r="3" spans="1:17" s="8" customFormat="1" ht="11.25" customHeight="1" x14ac:dyDescent="0.2">
      <c r="A3" s="2" t="s">
        <v>505</v>
      </c>
      <c r="B3" s="10"/>
    </row>
    <row r="4" spans="1:17" s="8" customFormat="1" ht="11.25" customHeight="1" x14ac:dyDescent="0.2">
      <c r="A4" s="2"/>
      <c r="B4" s="10"/>
    </row>
    <row r="5" spans="1:17" s="8" customFormat="1" ht="11.25" customHeight="1" x14ac:dyDescent="0.2">
      <c r="A5" s="2"/>
      <c r="B5" s="10"/>
    </row>
    <row r="6" spans="1:17" s="7" customFormat="1" ht="11.25" customHeight="1" x14ac:dyDescent="0.2">
      <c r="A6" s="146" t="s">
        <v>506</v>
      </c>
      <c r="B6" s="146"/>
      <c r="C6" s="184">
        <v>2018</v>
      </c>
      <c r="D6" s="184"/>
      <c r="E6" s="184"/>
      <c r="F6" s="184"/>
      <c r="G6" s="184"/>
      <c r="H6" s="184">
        <v>2017</v>
      </c>
      <c r="I6" s="184"/>
      <c r="J6" s="184"/>
      <c r="K6" s="184"/>
      <c r="L6" s="184"/>
      <c r="M6" s="184">
        <v>2016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76" t="s">
        <v>657</v>
      </c>
      <c r="G9" s="176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59">
        <v>44937.863511602212</v>
      </c>
      <c r="D11" s="89">
        <v>5.2688402908</v>
      </c>
      <c r="E11" s="63">
        <v>2367.7042585261765</v>
      </c>
      <c r="F11" s="59">
        <v>40297.248438848939</v>
      </c>
      <c r="G11" s="59">
        <v>49578.478584355522</v>
      </c>
      <c r="H11" s="59">
        <v>64871.667728466557</v>
      </c>
      <c r="I11" s="89">
        <v>4.4171158151099998</v>
      </c>
      <c r="J11" s="63">
        <v>2865.4566947607022</v>
      </c>
      <c r="K11" s="59">
        <v>59255.475807476731</v>
      </c>
      <c r="L11" s="59">
        <v>70487.859649456746</v>
      </c>
      <c r="M11" s="59">
        <v>54975.267252860081</v>
      </c>
      <c r="N11" s="89">
        <v>4.72229285442</v>
      </c>
      <c r="O11" s="63">
        <v>2596.0931171815087</v>
      </c>
      <c r="P11" s="59">
        <v>49887.018242672231</v>
      </c>
      <c r="Q11" s="59">
        <v>60063.516263048114</v>
      </c>
    </row>
    <row r="12" spans="1:17" s="8" customFormat="1" ht="11.25" customHeight="1" x14ac:dyDescent="0.2">
      <c r="A12" s="140" t="s">
        <v>507</v>
      </c>
      <c r="B12" s="140"/>
      <c r="C12" s="58">
        <v>24890.807816743789</v>
      </c>
      <c r="D12" s="85">
        <v>6.8158138581300003</v>
      </c>
      <c r="E12" s="64">
        <v>1696.5111285729863</v>
      </c>
      <c r="F12" s="57">
        <v>21565.70710536938</v>
      </c>
      <c r="G12" s="57">
        <v>28215.908528118111</v>
      </c>
      <c r="H12" s="58">
        <v>35544.350607386732</v>
      </c>
      <c r="I12" s="85">
        <v>5.51332090963</v>
      </c>
      <c r="J12" s="64">
        <v>1959.6741142296648</v>
      </c>
      <c r="K12" s="57">
        <v>31703.45992206124</v>
      </c>
      <c r="L12" s="57">
        <v>39385.241292712177</v>
      </c>
      <c r="M12" s="58">
        <v>31944.225269823812</v>
      </c>
      <c r="N12" s="85">
        <v>5.8609549267999999</v>
      </c>
      <c r="O12" s="64">
        <v>1872.2366447809566</v>
      </c>
      <c r="P12" s="57">
        <v>28274.708875517081</v>
      </c>
      <c r="Q12" s="57">
        <v>35613.741664130452</v>
      </c>
    </row>
    <row r="13" spans="1:17" s="8" customFormat="1" ht="11.25" customHeight="1" x14ac:dyDescent="0.2">
      <c r="A13" s="142" t="s">
        <v>508</v>
      </c>
      <c r="B13" s="142"/>
      <c r="C13" s="79">
        <v>20047.055694858489</v>
      </c>
      <c r="D13" s="87">
        <v>8.2432465735400005</v>
      </c>
      <c r="E13" s="83">
        <v>1652.528231662769</v>
      </c>
      <c r="F13" s="78">
        <v>16808.159877363869</v>
      </c>
      <c r="G13" s="78">
        <v>23285.95151235308</v>
      </c>
      <c r="H13" s="79">
        <v>29327.317121080028</v>
      </c>
      <c r="I13" s="87">
        <v>7.1141471953000002</v>
      </c>
      <c r="J13" s="83">
        <v>2086.3885084274734</v>
      </c>
      <c r="K13" s="78">
        <v>25238.070786804052</v>
      </c>
      <c r="L13" s="78">
        <v>33416.563455356008</v>
      </c>
      <c r="M13" s="79">
        <v>23031.041983036419</v>
      </c>
      <c r="N13" s="87">
        <v>7.8148248919899999</v>
      </c>
      <c r="O13" s="83">
        <v>1799.8356017748854</v>
      </c>
      <c r="P13" s="78">
        <v>19503.429025464749</v>
      </c>
      <c r="Q13" s="78">
        <v>26558.654940608059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6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3:70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</row>
    <row r="34" spans="3:70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3:70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</row>
    <row r="36" spans="3:70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</row>
    <row r="37" spans="3:70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</row>
    <row r="38" spans="3:70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1:B11"/>
    <mergeCell ref="A13:B13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CP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1" t="s">
        <v>728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5" t="s">
        <v>293</v>
      </c>
    </row>
    <row r="2" spans="1:47" ht="11.25" customHeight="1" x14ac:dyDescent="0.2">
      <c r="A2" s="1" t="s">
        <v>505</v>
      </c>
    </row>
    <row r="3" spans="1:47" ht="11.25" customHeight="1" x14ac:dyDescent="0.2">
      <c r="A3" s="1"/>
    </row>
    <row r="4" spans="1:47" ht="11.25" customHeight="1" x14ac:dyDescent="0.2">
      <c r="A4" s="1"/>
    </row>
    <row r="5" spans="1:47" ht="11.25" customHeight="1" x14ac:dyDescent="0.2">
      <c r="A5" s="1"/>
    </row>
    <row r="6" spans="1:47" s="7" customFormat="1" ht="11.25" customHeight="1" x14ac:dyDescent="0.2">
      <c r="A6" s="146" t="s">
        <v>506</v>
      </c>
      <c r="B6" s="146"/>
      <c r="C6" s="179">
        <v>2018</v>
      </c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>
        <v>2017</v>
      </c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>
        <v>2016</v>
      </c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</row>
    <row r="7" spans="1:47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180" t="s">
        <v>100</v>
      </c>
      <c r="I7" s="180"/>
      <c r="J7" s="180"/>
      <c r="K7" s="180"/>
      <c r="L7" s="180"/>
      <c r="M7" s="180" t="s">
        <v>101</v>
      </c>
      <c r="N7" s="180"/>
      <c r="O7" s="180"/>
      <c r="P7" s="180"/>
      <c r="Q7" s="180"/>
      <c r="R7" s="177" t="s">
        <v>1</v>
      </c>
      <c r="S7" s="177"/>
      <c r="T7" s="177"/>
      <c r="U7" s="177"/>
      <c r="V7" s="177"/>
      <c r="W7" s="180" t="s">
        <v>100</v>
      </c>
      <c r="X7" s="180"/>
      <c r="Y7" s="180"/>
      <c r="Z7" s="180"/>
      <c r="AA7" s="180"/>
      <c r="AB7" s="180" t="s">
        <v>101</v>
      </c>
      <c r="AC7" s="180"/>
      <c r="AD7" s="180"/>
      <c r="AE7" s="180"/>
      <c r="AF7" s="180"/>
      <c r="AG7" s="177" t="s">
        <v>1</v>
      </c>
      <c r="AH7" s="177"/>
      <c r="AI7" s="177"/>
      <c r="AJ7" s="177"/>
      <c r="AK7" s="177"/>
      <c r="AL7" s="180" t="s">
        <v>100</v>
      </c>
      <c r="AM7" s="180"/>
      <c r="AN7" s="180"/>
      <c r="AO7" s="180"/>
      <c r="AP7" s="180"/>
      <c r="AQ7" s="180" t="s">
        <v>101</v>
      </c>
      <c r="AR7" s="180"/>
      <c r="AS7" s="180"/>
      <c r="AT7" s="180"/>
      <c r="AU7" s="180"/>
    </row>
    <row r="8" spans="1:4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78"/>
      <c r="S8" s="178"/>
      <c r="T8" s="178"/>
      <c r="U8" s="178"/>
      <c r="V8" s="178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78"/>
      <c r="AH8" s="178"/>
      <c r="AI8" s="178"/>
      <c r="AJ8" s="178"/>
      <c r="AK8" s="178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73" t="s">
        <v>654</v>
      </c>
      <c r="S9" s="173" t="s">
        <v>655</v>
      </c>
      <c r="T9" s="173" t="s">
        <v>656</v>
      </c>
      <c r="U9" s="175" t="s">
        <v>657</v>
      </c>
      <c r="V9" s="175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73" t="s">
        <v>654</v>
      </c>
      <c r="AH9" s="173" t="s">
        <v>655</v>
      </c>
      <c r="AI9" s="173" t="s">
        <v>656</v>
      </c>
      <c r="AJ9" s="175" t="s">
        <v>657</v>
      </c>
      <c r="AK9" s="175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73"/>
      <c r="S10" s="174"/>
      <c r="T10" s="173"/>
      <c r="U10" s="76" t="s">
        <v>658</v>
      </c>
      <c r="V10" s="76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73"/>
      <c r="AH10" s="174"/>
      <c r="AI10" s="173"/>
      <c r="AJ10" s="76" t="s">
        <v>658</v>
      </c>
      <c r="AK10" s="76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86721.410154137193</v>
      </c>
      <c r="D11" s="89">
        <v>8.8006231265900006</v>
      </c>
      <c r="E11" s="63">
        <v>7632.0244777279404</v>
      </c>
      <c r="F11" s="59">
        <v>71762.917048662857</v>
      </c>
      <c r="G11" s="59">
        <v>101679.90325961178</v>
      </c>
      <c r="H11" s="59">
        <v>77606.928086383457</v>
      </c>
      <c r="I11" s="89">
        <v>9.4655425128699999</v>
      </c>
      <c r="J11" s="63">
        <v>7345.916770948631</v>
      </c>
      <c r="K11" s="59">
        <v>63209.195781895862</v>
      </c>
      <c r="L11" s="59">
        <v>92004.660390871228</v>
      </c>
      <c r="M11" s="59">
        <v>9114.4820677537555</v>
      </c>
      <c r="N11" s="89">
        <v>15.184527752079999</v>
      </c>
      <c r="O11" s="63">
        <v>1383.9910590362738</v>
      </c>
      <c r="P11" s="59">
        <v>6401.9094371172896</v>
      </c>
      <c r="Q11" s="59">
        <v>11827.05469839023</v>
      </c>
      <c r="R11" s="59">
        <v>120536.23644836069</v>
      </c>
      <c r="S11" s="89">
        <v>7.3931992394300003</v>
      </c>
      <c r="T11" s="63">
        <v>8911.4841163375258</v>
      </c>
      <c r="U11" s="59">
        <v>103070.04853153885</v>
      </c>
      <c r="V11" s="59">
        <v>138002.42436518249</v>
      </c>
      <c r="W11" s="59">
        <v>108811.4189190296</v>
      </c>
      <c r="X11" s="89">
        <v>7.9131511356899997</v>
      </c>
      <c r="Y11" s="63">
        <v>8610.4120319561371</v>
      </c>
      <c r="Z11" s="59">
        <v>91935.32144434558</v>
      </c>
      <c r="AA11" s="59">
        <v>125687.51639371339</v>
      </c>
      <c r="AB11" s="59">
        <v>11724.8175293312</v>
      </c>
      <c r="AC11" s="89">
        <v>14.17311518242</v>
      </c>
      <c r="AD11" s="63">
        <v>1661.7718933601868</v>
      </c>
      <c r="AE11" s="59">
        <v>8467.8044678243805</v>
      </c>
      <c r="AF11" s="59">
        <v>14981.83059083801</v>
      </c>
      <c r="AG11" s="59">
        <v>107604.164313196</v>
      </c>
      <c r="AH11" s="89">
        <v>8.2816991688900004</v>
      </c>
      <c r="AI11" s="63">
        <v>8911.4531816153394</v>
      </c>
      <c r="AJ11" s="59">
        <v>90138.037027315571</v>
      </c>
      <c r="AK11" s="59">
        <v>125070.29159907649</v>
      </c>
      <c r="AL11" s="59">
        <v>96603.227764868338</v>
      </c>
      <c r="AM11" s="89">
        <v>8.7205631350400008</v>
      </c>
      <c r="AN11" s="63">
        <v>8424.3454677202026</v>
      </c>
      <c r="AO11" s="59">
        <v>80091.814054814036</v>
      </c>
      <c r="AP11" s="59">
        <v>113114.64147492278</v>
      </c>
      <c r="AQ11" s="103">
        <v>11000.93654832764</v>
      </c>
      <c r="AR11" s="107">
        <v>22.10609110939</v>
      </c>
      <c r="AS11" s="108">
        <v>2431.8770562593963</v>
      </c>
      <c r="AT11" s="103">
        <v>6234.5451032300698</v>
      </c>
      <c r="AU11" s="103">
        <v>15767.32799342522</v>
      </c>
    </row>
    <row r="12" spans="1:47" ht="11.25" customHeight="1" x14ac:dyDescent="0.2">
      <c r="A12" s="140" t="s">
        <v>507</v>
      </c>
      <c r="B12" s="140"/>
      <c r="C12" s="58">
        <v>41621.984904868819</v>
      </c>
      <c r="D12" s="84">
        <v>8.2129367853200002</v>
      </c>
      <c r="E12" s="86">
        <v>3418.3873090338584</v>
      </c>
      <c r="F12" s="58">
        <v>34922.068893953838</v>
      </c>
      <c r="G12" s="58">
        <v>48321.900915783772</v>
      </c>
      <c r="H12" s="57">
        <v>37100.99638668773</v>
      </c>
      <c r="I12" s="85">
        <v>8.6950001839900004</v>
      </c>
      <c r="J12" s="64">
        <v>3225.931704085514</v>
      </c>
      <c r="K12" s="57">
        <v>30778.28643009434</v>
      </c>
      <c r="L12" s="57">
        <v>43423.706343281061</v>
      </c>
      <c r="M12" s="57">
        <v>4520.9885181811096</v>
      </c>
      <c r="N12" s="85">
        <v>19.438700671319999</v>
      </c>
      <c r="O12" s="64">
        <v>878.82142543409611</v>
      </c>
      <c r="P12" s="57">
        <v>2798.5301754881798</v>
      </c>
      <c r="Q12" s="57">
        <v>6243.4468608740399</v>
      </c>
      <c r="R12" s="58">
        <v>61830.670418518319</v>
      </c>
      <c r="S12" s="84">
        <v>8.4274428100400005</v>
      </c>
      <c r="T12" s="86">
        <v>5210.7443885879629</v>
      </c>
      <c r="U12" s="58">
        <v>51617.799084242091</v>
      </c>
      <c r="V12" s="58">
        <v>72043.541752794699</v>
      </c>
      <c r="W12" s="57">
        <v>56693.837195761123</v>
      </c>
      <c r="X12" s="85">
        <v>8.6327181040699994</v>
      </c>
      <c r="Y12" s="64">
        <v>4894.2191474880028</v>
      </c>
      <c r="Z12" s="57">
        <v>47101.343934238641</v>
      </c>
      <c r="AA12" s="57">
        <v>66286.330457283737</v>
      </c>
      <c r="AB12" s="57">
        <v>5136.8332227572128</v>
      </c>
      <c r="AC12" s="85">
        <v>19.018900304839999</v>
      </c>
      <c r="AD12" s="64">
        <v>976.96918946188691</v>
      </c>
      <c r="AE12" s="57">
        <v>3222.0087974066801</v>
      </c>
      <c r="AF12" s="57">
        <v>7051.65764810775</v>
      </c>
      <c r="AG12" s="58">
        <v>56444.029813749963</v>
      </c>
      <c r="AH12" s="84">
        <v>8.9867205343999998</v>
      </c>
      <c r="AI12" s="86">
        <v>5072.467217715096</v>
      </c>
      <c r="AJ12" s="58">
        <v>46502.17675426857</v>
      </c>
      <c r="AK12" s="58">
        <v>66385.88287323137</v>
      </c>
      <c r="AL12" s="57">
        <v>51973.363722820461</v>
      </c>
      <c r="AM12" s="85">
        <v>9.1181009761799992</v>
      </c>
      <c r="AN12" s="64">
        <v>4738.9837849649293</v>
      </c>
      <c r="AO12" s="57">
        <v>42685.126180970168</v>
      </c>
      <c r="AP12" s="57">
        <v>61261.601264670797</v>
      </c>
      <c r="AQ12" s="112">
        <v>4470.6660909294806</v>
      </c>
      <c r="AR12" s="113">
        <v>21.176070117609999</v>
      </c>
      <c r="AS12" s="114">
        <v>946.71138613926996</v>
      </c>
      <c r="AT12" s="112">
        <v>2615.1458703425701</v>
      </c>
      <c r="AU12" s="112">
        <v>6326.1863115163897</v>
      </c>
    </row>
    <row r="13" spans="1:47" ht="11.25" customHeight="1" x14ac:dyDescent="0.2">
      <c r="A13" s="142" t="s">
        <v>508</v>
      </c>
      <c r="B13" s="142"/>
      <c r="C13" s="79">
        <v>45099.425249268483</v>
      </c>
      <c r="D13" s="90">
        <v>15.13244221818</v>
      </c>
      <c r="E13" s="91">
        <v>6824.6444665790714</v>
      </c>
      <c r="F13" s="79">
        <v>31723.36788748332</v>
      </c>
      <c r="G13" s="79">
        <v>58475.482611053689</v>
      </c>
      <c r="H13" s="78">
        <v>40505.931699695837</v>
      </c>
      <c r="I13" s="87">
        <v>16.298347641660001</v>
      </c>
      <c r="J13" s="83">
        <v>6601.7975639097549</v>
      </c>
      <c r="K13" s="78">
        <v>27566.646241208819</v>
      </c>
      <c r="L13" s="78">
        <v>53445.217158182881</v>
      </c>
      <c r="M13" s="115">
        <v>4593.4935495726504</v>
      </c>
      <c r="N13" s="116">
        <v>23.28571193538</v>
      </c>
      <c r="O13" s="117">
        <v>1069.6276757239318</v>
      </c>
      <c r="P13" s="115">
        <v>2497.0618282865098</v>
      </c>
      <c r="Q13" s="115">
        <v>6689.9252708587901</v>
      </c>
      <c r="R13" s="79">
        <v>58705.566029842332</v>
      </c>
      <c r="S13" s="90">
        <v>12.31280865557</v>
      </c>
      <c r="T13" s="91">
        <v>7228.3040154230066</v>
      </c>
      <c r="U13" s="79">
        <v>44538.350490307428</v>
      </c>
      <c r="V13" s="79">
        <v>72872.78156937733</v>
      </c>
      <c r="W13" s="78">
        <v>52117.581723268369</v>
      </c>
      <c r="X13" s="87">
        <v>13.59904218402</v>
      </c>
      <c r="Y13" s="83">
        <v>7087.4919238402081</v>
      </c>
      <c r="Z13" s="78">
        <v>38226.352811823468</v>
      </c>
      <c r="AA13" s="78">
        <v>66008.810634713314</v>
      </c>
      <c r="AB13" s="115">
        <v>6587.9843065739806</v>
      </c>
      <c r="AC13" s="116">
        <v>20.380948438120001</v>
      </c>
      <c r="AD13" s="117">
        <v>1342.6936846342926</v>
      </c>
      <c r="AE13" s="115">
        <v>3956.35304242146</v>
      </c>
      <c r="AF13" s="115">
        <v>9219.6155707265007</v>
      </c>
      <c r="AG13" s="79">
        <v>51160.134499446103</v>
      </c>
      <c r="AH13" s="90">
        <v>14.32958033317</v>
      </c>
      <c r="AI13" s="91">
        <v>7331.0325716567313</v>
      </c>
      <c r="AJ13" s="79">
        <v>36791.57468950926</v>
      </c>
      <c r="AK13" s="79">
        <v>65528.694309382969</v>
      </c>
      <c r="AL13" s="78">
        <v>44629.864042047957</v>
      </c>
      <c r="AM13" s="87">
        <v>15.623068272919999</v>
      </c>
      <c r="AN13" s="83">
        <v>6972.554129401864</v>
      </c>
      <c r="AO13" s="78">
        <v>30963.909068164641</v>
      </c>
      <c r="AP13" s="78">
        <v>58295.819015931251</v>
      </c>
      <c r="AQ13" s="98">
        <v>6530.2704573981573</v>
      </c>
      <c r="AR13" s="99">
        <v>34.298728064629998</v>
      </c>
      <c r="AS13" s="100">
        <v>2239.7997060678231</v>
      </c>
      <c r="AT13" s="98">
        <v>2140.3437009219501</v>
      </c>
      <c r="AU13" s="98">
        <v>10920.197213874369</v>
      </c>
    </row>
    <row r="14" spans="1:47" s="22" customFormat="1" ht="11.25" customHeight="1" x14ac:dyDescent="0.2"/>
    <row r="15" spans="1:4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4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4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4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4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4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4" s="22" customFormat="1" ht="11.25" customHeight="1" thickTop="1" x14ac:dyDescent="0.2"/>
    <row r="23" spans="1:94" s="22" customFormat="1" ht="11.25" customHeight="1" x14ac:dyDescent="0.2">
      <c r="A23" s="54" t="s">
        <v>614</v>
      </c>
    </row>
    <row r="24" spans="1:94" s="22" customFormat="1" ht="11.25" customHeight="1" x14ac:dyDescent="0.2">
      <c r="A24" s="32"/>
    </row>
    <row r="25" spans="1:94" s="22" customFormat="1" ht="11.25" customHeight="1" x14ac:dyDescent="0.2">
      <c r="A25" s="32"/>
    </row>
    <row r="26" spans="1:94" s="22" customFormat="1" ht="11.25" customHeight="1" x14ac:dyDescent="0.2">
      <c r="A26" s="32"/>
    </row>
    <row r="27" spans="1:94" s="22" customFormat="1" ht="11.25" customHeight="1" x14ac:dyDescent="0.2">
      <c r="A27" s="6"/>
    </row>
    <row r="28" spans="1:94" s="22" customFormat="1" ht="11.25" customHeight="1" x14ac:dyDescent="0.2">
      <c r="A28" s="32"/>
    </row>
    <row r="29" spans="1:94" s="22" customFormat="1" ht="11.25" customHeight="1" x14ac:dyDescent="0.2">
      <c r="A29" s="32"/>
    </row>
    <row r="30" spans="1:94" s="22" customFormat="1" ht="11.25" customHeight="1" x14ac:dyDescent="0.2">
      <c r="A30" s="32"/>
    </row>
    <row r="31" spans="1:9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55" spans="1:1" ht="11.25" customHeight="1" x14ac:dyDescent="0.2">
      <c r="A55" s="55"/>
    </row>
  </sheetData>
  <mergeCells count="62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B15:G15"/>
    <mergeCell ref="U9:V9"/>
    <mergeCell ref="A6:B10"/>
    <mergeCell ref="C9:C10"/>
    <mergeCell ref="D9:D10"/>
    <mergeCell ref="E9:E10"/>
    <mergeCell ref="F9:G9"/>
    <mergeCell ref="C6:Q6"/>
    <mergeCell ref="M7:Q8"/>
    <mergeCell ref="M9:M10"/>
    <mergeCell ref="N9:N10"/>
    <mergeCell ref="O9:O10"/>
    <mergeCell ref="C7:G8"/>
    <mergeCell ref="AG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729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337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31629.245119690549</v>
      </c>
      <c r="D11" s="89">
        <v>6.3198884185699997</v>
      </c>
      <c r="E11" s="63">
        <v>1998.932999199435</v>
      </c>
      <c r="F11" s="59">
        <v>27711.408433751109</v>
      </c>
      <c r="G11" s="59">
        <v>35547.081805629939</v>
      </c>
      <c r="H11" s="103">
        <v>3281.3901121466179</v>
      </c>
      <c r="I11" s="107">
        <v>22.231164344330001</v>
      </c>
      <c r="J11" s="108">
        <v>729.49122860975842</v>
      </c>
      <c r="K11" s="103">
        <v>1851.61357703366</v>
      </c>
      <c r="L11" s="103">
        <v>4711.1666472595798</v>
      </c>
      <c r="M11" s="59">
        <v>3842.2550368971179</v>
      </c>
      <c r="N11" s="89">
        <v>19.830466715459998</v>
      </c>
      <c r="O11" s="63">
        <v>761.93710621506705</v>
      </c>
      <c r="P11" s="59">
        <v>2348.8857502309602</v>
      </c>
      <c r="Q11" s="59">
        <v>5335.6243235632801</v>
      </c>
      <c r="R11" s="59">
        <v>12988.404798172511</v>
      </c>
      <c r="S11" s="89">
        <v>9.7207735277000005</v>
      </c>
      <c r="T11" s="63">
        <v>1262.5734152916041</v>
      </c>
      <c r="U11" s="59">
        <v>10513.8063763633</v>
      </c>
      <c r="V11" s="59">
        <v>15463.00321998172</v>
      </c>
      <c r="W11" s="59">
        <v>6252.4145683045545</v>
      </c>
      <c r="X11" s="89">
        <v>14.451398398809999</v>
      </c>
      <c r="Y11" s="63">
        <v>903.56133881105143</v>
      </c>
      <c r="Z11" s="59">
        <v>4481.4668864121504</v>
      </c>
      <c r="AA11" s="59">
        <v>8023.3622501969603</v>
      </c>
      <c r="AB11" s="94">
        <v>1330.1742741880339</v>
      </c>
      <c r="AC11" s="101">
        <v>30.259571300400001</v>
      </c>
      <c r="AD11" s="102">
        <v>402.50503291744099</v>
      </c>
      <c r="AE11" s="94">
        <v>541.27890607376003</v>
      </c>
      <c r="AF11" s="94">
        <v>2119.0696423023101</v>
      </c>
      <c r="AG11" s="94">
        <v>1646.41487217086</v>
      </c>
      <c r="AH11" s="101">
        <v>31.269050157439999</v>
      </c>
      <c r="AI11" s="102">
        <v>514.81829217872439</v>
      </c>
      <c r="AJ11" s="94">
        <v>637.38956091816999</v>
      </c>
      <c r="AK11" s="94">
        <v>2655.44018342355</v>
      </c>
      <c r="AL11" s="103">
        <v>2227.36755781081</v>
      </c>
      <c r="AM11" s="107">
        <v>24.480200262779999</v>
      </c>
      <c r="AN11" s="108">
        <v>545.26403874024322</v>
      </c>
      <c r="AO11" s="103">
        <v>1158.6696798151099</v>
      </c>
      <c r="AP11" s="103">
        <v>3296.0654358065099</v>
      </c>
      <c r="AQ11" s="94">
        <v>60.823900000000002</v>
      </c>
      <c r="AR11" s="101">
        <v>73.640247631890006</v>
      </c>
      <c r="AS11" s="102">
        <v>44.790870579374435</v>
      </c>
      <c r="AT11" s="94">
        <v>0</v>
      </c>
      <c r="AU11" s="94">
        <v>148.61239317177001</v>
      </c>
      <c r="AV11" s="59">
        <v>11079.99071878575</v>
      </c>
      <c r="AW11" s="89">
        <v>11.296058026940001</v>
      </c>
      <c r="AX11" s="63">
        <v>1251.6021809739209</v>
      </c>
      <c r="AY11" s="59">
        <v>8626.8955211051507</v>
      </c>
      <c r="AZ11" s="59">
        <v>13533.08591646636</v>
      </c>
      <c r="BA11" s="59">
        <v>17923.226123258792</v>
      </c>
      <c r="BB11" s="89">
        <v>8.2563091019799995</v>
      </c>
      <c r="BC11" s="63">
        <v>1479.7969497835963</v>
      </c>
      <c r="BD11" s="59">
        <v>15022.877397250781</v>
      </c>
      <c r="BE11" s="59">
        <v>20823.57484926677</v>
      </c>
      <c r="BF11" s="103">
        <v>2626.0282776459749</v>
      </c>
      <c r="BG11" s="107">
        <v>24.84170593136</v>
      </c>
      <c r="BH11" s="108">
        <v>652.35022240707337</v>
      </c>
      <c r="BI11" s="103">
        <v>1347.4453364214501</v>
      </c>
      <c r="BJ11" s="103">
        <v>3904.6112188705001</v>
      </c>
      <c r="BK11" s="63">
        <v>95.63989832398552</v>
      </c>
      <c r="BL11" s="89">
        <v>1.0156151985899999</v>
      </c>
      <c r="BM11" s="63">
        <v>0.97133334329234822</v>
      </c>
      <c r="BN11" s="63">
        <v>93.736119954149999</v>
      </c>
      <c r="BO11" s="63">
        <v>97.543676693820004</v>
      </c>
      <c r="BP11" s="63">
        <v>15.426544655532251</v>
      </c>
      <c r="BQ11" s="89">
        <v>4.0721534372099999</v>
      </c>
      <c r="BR11" s="63">
        <v>0.62819256843371363</v>
      </c>
      <c r="BS11" s="63">
        <v>14.19530984605</v>
      </c>
      <c r="BT11" s="63">
        <v>16.657779465019999</v>
      </c>
      <c r="BU11" s="59">
        <v>22962.043457246818</v>
      </c>
      <c r="BV11" s="89">
        <v>7.6808212524600004</v>
      </c>
      <c r="BW11" s="63">
        <v>1763.6735138623042</v>
      </c>
      <c r="BX11" s="59">
        <v>19505.306889589581</v>
      </c>
      <c r="BY11" s="59">
        <v>26418.78002490403</v>
      </c>
      <c r="BZ11" s="59">
        <v>8667.2016624437092</v>
      </c>
      <c r="CA11" s="89">
        <v>11.62118157193</v>
      </c>
      <c r="CB11" s="63">
        <v>1007.2312423981788</v>
      </c>
      <c r="CC11" s="59">
        <v>6693.0647032398001</v>
      </c>
      <c r="CD11" s="59">
        <v>10641.338621647619</v>
      </c>
      <c r="CE11" s="59">
        <v>27.12053954730407</v>
      </c>
      <c r="CF11" s="89">
        <v>3.9038771430299999</v>
      </c>
      <c r="CG11" s="63">
        <v>1.0587525444538375</v>
      </c>
      <c r="CH11" s="59">
        <v>25.045422691630002</v>
      </c>
      <c r="CI11" s="59">
        <v>29.195656402969998</v>
      </c>
      <c r="CJ11" s="59">
        <v>8217.1032164341395</v>
      </c>
      <c r="CK11" s="89">
        <v>12.393860278889999</v>
      </c>
      <c r="CL11" s="63">
        <v>1018.4162916174188</v>
      </c>
      <c r="CM11" s="59">
        <v>6221.0439635952098</v>
      </c>
      <c r="CN11" s="59">
        <v>10213.162469273069</v>
      </c>
      <c r="CO11" s="59">
        <v>23412.14190325639</v>
      </c>
      <c r="CP11" s="89">
        <v>7.5020449967499996</v>
      </c>
      <c r="CQ11" s="63">
        <v>1756.3894202842589</v>
      </c>
      <c r="CR11" s="59">
        <v>19969.68189667214</v>
      </c>
      <c r="CS11" s="59">
        <v>26854.60190984061</v>
      </c>
      <c r="CT11" s="63">
        <v>108.8842566911562</v>
      </c>
      <c r="CU11" s="89">
        <v>5.5630343156900004</v>
      </c>
      <c r="CV11" s="63">
        <v>6.0572685641147235</v>
      </c>
      <c r="CW11" s="63">
        <v>97.012228460800003</v>
      </c>
      <c r="CX11" s="63">
        <v>120.75628492151</v>
      </c>
      <c r="CY11" s="94">
        <v>370.83483809523813</v>
      </c>
      <c r="CZ11" s="101">
        <v>71.559962925410005</v>
      </c>
      <c r="DA11" s="102">
        <v>265.36927265544892</v>
      </c>
      <c r="DB11" s="94">
        <v>0</v>
      </c>
      <c r="DC11" s="94">
        <v>890.94905510348997</v>
      </c>
      <c r="DD11" s="59">
        <v>3985.7933138805711</v>
      </c>
      <c r="DE11" s="89">
        <v>19.15568339439</v>
      </c>
      <c r="DF11" s="63">
        <v>763.50594796191854</v>
      </c>
      <c r="DG11" s="59">
        <v>2489.3491538931398</v>
      </c>
      <c r="DH11" s="59">
        <v>5482.2374738680001</v>
      </c>
      <c r="DI11" s="59">
        <v>13600.692678080361</v>
      </c>
      <c r="DJ11" s="89">
        <v>9.3764762845099998</v>
      </c>
      <c r="DK11" s="63">
        <v>1275.2657234896296</v>
      </c>
      <c r="DL11" s="59">
        <v>11101.21778932234</v>
      </c>
      <c r="DM11" s="59">
        <v>16100.16756683838</v>
      </c>
      <c r="DN11" s="59">
        <v>4098.2419789676333</v>
      </c>
      <c r="DO11" s="89">
        <v>19.670074975449999</v>
      </c>
      <c r="DP11" s="63">
        <v>806.12726993823026</v>
      </c>
      <c r="DQ11" s="59">
        <v>2518.2615629331499</v>
      </c>
      <c r="DR11" s="59">
        <v>5678.2223950021198</v>
      </c>
      <c r="DS11" s="59">
        <v>3822.7010789855012</v>
      </c>
      <c r="DT11" s="89">
        <v>18.099432479339999</v>
      </c>
      <c r="DU11" s="63">
        <v>691.88720067780207</v>
      </c>
      <c r="DV11" s="59">
        <v>2466.6270842928102</v>
      </c>
      <c r="DW11" s="59">
        <v>5178.77507367819</v>
      </c>
      <c r="DX11" s="94">
        <v>962.54445141564315</v>
      </c>
      <c r="DY11" s="101">
        <v>41.950045591150001</v>
      </c>
      <c r="DZ11" s="102">
        <v>403.78783620396189</v>
      </c>
      <c r="EA11" s="94">
        <v>171.13483506054001</v>
      </c>
      <c r="EB11" s="94">
        <v>1753.95406777075</v>
      </c>
      <c r="EC11" s="94">
        <v>286.03487714285711</v>
      </c>
      <c r="ED11" s="101">
        <v>90.29319698674</v>
      </c>
      <c r="EE11" s="102">
        <v>258.27003506937928</v>
      </c>
      <c r="EF11" s="94">
        <v>0</v>
      </c>
      <c r="EG11" s="94">
        <v>792.23484416472002</v>
      </c>
      <c r="EH11" s="59">
        <v>4244.9834031227047</v>
      </c>
      <c r="EI11" s="89">
        <v>18.18591851887</v>
      </c>
      <c r="EJ11" s="63">
        <v>771.98922283139348</v>
      </c>
      <c r="EK11" s="59">
        <v>2731.9123299201501</v>
      </c>
      <c r="EL11" s="59">
        <v>5758.0544763252601</v>
      </c>
      <c r="EM11" s="94">
        <v>131.66919999999999</v>
      </c>
      <c r="EN11" s="101">
        <v>60.372035354419999</v>
      </c>
      <c r="EO11" s="102">
        <v>79.491375974876235</v>
      </c>
      <c r="EP11" s="94">
        <v>0</v>
      </c>
      <c r="EQ11" s="94">
        <v>287.46943399229002</v>
      </c>
      <c r="ER11" s="94">
        <v>125.74930000000001</v>
      </c>
      <c r="ES11" s="101">
        <v>73.249619986669998</v>
      </c>
      <c r="ET11" s="102">
        <v>92.11088438589924</v>
      </c>
      <c r="EU11" s="94">
        <v>0</v>
      </c>
      <c r="EV11" s="94">
        <v>306.28331598048999</v>
      </c>
      <c r="EW11" s="59">
        <v>9964.0147189180807</v>
      </c>
      <c r="EX11" s="89">
        <v>11.5777829178</v>
      </c>
      <c r="EY11" s="63">
        <v>1153.6119940540032</v>
      </c>
      <c r="EZ11" s="59">
        <v>7702.9767584388601</v>
      </c>
      <c r="FA11" s="59">
        <v>12225.0526793973</v>
      </c>
      <c r="FB11" s="59">
        <v>21665.230400772449</v>
      </c>
      <c r="FC11" s="89">
        <v>7.73873072596</v>
      </c>
      <c r="FD11" s="63">
        <v>1676.6138418743212</v>
      </c>
      <c r="FE11" s="59">
        <v>18379.127654717518</v>
      </c>
      <c r="FF11" s="59">
        <v>24951.33314682735</v>
      </c>
    </row>
    <row r="12" spans="1:162" ht="11.25" customHeight="1" x14ac:dyDescent="0.2">
      <c r="A12" s="140" t="s">
        <v>507</v>
      </c>
      <c r="B12" s="140"/>
      <c r="C12" s="58">
        <v>18737.479835468639</v>
      </c>
      <c r="D12" s="84">
        <v>8.0601963869900004</v>
      </c>
      <c r="E12" s="86">
        <v>1510.2776727114265</v>
      </c>
      <c r="F12" s="58">
        <v>15777.389990299331</v>
      </c>
      <c r="G12" s="58">
        <v>21697.569680637898</v>
      </c>
      <c r="H12" s="112">
        <v>1947.298427800964</v>
      </c>
      <c r="I12" s="113">
        <v>29.079446257600001</v>
      </c>
      <c r="J12" s="114">
        <v>566.26359978754022</v>
      </c>
      <c r="K12" s="112">
        <v>837.44216646141001</v>
      </c>
      <c r="L12" s="112">
        <v>3057.1546891405201</v>
      </c>
      <c r="M12" s="112">
        <v>2914.621972437134</v>
      </c>
      <c r="N12" s="113">
        <v>22.999142950029999</v>
      </c>
      <c r="O12" s="114">
        <v>670.33807389385254</v>
      </c>
      <c r="P12" s="112">
        <v>1600.78349013927</v>
      </c>
      <c r="Q12" s="112">
        <v>4228.460454735</v>
      </c>
      <c r="R12" s="57">
        <v>7086.7379712305674</v>
      </c>
      <c r="S12" s="85">
        <v>12.813909479079999</v>
      </c>
      <c r="T12" s="64">
        <v>908.08818865296382</v>
      </c>
      <c r="U12" s="57">
        <v>5306.9178266845902</v>
      </c>
      <c r="V12" s="57">
        <v>8866.5581157765391</v>
      </c>
      <c r="W12" s="57">
        <v>3812.838941523004</v>
      </c>
      <c r="X12" s="85">
        <v>17.372280915760001</v>
      </c>
      <c r="Y12" s="64">
        <v>662.37709178703108</v>
      </c>
      <c r="Z12" s="57">
        <v>2514.60369743608</v>
      </c>
      <c r="AA12" s="57">
        <v>5111.0741856099303</v>
      </c>
      <c r="AB12" s="109">
        <v>744.41700444444427</v>
      </c>
      <c r="AC12" s="110">
        <v>47.747353892680003</v>
      </c>
      <c r="AD12" s="111">
        <v>355.43942154937508</v>
      </c>
      <c r="AE12" s="109">
        <v>47.768539521939999</v>
      </c>
      <c r="AF12" s="109">
        <v>1441.0654693669501</v>
      </c>
      <c r="AG12" s="109">
        <v>822.45621455625269</v>
      </c>
      <c r="AH12" s="110">
        <v>40.373825977389998</v>
      </c>
      <c r="AI12" s="111">
        <v>332.05704080516159</v>
      </c>
      <c r="AJ12" s="109">
        <v>171.63637376521001</v>
      </c>
      <c r="AK12" s="109">
        <v>1473.2760553472999</v>
      </c>
      <c r="AL12" s="112">
        <v>1409.1093034762571</v>
      </c>
      <c r="AM12" s="113">
        <v>28.82515489224</v>
      </c>
      <c r="AN12" s="114">
        <v>406.17793932804346</v>
      </c>
      <c r="AO12" s="112">
        <v>613.01517107862003</v>
      </c>
      <c r="AP12" s="112">
        <v>2205.2034358739002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57">
        <v>7140.6940345011544</v>
      </c>
      <c r="AW12" s="85">
        <v>13.86639394104</v>
      </c>
      <c r="AX12" s="64">
        <v>990.15676494817399</v>
      </c>
      <c r="AY12" s="57">
        <v>5200.0224361540904</v>
      </c>
      <c r="AZ12" s="57">
        <v>9081.3656328482102</v>
      </c>
      <c r="BA12" s="57">
        <v>10255.434213919791</v>
      </c>
      <c r="BB12" s="85">
        <v>10.85021361285</v>
      </c>
      <c r="BC12" s="64">
        <v>1112.7365191360877</v>
      </c>
      <c r="BD12" s="57">
        <v>8074.5107121306401</v>
      </c>
      <c r="BE12" s="57">
        <v>12436.35771570892</v>
      </c>
      <c r="BF12" s="109">
        <v>1341.3515870476861</v>
      </c>
      <c r="BG12" s="110">
        <v>31.101817015520002</v>
      </c>
      <c r="BH12" s="111">
        <v>417.18471613840472</v>
      </c>
      <c r="BI12" s="109">
        <v>523.68456851586996</v>
      </c>
      <c r="BJ12" s="109">
        <v>2159.0186055795002</v>
      </c>
      <c r="BK12" s="64">
        <v>95.651349085014274</v>
      </c>
      <c r="BL12" s="85">
        <v>1.2663419575899999</v>
      </c>
      <c r="BM12" s="64">
        <v>1.2112731664635645</v>
      </c>
      <c r="BN12" s="64">
        <v>93.277297303309993</v>
      </c>
      <c r="BO12" s="64">
        <v>98.025400866720005</v>
      </c>
      <c r="BP12" s="64">
        <v>15.125982133914331</v>
      </c>
      <c r="BQ12" s="85">
        <v>4.77983232395</v>
      </c>
      <c r="BR12" s="64">
        <v>0.72299658335242045</v>
      </c>
      <c r="BS12" s="64">
        <v>13.7089348696</v>
      </c>
      <c r="BT12" s="64">
        <v>16.543029398230001</v>
      </c>
      <c r="BU12" s="57">
        <v>13794.89418367426</v>
      </c>
      <c r="BV12" s="85">
        <v>9.7551025605100001</v>
      </c>
      <c r="BW12" s="64">
        <v>1345.7060757319209</v>
      </c>
      <c r="BX12" s="57">
        <v>11157.358741463029</v>
      </c>
      <c r="BY12" s="57">
        <v>16432.429625885481</v>
      </c>
      <c r="BZ12" s="57">
        <v>4942.5856517943566</v>
      </c>
      <c r="CA12" s="85">
        <v>14.923035507650001</v>
      </c>
      <c r="CB12" s="64">
        <v>737.58381181321715</v>
      </c>
      <c r="CC12" s="57">
        <v>3496.94794506072</v>
      </c>
      <c r="CD12" s="57">
        <v>6388.2233585279901</v>
      </c>
      <c r="CE12" s="57">
        <v>27.612401749476259</v>
      </c>
      <c r="CF12" s="85">
        <v>4.84629908443</v>
      </c>
      <c r="CG12" s="64">
        <v>1.3381795731726691</v>
      </c>
      <c r="CH12" s="57">
        <v>24.989617981209999</v>
      </c>
      <c r="CI12" s="57">
        <v>30.23518551774</v>
      </c>
      <c r="CJ12" s="57">
        <v>4857.0615899606128</v>
      </c>
      <c r="CK12" s="85">
        <v>16.542429256710001</v>
      </c>
      <c r="CL12" s="64">
        <v>803.47597747400982</v>
      </c>
      <c r="CM12" s="57">
        <v>3282.2776116684799</v>
      </c>
      <c r="CN12" s="57">
        <v>6431.8455682527401</v>
      </c>
      <c r="CO12" s="57">
        <v>13880.41824550801</v>
      </c>
      <c r="CP12" s="85">
        <v>9.4266727105299992</v>
      </c>
      <c r="CQ12" s="64">
        <v>1308.4615988573473</v>
      </c>
      <c r="CR12" s="57">
        <v>11315.88063659398</v>
      </c>
      <c r="CS12" s="57">
        <v>16444.955854422031</v>
      </c>
      <c r="CT12" s="64">
        <v>113.82812849432339</v>
      </c>
      <c r="CU12" s="85">
        <v>8.01791259162</v>
      </c>
      <c r="CV12" s="64">
        <v>9.1266398473469419</v>
      </c>
      <c r="CW12" s="64">
        <v>95.940243093660001</v>
      </c>
      <c r="CX12" s="64">
        <v>131.71601389499</v>
      </c>
      <c r="CY12" s="109">
        <v>257.80761999999999</v>
      </c>
      <c r="CZ12" s="110">
        <v>99.565946904520004</v>
      </c>
      <c r="DA12" s="111">
        <v>256.68859804501557</v>
      </c>
      <c r="DB12" s="109">
        <v>0</v>
      </c>
      <c r="DC12" s="109">
        <v>760.90802741029995</v>
      </c>
      <c r="DD12" s="112">
        <v>1775.4310366444749</v>
      </c>
      <c r="DE12" s="113">
        <v>25.67532492082</v>
      </c>
      <c r="DF12" s="114">
        <v>455.84768740354798</v>
      </c>
      <c r="DG12" s="112">
        <v>881.98598689767005</v>
      </c>
      <c r="DH12" s="112">
        <v>2668.8760863912798</v>
      </c>
      <c r="DI12" s="57">
        <v>8759.4891085632116</v>
      </c>
      <c r="DJ12" s="85">
        <v>11.565606582939999</v>
      </c>
      <c r="DK12" s="64">
        <v>1013.0880489717529</v>
      </c>
      <c r="DL12" s="57">
        <v>6773.8730194106802</v>
      </c>
      <c r="DM12" s="57">
        <v>10745.10519771574</v>
      </c>
      <c r="DN12" s="112">
        <v>2597.2734396186488</v>
      </c>
      <c r="DO12" s="113">
        <v>24.557081332909998</v>
      </c>
      <c r="DP12" s="114">
        <v>637.81455100516905</v>
      </c>
      <c r="DQ12" s="112">
        <v>1347.1798908329699</v>
      </c>
      <c r="DR12" s="112">
        <v>3847.3669884043302</v>
      </c>
      <c r="DS12" s="112">
        <v>2430.049396567917</v>
      </c>
      <c r="DT12" s="113">
        <v>22.068906037689999</v>
      </c>
      <c r="DU12" s="114">
        <v>536.28531799796474</v>
      </c>
      <c r="DV12" s="112">
        <v>1378.9494878543301</v>
      </c>
      <c r="DW12" s="112">
        <v>3481.1493052815099</v>
      </c>
      <c r="DX12" s="109">
        <v>466.78399647058819</v>
      </c>
      <c r="DY12" s="110">
        <v>61.204759383679999</v>
      </c>
      <c r="DZ12" s="111">
        <v>285.69402188135433</v>
      </c>
      <c r="EA12" s="109">
        <v>0</v>
      </c>
      <c r="EB12" s="109">
        <v>1026.7339899564299</v>
      </c>
      <c r="EC12" s="109">
        <v>286.03487714285711</v>
      </c>
      <c r="ED12" s="110">
        <v>90.246916460989993</v>
      </c>
      <c r="EE12" s="111">
        <v>258.13765662439749</v>
      </c>
      <c r="EF12" s="109">
        <v>0</v>
      </c>
      <c r="EG12" s="109">
        <v>791.97538718022997</v>
      </c>
      <c r="EH12" s="112">
        <v>1984.419560460922</v>
      </c>
      <c r="EI12" s="113">
        <v>26.210279789019999</v>
      </c>
      <c r="EJ12" s="114">
        <v>520.12191898490232</v>
      </c>
      <c r="EK12" s="112">
        <v>964.99933168068003</v>
      </c>
      <c r="EL12" s="112">
        <v>3003.8397892411599</v>
      </c>
      <c r="EM12" s="109">
        <v>91.305599999999998</v>
      </c>
      <c r="EN12" s="110">
        <v>75.148795676060004</v>
      </c>
      <c r="EO12" s="111">
        <v>68.61505878479727</v>
      </c>
      <c r="EP12" s="109">
        <v>0</v>
      </c>
      <c r="EQ12" s="109">
        <v>225.78864401530001</v>
      </c>
      <c r="ER12" s="109">
        <v>88.885199999999998</v>
      </c>
      <c r="ES12" s="110">
        <v>99.565946904520004</v>
      </c>
      <c r="ET12" s="111">
        <v>88.499391037979308</v>
      </c>
      <c r="EU12" s="109">
        <v>0</v>
      </c>
      <c r="EV12" s="109">
        <v>262.34081908816</v>
      </c>
      <c r="EW12" s="57">
        <v>6966.388140332223</v>
      </c>
      <c r="EX12" s="85">
        <v>13.94657293869</v>
      </c>
      <c r="EY12" s="64">
        <v>971.57240318393269</v>
      </c>
      <c r="EZ12" s="57">
        <v>5062.1412217187399</v>
      </c>
      <c r="FA12" s="57">
        <v>8870.6350589456997</v>
      </c>
      <c r="FB12" s="57">
        <v>11771.0916951364</v>
      </c>
      <c r="FC12" s="85">
        <v>10.163871035750001</v>
      </c>
      <c r="FD12" s="64">
        <v>1196.3985793933521</v>
      </c>
      <c r="FE12" s="57">
        <v>9426.1935683706106</v>
      </c>
      <c r="FF12" s="57">
        <v>14115.989821902191</v>
      </c>
    </row>
    <row r="13" spans="1:162" ht="11.25" customHeight="1" x14ac:dyDescent="0.2">
      <c r="A13" s="142" t="s">
        <v>508</v>
      </c>
      <c r="B13" s="142"/>
      <c r="C13" s="79">
        <v>12891.765284221879</v>
      </c>
      <c r="D13" s="90">
        <v>10.1655460151</v>
      </c>
      <c r="E13" s="91">
        <v>1310.5183321266823</v>
      </c>
      <c r="F13" s="79">
        <v>10323.19655217416</v>
      </c>
      <c r="G13" s="79">
        <v>15460.334016269609</v>
      </c>
      <c r="H13" s="98">
        <v>1334.0916843456539</v>
      </c>
      <c r="I13" s="99">
        <v>34.458177271010001</v>
      </c>
      <c r="J13" s="100">
        <v>459.70367754958107</v>
      </c>
      <c r="K13" s="98">
        <v>433.08903278789001</v>
      </c>
      <c r="L13" s="98">
        <v>2235.09433590342</v>
      </c>
      <c r="M13" s="98">
        <v>927.63306445998376</v>
      </c>
      <c r="N13" s="99">
        <v>38.921276904759999</v>
      </c>
      <c r="O13" s="100">
        <v>361.04663367857938</v>
      </c>
      <c r="P13" s="98">
        <v>219.99466571056001</v>
      </c>
      <c r="Q13" s="98">
        <v>1635.2714632094101</v>
      </c>
      <c r="R13" s="78">
        <v>5901.6668269419451</v>
      </c>
      <c r="S13" s="87">
        <v>14.87575512371</v>
      </c>
      <c r="T13" s="83">
        <v>877.9175053933136</v>
      </c>
      <c r="U13" s="78">
        <v>4180.98013497385</v>
      </c>
      <c r="V13" s="78">
        <v>7622.3535189100403</v>
      </c>
      <c r="W13" s="115">
        <v>2439.57562678155</v>
      </c>
      <c r="X13" s="116">
        <v>25.210129413050002</v>
      </c>
      <c r="Y13" s="117">
        <v>615.02017264084611</v>
      </c>
      <c r="Z13" s="115">
        <v>1234.15823863992</v>
      </c>
      <c r="AA13" s="115">
        <v>3644.99301492318</v>
      </c>
      <c r="AB13" s="98">
        <v>585.75726974358975</v>
      </c>
      <c r="AC13" s="99">
        <v>32.093607144979998</v>
      </c>
      <c r="AD13" s="100">
        <v>187.99063697469595</v>
      </c>
      <c r="AE13" s="98">
        <v>217.30239184244999</v>
      </c>
      <c r="AF13" s="98">
        <v>954.21214764472995</v>
      </c>
      <c r="AG13" s="98">
        <v>823.95865761460709</v>
      </c>
      <c r="AH13" s="99">
        <v>47.77760108607</v>
      </c>
      <c r="AI13" s="100">
        <v>393.66768054922403</v>
      </c>
      <c r="AJ13" s="98">
        <v>52.384181860730003</v>
      </c>
      <c r="AK13" s="98">
        <v>1595.5331333684801</v>
      </c>
      <c r="AL13" s="98">
        <v>818.25825433455373</v>
      </c>
      <c r="AM13" s="99">
        <v>44.502623012260003</v>
      </c>
      <c r="AN13" s="100">
        <v>364.14638619317941</v>
      </c>
      <c r="AO13" s="98">
        <v>104.54445229552999</v>
      </c>
      <c r="AP13" s="98">
        <v>1531.97205637358</v>
      </c>
      <c r="AQ13" s="98">
        <v>60.823900000000002</v>
      </c>
      <c r="AR13" s="99">
        <v>73.663937886110006</v>
      </c>
      <c r="AS13" s="100">
        <v>44.805279915908258</v>
      </c>
      <c r="AT13" s="98">
        <v>0</v>
      </c>
      <c r="AU13" s="98">
        <v>148.64063495241001</v>
      </c>
      <c r="AV13" s="78">
        <v>3939.2966842846049</v>
      </c>
      <c r="AW13" s="87">
        <v>19.429668760529999</v>
      </c>
      <c r="AX13" s="83">
        <v>765.39229725084692</v>
      </c>
      <c r="AY13" s="78">
        <v>2439.1553476286099</v>
      </c>
      <c r="AZ13" s="78">
        <v>5439.4380209405999</v>
      </c>
      <c r="BA13" s="78">
        <v>7667.7919093389928</v>
      </c>
      <c r="BB13" s="87">
        <v>12.72048255232</v>
      </c>
      <c r="BC13" s="83">
        <v>975.38013197566011</v>
      </c>
      <c r="BD13" s="78">
        <v>5756.08197943083</v>
      </c>
      <c r="BE13" s="78">
        <v>9579.5018392471593</v>
      </c>
      <c r="BF13" s="98">
        <v>1284.676690598289</v>
      </c>
      <c r="BG13" s="99">
        <v>39.06847338443</v>
      </c>
      <c r="BH13" s="100">
        <v>501.90357094242211</v>
      </c>
      <c r="BI13" s="98">
        <v>300.96376783912001</v>
      </c>
      <c r="BJ13" s="98">
        <v>2268.3896133574499</v>
      </c>
      <c r="BK13" s="83">
        <v>95.623255265479486</v>
      </c>
      <c r="BL13" s="87">
        <v>1.6809949496900001</v>
      </c>
      <c r="BM13" s="83">
        <v>1.6074220917463722</v>
      </c>
      <c r="BN13" s="83">
        <v>92.472765857699997</v>
      </c>
      <c r="BO13" s="83">
        <v>98.773744673259998</v>
      </c>
      <c r="BP13" s="83">
        <v>15.86339593725755</v>
      </c>
      <c r="BQ13" s="87">
        <v>7.0685686187899996</v>
      </c>
      <c r="BR13" s="83">
        <v>1.1213150270958669</v>
      </c>
      <c r="BS13" s="83">
        <v>13.66565886883</v>
      </c>
      <c r="BT13" s="83">
        <v>18.061133005689999</v>
      </c>
      <c r="BU13" s="78">
        <v>9167.1492735725315</v>
      </c>
      <c r="BV13" s="87">
        <v>12.44355765746</v>
      </c>
      <c r="BW13" s="83">
        <v>1140.7195054021643</v>
      </c>
      <c r="BX13" s="78">
        <v>6931.38012652201</v>
      </c>
      <c r="BY13" s="78">
        <v>11402.91842062306</v>
      </c>
      <c r="BZ13" s="78">
        <v>3724.6160106493498</v>
      </c>
      <c r="CA13" s="87">
        <v>18.435436637039999</v>
      </c>
      <c r="CB13" s="83">
        <v>686.64922461623985</v>
      </c>
      <c r="CC13" s="78">
        <v>2378.8082603891999</v>
      </c>
      <c r="CD13" s="78">
        <v>5070.4237609094998</v>
      </c>
      <c r="CE13" s="78">
        <v>26.405644582042161</v>
      </c>
      <c r="CF13" s="87">
        <v>6.5029400714900003</v>
      </c>
      <c r="CG13" s="83">
        <v>1.7171432426621287</v>
      </c>
      <c r="CH13" s="78">
        <v>23.04010567013</v>
      </c>
      <c r="CI13" s="78">
        <v>29.771183493959999</v>
      </c>
      <c r="CJ13" s="78">
        <v>3360.0416264735268</v>
      </c>
      <c r="CK13" s="87">
        <v>18.627046222120001</v>
      </c>
      <c r="CL13" s="83">
        <v>625.8765068456994</v>
      </c>
      <c r="CM13" s="78">
        <v>2133.34621428625</v>
      </c>
      <c r="CN13" s="78">
        <v>4586.7370386608</v>
      </c>
      <c r="CO13" s="78">
        <v>9531.7236577483563</v>
      </c>
      <c r="CP13" s="87">
        <v>12.305131816359999</v>
      </c>
      <c r="CQ13" s="83">
        <v>1172.8911604572493</v>
      </c>
      <c r="CR13" s="78">
        <v>7232.8992254668201</v>
      </c>
      <c r="CS13" s="78">
        <v>11830.548090029901</v>
      </c>
      <c r="CT13" s="83">
        <v>101.7377113472955</v>
      </c>
      <c r="CU13" s="87">
        <v>6.3221663992600003</v>
      </c>
      <c r="CV13" s="83">
        <v>6.4320274021757537</v>
      </c>
      <c r="CW13" s="83">
        <v>89.131169291459997</v>
      </c>
      <c r="CX13" s="83">
        <v>114.34425340313</v>
      </c>
      <c r="CY13" s="98">
        <v>113.0272180952381</v>
      </c>
      <c r="CZ13" s="99">
        <v>59.138033761190002</v>
      </c>
      <c r="DA13" s="100">
        <v>66.842074396498987</v>
      </c>
      <c r="DB13" s="98">
        <v>0</v>
      </c>
      <c r="DC13" s="98">
        <v>244.03527656431999</v>
      </c>
      <c r="DD13" s="115">
        <v>2210.362277236095</v>
      </c>
      <c r="DE13" s="116">
        <v>27.715714221460001</v>
      </c>
      <c r="DF13" s="117">
        <v>612.61769201768379</v>
      </c>
      <c r="DG13" s="115">
        <v>1009.65366458942</v>
      </c>
      <c r="DH13" s="115">
        <v>3411.0708898827702</v>
      </c>
      <c r="DI13" s="78">
        <v>4841.2035695171498</v>
      </c>
      <c r="DJ13" s="87">
        <v>15.9953464173</v>
      </c>
      <c r="DK13" s="83">
        <v>774.36728171084189</v>
      </c>
      <c r="DL13" s="78">
        <v>3323.47158655776</v>
      </c>
      <c r="DM13" s="78">
        <v>6358.9355524765397</v>
      </c>
      <c r="DN13" s="98">
        <v>1500.968539348984</v>
      </c>
      <c r="DO13" s="99">
        <v>32.85725701282</v>
      </c>
      <c r="DP13" s="100">
        <v>493.1770906554529</v>
      </c>
      <c r="DQ13" s="98">
        <v>534.35920366408004</v>
      </c>
      <c r="DR13" s="98">
        <v>2467.57787503389</v>
      </c>
      <c r="DS13" s="98">
        <v>1392.6516824175819</v>
      </c>
      <c r="DT13" s="99">
        <v>31.4129260329</v>
      </c>
      <c r="DU13" s="100">
        <v>437.47264289380917</v>
      </c>
      <c r="DV13" s="98">
        <v>535.22105812418999</v>
      </c>
      <c r="DW13" s="98">
        <v>2250.08230671098</v>
      </c>
      <c r="DX13" s="98">
        <v>495.76045494505502</v>
      </c>
      <c r="DY13" s="99">
        <v>57.599286841820003</v>
      </c>
      <c r="DZ13" s="100">
        <v>285.55448649212434</v>
      </c>
      <c r="EA13" s="98">
        <v>0</v>
      </c>
      <c r="EB13" s="98">
        <v>1055.4369640934301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115">
        <v>2260.563842661782</v>
      </c>
      <c r="EI13" s="116">
        <v>25.25181404145</v>
      </c>
      <c r="EJ13" s="117">
        <v>570.83337783726688</v>
      </c>
      <c r="EK13" s="115">
        <v>1141.75098092742</v>
      </c>
      <c r="EL13" s="115">
        <v>3379.3767043961402</v>
      </c>
      <c r="EM13" s="98">
        <v>40.363599999999998</v>
      </c>
      <c r="EN13" s="99">
        <v>99.521320033579997</v>
      </c>
      <c r="EO13" s="100">
        <v>40.170387533073502</v>
      </c>
      <c r="EP13" s="98">
        <v>0</v>
      </c>
      <c r="EQ13" s="98">
        <v>119.09611280983999</v>
      </c>
      <c r="ER13" s="98">
        <v>36.864100000000001</v>
      </c>
      <c r="ES13" s="99">
        <v>68.882886251879995</v>
      </c>
      <c r="ET13" s="100">
        <v>25.393056070780631</v>
      </c>
      <c r="EU13" s="98">
        <v>0</v>
      </c>
      <c r="EV13" s="98">
        <v>86.633575356129995</v>
      </c>
      <c r="EW13" s="115">
        <v>2997.6265785858568</v>
      </c>
      <c r="EX13" s="116">
        <v>20.701105696620001</v>
      </c>
      <c r="EY13" s="117">
        <v>620.54184642314976</v>
      </c>
      <c r="EZ13" s="115">
        <v>1781.3869086965301</v>
      </c>
      <c r="FA13" s="115">
        <v>4213.8662484751803</v>
      </c>
      <c r="FB13" s="78">
        <v>9894.1387056360272</v>
      </c>
      <c r="FC13" s="87">
        <v>11.88026972111</v>
      </c>
      <c r="FD13" s="83">
        <v>1175.4503648099533</v>
      </c>
      <c r="FE13" s="78">
        <v>7590.2983249941099</v>
      </c>
      <c r="FF13" s="78">
        <v>12197.979086277939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A13:B13"/>
    <mergeCell ref="A12:B12"/>
    <mergeCell ref="A11:B11"/>
    <mergeCell ref="B15:G15"/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EW6:FF7"/>
    <mergeCell ref="DN7:DR8"/>
    <mergeCell ref="DD7:DH8"/>
    <mergeCell ref="CT6:CX8"/>
    <mergeCell ref="CE6:CI8"/>
    <mergeCell ref="BP6:BT8"/>
    <mergeCell ref="AV6:BJ6"/>
    <mergeCell ref="BF7:BJ8"/>
    <mergeCell ref="AV7:AZ8"/>
    <mergeCell ref="EW8:FA8"/>
    <mergeCell ref="EC7:EG8"/>
    <mergeCell ref="DI7:DM8"/>
    <mergeCell ref="EW9:EW10"/>
    <mergeCell ref="EX9:EX10"/>
    <mergeCell ref="EY9:EY10"/>
    <mergeCell ref="EZ9:FA9"/>
    <mergeCell ref="FB8:FF8"/>
    <mergeCell ref="FB9:FB10"/>
    <mergeCell ref="FC9:FC10"/>
    <mergeCell ref="FD9:FD10"/>
    <mergeCell ref="FE9:FF9"/>
    <mergeCell ref="EC9:EC10"/>
    <mergeCell ref="ED9:ED10"/>
    <mergeCell ref="EE9:EE10"/>
    <mergeCell ref="EF9:EG9"/>
    <mergeCell ref="CY6:EV6"/>
    <mergeCell ref="ER7:EV8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7:EL8"/>
    <mergeCell ref="EH9:EH10"/>
    <mergeCell ref="EI9:EI10"/>
    <mergeCell ref="EJ9:EJ10"/>
    <mergeCell ref="EK9:EL9"/>
    <mergeCell ref="DS7:DW8"/>
    <mergeCell ref="DS9:DS10"/>
    <mergeCell ref="DT9:DT10"/>
    <mergeCell ref="DU9:DU10"/>
    <mergeCell ref="DV9:DW9"/>
    <mergeCell ref="DX7:EB8"/>
    <mergeCell ref="DX9:DX10"/>
    <mergeCell ref="DY9:DY10"/>
    <mergeCell ref="DZ9:DZ10"/>
    <mergeCell ref="EA9:EB9"/>
    <mergeCell ref="DN9:DN10"/>
    <mergeCell ref="DO9:DO10"/>
    <mergeCell ref="DP9:DP10"/>
    <mergeCell ref="DQ9:DR9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9:AV10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W7:AA8"/>
    <mergeCell ref="M7:Q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6:B10"/>
    <mergeCell ref="C9:C10"/>
    <mergeCell ref="D9:D10"/>
    <mergeCell ref="E9:E10"/>
    <mergeCell ref="F9:G9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6:G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730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442</v>
      </c>
    </row>
    <row r="2" spans="1:162" ht="11.25" customHeight="1" x14ac:dyDescent="0.2">
      <c r="A2" s="1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47388.721924554062</v>
      </c>
      <c r="D11" s="89">
        <v>5.2586409287900002</v>
      </c>
      <c r="E11" s="63">
        <v>2492.0027267563355</v>
      </c>
      <c r="F11" s="59">
        <v>42504.486330736261</v>
      </c>
      <c r="G11" s="59">
        <v>52272.957518372052</v>
      </c>
      <c r="H11" s="59">
        <v>5027.2665738150181</v>
      </c>
      <c r="I11" s="89">
        <v>18.641677643729999</v>
      </c>
      <c r="J11" s="63">
        <v>937.16682898135684</v>
      </c>
      <c r="K11" s="59">
        <v>3190.453341506</v>
      </c>
      <c r="L11" s="59">
        <v>6864.0798061240303</v>
      </c>
      <c r="M11" s="59">
        <v>4983.9930577995719</v>
      </c>
      <c r="N11" s="89">
        <v>16.912623408329999</v>
      </c>
      <c r="O11" s="63">
        <v>842.9239765627259</v>
      </c>
      <c r="P11" s="59">
        <v>3331.8924220313902</v>
      </c>
      <c r="Q11" s="59">
        <v>6636.0936935677501</v>
      </c>
      <c r="R11" s="59">
        <v>19852.81310585899</v>
      </c>
      <c r="S11" s="89">
        <v>8.3165707886500009</v>
      </c>
      <c r="T11" s="63">
        <v>1651.0732554875465</v>
      </c>
      <c r="U11" s="59">
        <v>16616.768989266169</v>
      </c>
      <c r="V11" s="59">
        <v>23088.857222451781</v>
      </c>
      <c r="W11" s="59">
        <v>9066.3895764485715</v>
      </c>
      <c r="X11" s="89">
        <v>12.308624791850001</v>
      </c>
      <c r="Y11" s="63">
        <v>1115.9478751323034</v>
      </c>
      <c r="Z11" s="59">
        <v>6879.1719325653103</v>
      </c>
      <c r="AA11" s="59">
        <v>11253.60722033182</v>
      </c>
      <c r="AB11" s="103">
        <v>2313.7934698561348</v>
      </c>
      <c r="AC11" s="107">
        <v>25.14022069064</v>
      </c>
      <c r="AD11" s="108">
        <v>581.69278464753279</v>
      </c>
      <c r="AE11" s="103">
        <v>1173.6965618801901</v>
      </c>
      <c r="AF11" s="103">
        <v>3453.89037783208</v>
      </c>
      <c r="AG11" s="103">
        <v>2133.3546585940621</v>
      </c>
      <c r="AH11" s="107">
        <v>26.296540266379999</v>
      </c>
      <c r="AI11" s="108">
        <v>560.99846682197744</v>
      </c>
      <c r="AJ11" s="103">
        <v>1033.81786824083</v>
      </c>
      <c r="AK11" s="103">
        <v>3232.8914489473</v>
      </c>
      <c r="AL11" s="59">
        <v>3799.604168506582</v>
      </c>
      <c r="AM11" s="89">
        <v>19.55049106709</v>
      </c>
      <c r="AN11" s="63">
        <v>742.84127354881809</v>
      </c>
      <c r="AO11" s="59">
        <v>2343.6620261210701</v>
      </c>
      <c r="AP11" s="59">
        <v>5255.5463108920903</v>
      </c>
      <c r="AQ11" s="94">
        <v>211.5073136752134</v>
      </c>
      <c r="AR11" s="101">
        <v>84.315770164870003</v>
      </c>
      <c r="AS11" s="102">
        <v>178.33402048027881</v>
      </c>
      <c r="AT11" s="94">
        <v>0</v>
      </c>
      <c r="AU11" s="94">
        <v>561.03557103477999</v>
      </c>
      <c r="AV11" s="59">
        <v>16889.810420111578</v>
      </c>
      <c r="AW11" s="89">
        <v>9.3937060525400007</v>
      </c>
      <c r="AX11" s="63">
        <v>1586.5791436966504</v>
      </c>
      <c r="AY11" s="59">
        <v>13780.172439843829</v>
      </c>
      <c r="AZ11" s="59">
        <v>19999.448400379319</v>
      </c>
      <c r="BA11" s="59">
        <v>26270.45520835475</v>
      </c>
      <c r="BB11" s="89">
        <v>7.0401073285400004</v>
      </c>
      <c r="BC11" s="63">
        <v>1849.4682423654401</v>
      </c>
      <c r="BD11" s="59">
        <v>22645.564062767979</v>
      </c>
      <c r="BE11" s="59">
        <v>29895.346353941499</v>
      </c>
      <c r="BF11" s="59">
        <v>4228.4562960878166</v>
      </c>
      <c r="BG11" s="89">
        <v>19.976270932870001</v>
      </c>
      <c r="BH11" s="63">
        <v>844.6878859843647</v>
      </c>
      <c r="BI11" s="59">
        <v>2572.8984613812299</v>
      </c>
      <c r="BJ11" s="59">
        <v>5884.0141307944004</v>
      </c>
      <c r="BK11" s="63">
        <v>96.393982113074244</v>
      </c>
      <c r="BL11" s="89">
        <v>0.72542585443999996</v>
      </c>
      <c r="BM11" s="63">
        <v>0.69926686837298513</v>
      </c>
      <c r="BN11" s="63">
        <v>95.02344423548</v>
      </c>
      <c r="BO11" s="63">
        <v>97.764519990669996</v>
      </c>
      <c r="BP11" s="63">
        <v>14.85902062685993</v>
      </c>
      <c r="BQ11" s="89">
        <v>3.3468701866099999</v>
      </c>
      <c r="BR11" s="63">
        <v>0.49731213138295161</v>
      </c>
      <c r="BS11" s="63">
        <v>13.88430676027</v>
      </c>
      <c r="BT11" s="63">
        <v>15.833734493450001</v>
      </c>
      <c r="BU11" s="59">
        <v>32502.483851841411</v>
      </c>
      <c r="BV11" s="89">
        <v>6.4615086279699998</v>
      </c>
      <c r="BW11" s="63">
        <v>2100.1507983925003</v>
      </c>
      <c r="BX11" s="59">
        <v>28386.263924889161</v>
      </c>
      <c r="BY11" s="59">
        <v>36618.703778793613</v>
      </c>
      <c r="BZ11" s="59">
        <v>14886.238072712769</v>
      </c>
      <c r="CA11" s="89">
        <v>9.8067243206099999</v>
      </c>
      <c r="CB11" s="63">
        <v>1459.8523295006169</v>
      </c>
      <c r="CC11" s="59">
        <v>12024.98008414473</v>
      </c>
      <c r="CD11" s="59">
        <v>17747.496061280792</v>
      </c>
      <c r="CE11" s="59">
        <v>27.128473420623969</v>
      </c>
      <c r="CF11" s="89">
        <v>3.2423000260300001</v>
      </c>
      <c r="CG11" s="63">
        <v>0.8795865007779351</v>
      </c>
      <c r="CH11" s="59">
        <v>25.404515557810001</v>
      </c>
      <c r="CI11" s="59">
        <v>28.852431283440001</v>
      </c>
      <c r="CJ11" s="59">
        <v>9806.4919286227378</v>
      </c>
      <c r="CK11" s="89">
        <v>11.278385731989999</v>
      </c>
      <c r="CL11" s="63">
        <v>1106.0139864865039</v>
      </c>
      <c r="CM11" s="59">
        <v>7638.7443487116798</v>
      </c>
      <c r="CN11" s="59">
        <v>11974.23950853379</v>
      </c>
      <c r="CO11" s="59">
        <v>37582.229995931397</v>
      </c>
      <c r="CP11" s="89">
        <v>6.0881546237900004</v>
      </c>
      <c r="CQ11" s="63">
        <v>2288.0642732210399</v>
      </c>
      <c r="CR11" s="59">
        <v>33097.706426105491</v>
      </c>
      <c r="CS11" s="59">
        <v>42066.753565757339</v>
      </c>
      <c r="CT11" s="63">
        <v>110.4717699877823</v>
      </c>
      <c r="CU11" s="89">
        <v>5.6138066562100004</v>
      </c>
      <c r="CV11" s="63">
        <v>6.2016715768041744</v>
      </c>
      <c r="CW11" s="63">
        <v>98.316717053299996</v>
      </c>
      <c r="CX11" s="63">
        <v>122.62682292226</v>
      </c>
      <c r="CY11" s="94">
        <v>521.10260238095225</v>
      </c>
      <c r="CZ11" s="101">
        <v>55.144793158600002</v>
      </c>
      <c r="DA11" s="102">
        <v>287.36095222704256</v>
      </c>
      <c r="DB11" s="94">
        <v>0</v>
      </c>
      <c r="DC11" s="94">
        <v>1084.31971930908</v>
      </c>
      <c r="DD11" s="59">
        <v>6607.7556050005142</v>
      </c>
      <c r="DE11" s="89">
        <v>14.683837863540001</v>
      </c>
      <c r="DF11" s="63">
        <v>970.27211945707529</v>
      </c>
      <c r="DG11" s="59">
        <v>4706.0571956613503</v>
      </c>
      <c r="DH11" s="59">
        <v>8509.4540143396698</v>
      </c>
      <c r="DI11" s="59">
        <v>19127.320970931461</v>
      </c>
      <c r="DJ11" s="89">
        <v>8.4497524145800007</v>
      </c>
      <c r="DK11" s="63">
        <v>1616.2112655866731</v>
      </c>
      <c r="DL11" s="59">
        <v>15959.60509897374</v>
      </c>
      <c r="DM11" s="59">
        <v>22295.036842889131</v>
      </c>
      <c r="DN11" s="59">
        <v>5641.2478420117568</v>
      </c>
      <c r="DO11" s="89">
        <v>15.5198645743</v>
      </c>
      <c r="DP11" s="63">
        <v>875.51402538080629</v>
      </c>
      <c r="DQ11" s="59">
        <v>3925.2718843057301</v>
      </c>
      <c r="DR11" s="59">
        <v>7357.2237997177799</v>
      </c>
      <c r="DS11" s="59">
        <v>5601.20734985531</v>
      </c>
      <c r="DT11" s="89">
        <v>16.62724885898</v>
      </c>
      <c r="DU11" s="63">
        <v>931.32668516767558</v>
      </c>
      <c r="DV11" s="59">
        <v>3775.8405890856402</v>
      </c>
      <c r="DW11" s="59">
        <v>7426.5741106249798</v>
      </c>
      <c r="DX11" s="94">
        <v>2052.5645573939169</v>
      </c>
      <c r="DY11" s="101">
        <v>31.50396945076</v>
      </c>
      <c r="DZ11" s="102">
        <v>646.63931111858017</v>
      </c>
      <c r="EA11" s="94">
        <v>785.17479661374</v>
      </c>
      <c r="EB11" s="94">
        <v>3319.9543181740901</v>
      </c>
      <c r="EC11" s="94">
        <v>76.691877777777805</v>
      </c>
      <c r="ED11" s="101">
        <v>99.514754314360005</v>
      </c>
      <c r="EE11" s="102">
        <v>76.319733749622372</v>
      </c>
      <c r="EF11" s="94">
        <v>0</v>
      </c>
      <c r="EG11" s="94">
        <v>226.27580723672</v>
      </c>
      <c r="EH11" s="59">
        <v>4479.2995094222397</v>
      </c>
      <c r="EI11" s="89">
        <v>17.055720112380001</v>
      </c>
      <c r="EJ11" s="63">
        <v>763.97678732227496</v>
      </c>
      <c r="EK11" s="59">
        <v>2981.9325212459999</v>
      </c>
      <c r="EL11" s="59">
        <v>5976.6664975984704</v>
      </c>
      <c r="EM11" s="103">
        <v>2943.265298241759</v>
      </c>
      <c r="EN11" s="107">
        <v>23.86344727841</v>
      </c>
      <c r="EO11" s="108">
        <v>702.36456270961901</v>
      </c>
      <c r="EP11" s="103">
        <v>1566.6560513137199</v>
      </c>
      <c r="EQ11" s="103">
        <v>4319.8745451697996</v>
      </c>
      <c r="ER11" s="94">
        <v>338.26631153846108</v>
      </c>
      <c r="ES11" s="101">
        <v>60.787878125230002</v>
      </c>
      <c r="ET11" s="102">
        <v>205.62491319671719</v>
      </c>
      <c r="EU11" s="94">
        <v>0</v>
      </c>
      <c r="EV11" s="94">
        <v>741.28373572818998</v>
      </c>
      <c r="EW11" s="59">
        <v>12931.746060537391</v>
      </c>
      <c r="EX11" s="89">
        <v>9.8490927626999998</v>
      </c>
      <c r="EY11" s="63">
        <v>1273.6596653386309</v>
      </c>
      <c r="EZ11" s="59">
        <v>10435.41898791241</v>
      </c>
      <c r="FA11" s="59">
        <v>15428.073133162379</v>
      </c>
      <c r="FB11" s="59">
        <v>34456.975864016749</v>
      </c>
      <c r="FC11" s="89">
        <v>6.42184127209</v>
      </c>
      <c r="FD11" s="63">
        <v>2212.7722971502944</v>
      </c>
      <c r="FE11" s="59">
        <v>30120.02185561433</v>
      </c>
      <c r="FF11" s="59">
        <v>38793.929872419169</v>
      </c>
    </row>
    <row r="12" spans="1:162" ht="11.25" customHeight="1" x14ac:dyDescent="0.2">
      <c r="A12" s="140" t="s">
        <v>507</v>
      </c>
      <c r="B12" s="140"/>
      <c r="C12" s="58">
        <v>27685.313495201852</v>
      </c>
      <c r="D12" s="84">
        <v>6.4544037830600001</v>
      </c>
      <c r="E12" s="86">
        <v>1786.921921585242</v>
      </c>
      <c r="F12" s="58">
        <v>24183.010885709751</v>
      </c>
      <c r="G12" s="58">
        <v>31187.61610469392</v>
      </c>
      <c r="H12" s="112">
        <v>3233.4557681523479</v>
      </c>
      <c r="I12" s="113">
        <v>21.47305773011</v>
      </c>
      <c r="J12" s="114">
        <v>694.32182377283505</v>
      </c>
      <c r="K12" s="112">
        <v>1872.60999987746</v>
      </c>
      <c r="L12" s="112">
        <v>4594.3015364272296</v>
      </c>
      <c r="M12" s="112">
        <v>2951.6642404336039</v>
      </c>
      <c r="N12" s="113">
        <v>21.368355105279999</v>
      </c>
      <c r="O12" s="114">
        <v>630.72209641152995</v>
      </c>
      <c r="P12" s="112">
        <v>1715.4716472134401</v>
      </c>
      <c r="Q12" s="112">
        <v>4187.8568336537701</v>
      </c>
      <c r="R12" s="57">
        <v>11566.435071079321</v>
      </c>
      <c r="S12" s="85">
        <v>10.27865762621</v>
      </c>
      <c r="T12" s="64">
        <v>1188.8742605143661</v>
      </c>
      <c r="U12" s="57">
        <v>9236.2843383245199</v>
      </c>
      <c r="V12" s="57">
        <v>13896.58580383409</v>
      </c>
      <c r="W12" s="57">
        <v>5107.9785023482254</v>
      </c>
      <c r="X12" s="85">
        <v>14.62011039437</v>
      </c>
      <c r="Y12" s="64">
        <v>746.79209596375483</v>
      </c>
      <c r="Z12" s="57">
        <v>3644.29289032013</v>
      </c>
      <c r="AA12" s="57">
        <v>6571.66411437633</v>
      </c>
      <c r="AB12" s="109">
        <v>1569.040152127197</v>
      </c>
      <c r="AC12" s="110">
        <v>33.395030727319998</v>
      </c>
      <c r="AD12" s="111">
        <v>523.98144092679877</v>
      </c>
      <c r="AE12" s="109">
        <v>542.0553993433</v>
      </c>
      <c r="AF12" s="109">
        <v>2596.0249049110998</v>
      </c>
      <c r="AG12" s="109">
        <v>1240.947534312789</v>
      </c>
      <c r="AH12" s="110">
        <v>31.220346037399999</v>
      </c>
      <c r="AI12" s="111">
        <v>387.42811435508878</v>
      </c>
      <c r="AJ12" s="109">
        <v>481.60238357857003</v>
      </c>
      <c r="AK12" s="109">
        <v>2000.2926850470101</v>
      </c>
      <c r="AL12" s="112">
        <v>1981.495582303897</v>
      </c>
      <c r="AM12" s="113">
        <v>25.499103808539999</v>
      </c>
      <c r="AN12" s="114">
        <v>505.26361549332012</v>
      </c>
      <c r="AO12" s="112">
        <v>991.19709323851998</v>
      </c>
      <c r="AP12" s="112">
        <v>2971.7940713692701</v>
      </c>
      <c r="AQ12" s="109">
        <v>34.296644444444397</v>
      </c>
      <c r="AR12" s="110">
        <v>77.232002511869993</v>
      </c>
      <c r="AS12" s="111">
        <v>26.487985298821872</v>
      </c>
      <c r="AT12" s="109">
        <v>0</v>
      </c>
      <c r="AU12" s="109">
        <v>86.212141653160003</v>
      </c>
      <c r="AV12" s="57">
        <v>10144.835093351119</v>
      </c>
      <c r="AW12" s="85">
        <v>11.322123976769999</v>
      </c>
      <c r="AX12" s="64">
        <v>1148.6108065082333</v>
      </c>
      <c r="AY12" s="57">
        <v>7893.5992803415302</v>
      </c>
      <c r="AZ12" s="57">
        <v>12396.070906360699</v>
      </c>
      <c r="BA12" s="57">
        <v>15200.76637648938</v>
      </c>
      <c r="BB12" s="85">
        <v>8.8699235113900006</v>
      </c>
      <c r="BC12" s="64">
        <v>1348.2963507395975</v>
      </c>
      <c r="BD12" s="57">
        <v>12558.154088553059</v>
      </c>
      <c r="BE12" s="57">
        <v>17843.378664425702</v>
      </c>
      <c r="BF12" s="112">
        <v>2339.712025361323</v>
      </c>
      <c r="BG12" s="113">
        <v>23.804356284779999</v>
      </c>
      <c r="BH12" s="114">
        <v>556.95338655488672</v>
      </c>
      <c r="BI12" s="112">
        <v>1248.1034466461599</v>
      </c>
      <c r="BJ12" s="112">
        <v>3431.3206040764899</v>
      </c>
      <c r="BK12" s="64">
        <v>96.642091944792114</v>
      </c>
      <c r="BL12" s="85">
        <v>0.84335358648000003</v>
      </c>
      <c r="BM12" s="64">
        <v>0.81503454846981038</v>
      </c>
      <c r="BN12" s="64">
        <v>95.044653583639999</v>
      </c>
      <c r="BO12" s="64">
        <v>98.239530305949998</v>
      </c>
      <c r="BP12" s="64">
        <v>14.13787466629346</v>
      </c>
      <c r="BQ12" s="85">
        <v>4.0315068838999997</v>
      </c>
      <c r="BR12" s="64">
        <v>0.56996939040865924</v>
      </c>
      <c r="BS12" s="64">
        <v>13.020755188800001</v>
      </c>
      <c r="BT12" s="64">
        <v>15.254994143779999</v>
      </c>
      <c r="BU12" s="57">
        <v>18999.98807560651</v>
      </c>
      <c r="BV12" s="85">
        <v>8.0548732800299998</v>
      </c>
      <c r="BW12" s="64">
        <v>1530.4249627104955</v>
      </c>
      <c r="BX12" s="57">
        <v>16000.410267652949</v>
      </c>
      <c r="BY12" s="57">
        <v>21999.565883560041</v>
      </c>
      <c r="BZ12" s="57">
        <v>8685.3254195953214</v>
      </c>
      <c r="CA12" s="85">
        <v>11.76576998378</v>
      </c>
      <c r="CB12" s="64">
        <v>1021.8954112121511</v>
      </c>
      <c r="CC12" s="57">
        <v>6682.4472176528097</v>
      </c>
      <c r="CD12" s="57">
        <v>10688.20362153783</v>
      </c>
      <c r="CE12" s="57">
        <v>27.208263686274531</v>
      </c>
      <c r="CF12" s="85">
        <v>3.9887299713900002</v>
      </c>
      <c r="CG12" s="64">
        <v>1.0852641683501438</v>
      </c>
      <c r="CH12" s="57">
        <v>25.081185002600002</v>
      </c>
      <c r="CI12" s="57">
        <v>29.335342369949998</v>
      </c>
      <c r="CJ12" s="57">
        <v>6150.2880194735508</v>
      </c>
      <c r="CK12" s="85">
        <v>14.00930397204</v>
      </c>
      <c r="CL12" s="64">
        <v>861.61254380402465</v>
      </c>
      <c r="CM12" s="57">
        <v>4461.5584649897701</v>
      </c>
      <c r="CN12" s="57">
        <v>7839.0175739573297</v>
      </c>
      <c r="CO12" s="57">
        <v>21535.025475728278</v>
      </c>
      <c r="CP12" s="85">
        <v>7.4970266677200001</v>
      </c>
      <c r="CQ12" s="64">
        <v>1614.4866028157214</v>
      </c>
      <c r="CR12" s="57">
        <v>18370.68988068711</v>
      </c>
      <c r="CS12" s="57">
        <v>24699.36107076941</v>
      </c>
      <c r="CT12" s="64">
        <v>113.00320334346441</v>
      </c>
      <c r="CU12" s="85">
        <v>8.1830274053000007</v>
      </c>
      <c r="CV12" s="64">
        <v>9.2470830984654473</v>
      </c>
      <c r="CW12" s="64">
        <v>94.879253508420007</v>
      </c>
      <c r="CX12" s="64">
        <v>131.12715317851001</v>
      </c>
      <c r="CY12" s="109">
        <v>408.07538428571411</v>
      </c>
      <c r="CZ12" s="110">
        <v>68.439907949779993</v>
      </c>
      <c r="DA12" s="111">
        <v>279.28641737086031</v>
      </c>
      <c r="DB12" s="109">
        <v>0</v>
      </c>
      <c r="DC12" s="109">
        <v>955.46670370381003</v>
      </c>
      <c r="DD12" s="57">
        <v>3836.520929116401</v>
      </c>
      <c r="DE12" s="85">
        <v>18.610510930739999</v>
      </c>
      <c r="DF12" s="64">
        <v>713.99614687316307</v>
      </c>
      <c r="DG12" s="57">
        <v>2437.1141961446701</v>
      </c>
      <c r="DH12" s="57">
        <v>5235.9276620881301</v>
      </c>
      <c r="DI12" s="57">
        <v>10967.291481131801</v>
      </c>
      <c r="DJ12" s="85">
        <v>10.255718893079999</v>
      </c>
      <c r="DK12" s="64">
        <v>1124.7745844891272</v>
      </c>
      <c r="DL12" s="57">
        <v>8762.7738048071606</v>
      </c>
      <c r="DM12" s="57">
        <v>13171.80915745643</v>
      </c>
      <c r="DN12" s="57">
        <v>2987.8060457319239</v>
      </c>
      <c r="DO12" s="85">
        <v>19.620347853049999</v>
      </c>
      <c r="DP12" s="64">
        <v>586.21793934712639</v>
      </c>
      <c r="DQ12" s="57">
        <v>1838.8399975202999</v>
      </c>
      <c r="DR12" s="57">
        <v>4136.7720939435503</v>
      </c>
      <c r="DS12" s="57">
        <v>3324.2703206794872</v>
      </c>
      <c r="DT12" s="85">
        <v>19.69791836517</v>
      </c>
      <c r="DU12" s="64">
        <v>654.81205400502574</v>
      </c>
      <c r="DV12" s="57">
        <v>2040.8622781869699</v>
      </c>
      <c r="DW12" s="57">
        <v>4607.678363172</v>
      </c>
      <c r="DX12" s="109">
        <v>1248.58519988476</v>
      </c>
      <c r="DY12" s="110">
        <v>41.312462693569998</v>
      </c>
      <c r="DZ12" s="111">
        <v>515.82129489977899</v>
      </c>
      <c r="EA12" s="109">
        <v>237.59403942240999</v>
      </c>
      <c r="EB12" s="109">
        <v>2259.57636034711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12">
        <v>2849.7869861299769</v>
      </c>
      <c r="EI12" s="113">
        <v>21.286383073900002</v>
      </c>
      <c r="EJ12" s="114">
        <v>606.6165746579162</v>
      </c>
      <c r="EK12" s="112">
        <v>1660.8403473754399</v>
      </c>
      <c r="EL12" s="112">
        <v>4038.7336248845099</v>
      </c>
      <c r="EM12" s="112">
        <v>1978.1002982417581</v>
      </c>
      <c r="EN12" s="113">
        <v>26.638785401780002</v>
      </c>
      <c r="EO12" s="114">
        <v>526.94189348049747</v>
      </c>
      <c r="EP12" s="112">
        <v>945.31316507467</v>
      </c>
      <c r="EQ12" s="112">
        <v>3010.8874314088498</v>
      </c>
      <c r="ER12" s="109">
        <v>84.876850000000005</v>
      </c>
      <c r="ES12" s="110">
        <v>99.509360701369999</v>
      </c>
      <c r="ET12" s="111">
        <v>84.460410818458058</v>
      </c>
      <c r="EU12" s="109">
        <v>0</v>
      </c>
      <c r="EV12" s="109">
        <v>250.41621332362999</v>
      </c>
      <c r="EW12" s="57">
        <v>8772.1409151350217</v>
      </c>
      <c r="EX12" s="85">
        <v>11.83613984624</v>
      </c>
      <c r="EY12" s="64">
        <v>1038.2828662249608</v>
      </c>
      <c r="EZ12" s="57">
        <v>6737.1438915691297</v>
      </c>
      <c r="FA12" s="57">
        <v>10807.137938700909</v>
      </c>
      <c r="FB12" s="57">
        <v>18913.172580066821</v>
      </c>
      <c r="FC12" s="85">
        <v>8.0372252568599993</v>
      </c>
      <c r="FD12" s="64">
        <v>1520.094283478144</v>
      </c>
      <c r="FE12" s="57">
        <v>15933.8425313445</v>
      </c>
      <c r="FF12" s="57">
        <v>21892.502628789091</v>
      </c>
    </row>
    <row r="13" spans="1:162" ht="11.25" customHeight="1" x14ac:dyDescent="0.2">
      <c r="A13" s="142" t="s">
        <v>508</v>
      </c>
      <c r="B13" s="142"/>
      <c r="C13" s="79">
        <v>19703.408429352308</v>
      </c>
      <c r="D13" s="90">
        <v>8.8197831577900008</v>
      </c>
      <c r="E13" s="91">
        <v>1737.7978981635331</v>
      </c>
      <c r="F13" s="79">
        <v>16297.387136542469</v>
      </c>
      <c r="G13" s="79">
        <v>23109.429722162149</v>
      </c>
      <c r="H13" s="98">
        <v>1793.81080566267</v>
      </c>
      <c r="I13" s="99">
        <v>35.083887505280003</v>
      </c>
      <c r="J13" s="100">
        <v>629.33856511624367</v>
      </c>
      <c r="K13" s="98">
        <v>560.32988395275004</v>
      </c>
      <c r="L13" s="98">
        <v>3027.2917273725898</v>
      </c>
      <c r="M13" s="115">
        <v>2032.3288173659671</v>
      </c>
      <c r="N13" s="116">
        <v>27.545785282899999</v>
      </c>
      <c r="O13" s="117">
        <v>559.82093227404141</v>
      </c>
      <c r="P13" s="115">
        <v>935.09995231723997</v>
      </c>
      <c r="Q13" s="115">
        <v>3129.5576824147001</v>
      </c>
      <c r="R13" s="78">
        <v>8286.3780347796619</v>
      </c>
      <c r="S13" s="87">
        <v>13.831552954279999</v>
      </c>
      <c r="T13" s="83">
        <v>1146.1347658727259</v>
      </c>
      <c r="U13" s="78">
        <v>6039.9951722399301</v>
      </c>
      <c r="V13" s="78">
        <v>10532.760897319389</v>
      </c>
      <c r="W13" s="115">
        <v>3958.4110741003428</v>
      </c>
      <c r="X13" s="116">
        <v>20.95686850896</v>
      </c>
      <c r="Y13" s="117">
        <v>829.55900384334939</v>
      </c>
      <c r="Z13" s="115">
        <v>2332.5053035165001</v>
      </c>
      <c r="AA13" s="115">
        <v>5584.3168446841901</v>
      </c>
      <c r="AB13" s="98">
        <v>744.75331772893742</v>
      </c>
      <c r="AC13" s="99">
        <v>33.830440712070001</v>
      </c>
      <c r="AD13" s="100">
        <v>251.95332960544232</v>
      </c>
      <c r="AE13" s="98">
        <v>250.93386591733</v>
      </c>
      <c r="AF13" s="98">
        <v>1238.5727695405401</v>
      </c>
      <c r="AG13" s="98">
        <v>892.40712428127347</v>
      </c>
      <c r="AH13" s="99">
        <v>45.488045062499999</v>
      </c>
      <c r="AI13" s="100">
        <v>405.93855483405076</v>
      </c>
      <c r="AJ13" s="98">
        <v>96.782176870320001</v>
      </c>
      <c r="AK13" s="98">
        <v>1688.0320716922299</v>
      </c>
      <c r="AL13" s="115">
        <v>1818.108586202685</v>
      </c>
      <c r="AM13" s="116">
        <v>29.961075399049999</v>
      </c>
      <c r="AN13" s="117">
        <v>544.72488434886804</v>
      </c>
      <c r="AO13" s="115">
        <v>750.46743139619002</v>
      </c>
      <c r="AP13" s="115">
        <v>2885.7497410091801</v>
      </c>
      <c r="AQ13" s="98">
        <v>177.21066923076901</v>
      </c>
      <c r="AR13" s="99">
        <v>99.521320033579997</v>
      </c>
      <c r="AS13" s="100">
        <v>176.36239725879832</v>
      </c>
      <c r="AT13" s="98">
        <v>0</v>
      </c>
      <c r="AU13" s="98">
        <v>522.87461608515002</v>
      </c>
      <c r="AV13" s="78">
        <v>6744.9753267604601</v>
      </c>
      <c r="AW13" s="87">
        <v>16.22384786309</v>
      </c>
      <c r="AX13" s="83">
        <v>1094.2945354164433</v>
      </c>
      <c r="AY13" s="78">
        <v>4600.1974488653004</v>
      </c>
      <c r="AZ13" s="78">
        <v>8889.7532046556207</v>
      </c>
      <c r="BA13" s="78">
        <v>11069.688831865349</v>
      </c>
      <c r="BB13" s="87">
        <v>11.445900938679999</v>
      </c>
      <c r="BC13" s="83">
        <v>1267.0256179159067</v>
      </c>
      <c r="BD13" s="78">
        <v>8586.36425326063</v>
      </c>
      <c r="BE13" s="78">
        <v>13553.01341047007</v>
      </c>
      <c r="BF13" s="98">
        <v>1888.7442707264941</v>
      </c>
      <c r="BG13" s="99">
        <v>33.654698472139998</v>
      </c>
      <c r="BH13" s="100">
        <v>635.65118922287775</v>
      </c>
      <c r="BI13" s="98">
        <v>642.89083311962997</v>
      </c>
      <c r="BJ13" s="98">
        <v>3134.5977083333601</v>
      </c>
      <c r="BK13" s="83">
        <v>96.045362304628924</v>
      </c>
      <c r="BL13" s="87">
        <v>1.28241825134</v>
      </c>
      <c r="BM13" s="83">
        <v>1.2317032557595748</v>
      </c>
      <c r="BN13" s="83">
        <v>93.631268283699995</v>
      </c>
      <c r="BO13" s="83">
        <v>98.459456325559998</v>
      </c>
      <c r="BP13" s="83">
        <v>15.872304803842111</v>
      </c>
      <c r="BQ13" s="87">
        <v>5.5562411012500004</v>
      </c>
      <c r="BR13" s="83">
        <v>0.88190352322696131</v>
      </c>
      <c r="BS13" s="83">
        <v>14.14380566048</v>
      </c>
      <c r="BT13" s="83">
        <v>17.60080394721</v>
      </c>
      <c r="BU13" s="78">
        <v>13502.495776234869</v>
      </c>
      <c r="BV13" s="87">
        <v>10.66200100463</v>
      </c>
      <c r="BW13" s="83">
        <v>1439.6362353128877</v>
      </c>
      <c r="BX13" s="78">
        <v>10680.860604182861</v>
      </c>
      <c r="BY13" s="78">
        <v>16324.13094828688</v>
      </c>
      <c r="BZ13" s="78">
        <v>6200.912653117437</v>
      </c>
      <c r="CA13" s="87">
        <v>16.81878867931</v>
      </c>
      <c r="CB13" s="83">
        <v>1042.918395316289</v>
      </c>
      <c r="CC13" s="78">
        <v>4156.8301594832601</v>
      </c>
      <c r="CD13" s="78">
        <v>8244.9951467516094</v>
      </c>
      <c r="CE13" s="78">
        <v>27.016359898421811</v>
      </c>
      <c r="CF13" s="87">
        <v>5.4276536135800004</v>
      </c>
      <c r="CG13" s="83">
        <v>1.4663544342833301</v>
      </c>
      <c r="CH13" s="78">
        <v>24.142358018660001</v>
      </c>
      <c r="CI13" s="78">
        <v>29.890361778190002</v>
      </c>
      <c r="CJ13" s="78">
        <v>3656.2039091491829</v>
      </c>
      <c r="CK13" s="87">
        <v>18.97572404196</v>
      </c>
      <c r="CL13" s="83">
        <v>693.79116421155163</v>
      </c>
      <c r="CM13" s="78">
        <v>2296.3982145024702</v>
      </c>
      <c r="CN13" s="78">
        <v>5016.0096037959001</v>
      </c>
      <c r="CO13" s="78">
        <v>16047.20452020313</v>
      </c>
      <c r="CP13" s="87">
        <v>10.105680662479999</v>
      </c>
      <c r="CQ13" s="83">
        <v>1621.6792440674519</v>
      </c>
      <c r="CR13" s="78">
        <v>12868.771607354871</v>
      </c>
      <c r="CS13" s="78">
        <v>19225.637433051379</v>
      </c>
      <c r="CT13" s="83">
        <v>106.21351617415149</v>
      </c>
      <c r="CU13" s="87">
        <v>5.4402167809700002</v>
      </c>
      <c r="CV13" s="83">
        <v>5.7782455305643623</v>
      </c>
      <c r="CW13" s="83">
        <v>94.888363040420003</v>
      </c>
      <c r="CX13" s="83">
        <v>117.53866930789</v>
      </c>
      <c r="CY13" s="98">
        <v>113.0272180952381</v>
      </c>
      <c r="CZ13" s="99">
        <v>59.138033761190002</v>
      </c>
      <c r="DA13" s="100">
        <v>66.842074396499001</v>
      </c>
      <c r="DB13" s="98">
        <v>0</v>
      </c>
      <c r="DC13" s="98">
        <v>244.03527656431999</v>
      </c>
      <c r="DD13" s="115">
        <v>2771.2346758841131</v>
      </c>
      <c r="DE13" s="116">
        <v>23.72334450816</v>
      </c>
      <c r="DF13" s="117">
        <v>657.42954928969573</v>
      </c>
      <c r="DG13" s="115">
        <v>1482.6964369039399</v>
      </c>
      <c r="DH13" s="115">
        <v>4059.7729148642802</v>
      </c>
      <c r="DI13" s="78">
        <v>8160.0294897996419</v>
      </c>
      <c r="DJ13" s="87">
        <v>14.22000581747</v>
      </c>
      <c r="DK13" s="83">
        <v>1160.3566681564205</v>
      </c>
      <c r="DL13" s="78">
        <v>5885.7722109922297</v>
      </c>
      <c r="DM13" s="78">
        <v>10434.28676860706</v>
      </c>
      <c r="DN13" s="115">
        <v>2653.4417962798302</v>
      </c>
      <c r="DO13" s="116">
        <v>24.528487520159999</v>
      </c>
      <c r="DP13" s="117">
        <v>650.84913985520404</v>
      </c>
      <c r="DQ13" s="115">
        <v>1377.80092279479</v>
      </c>
      <c r="DR13" s="115">
        <v>3929.0826697648699</v>
      </c>
      <c r="DS13" s="115">
        <v>2276.9370291758219</v>
      </c>
      <c r="DT13" s="116">
        <v>29.11188141001</v>
      </c>
      <c r="DU13" s="117">
        <v>662.85920771437065</v>
      </c>
      <c r="DV13" s="115">
        <v>977.75685523493996</v>
      </c>
      <c r="DW13" s="115">
        <v>3576.1172031167098</v>
      </c>
      <c r="DX13" s="98">
        <v>803.9793575091569</v>
      </c>
      <c r="DY13" s="99">
        <v>48.509486303080003</v>
      </c>
      <c r="DZ13" s="100">
        <v>390.0062563105306</v>
      </c>
      <c r="EA13" s="98">
        <v>39.581141395240003</v>
      </c>
      <c r="EB13" s="98">
        <v>1568.37757362307</v>
      </c>
      <c r="EC13" s="98">
        <v>76.691877777777805</v>
      </c>
      <c r="ED13" s="99">
        <v>99.521320033579997</v>
      </c>
      <c r="EE13" s="100">
        <v>76.324769122982715</v>
      </c>
      <c r="EF13" s="98">
        <v>0</v>
      </c>
      <c r="EG13" s="98">
        <v>226.28567638715</v>
      </c>
      <c r="EH13" s="115">
        <v>1629.5125232922619</v>
      </c>
      <c r="EI13" s="116">
        <v>28.510254979879999</v>
      </c>
      <c r="EJ13" s="117">
        <v>464.57817531969033</v>
      </c>
      <c r="EK13" s="115">
        <v>718.95603166236003</v>
      </c>
      <c r="EL13" s="115">
        <v>2540.06901492217</v>
      </c>
      <c r="EM13" s="98">
        <v>965.16499999999996</v>
      </c>
      <c r="EN13" s="99">
        <v>48.120305800179999</v>
      </c>
      <c r="EO13" s="100">
        <v>464.44034947635117</v>
      </c>
      <c r="EP13" s="98">
        <v>54.878642059180002</v>
      </c>
      <c r="EQ13" s="98">
        <v>1875.4513579408199</v>
      </c>
      <c r="ER13" s="98">
        <v>253.38946153846109</v>
      </c>
      <c r="ES13" s="99">
        <v>74.036541361809995</v>
      </c>
      <c r="ET13" s="100">
        <v>187.60079349840132</v>
      </c>
      <c r="EU13" s="98">
        <v>0</v>
      </c>
      <c r="EV13" s="98">
        <v>621.08026026644995</v>
      </c>
      <c r="EW13" s="78">
        <v>4159.6051454023727</v>
      </c>
      <c r="EX13" s="87">
        <v>17.71151083829</v>
      </c>
      <c r="EY13" s="83">
        <v>736.72891615801609</v>
      </c>
      <c r="EZ13" s="78">
        <v>2715.6430033634701</v>
      </c>
      <c r="FA13" s="78">
        <v>5603.5672874412703</v>
      </c>
      <c r="FB13" s="78">
        <v>15543.803283949939</v>
      </c>
      <c r="FC13" s="87">
        <v>10.339204445249999</v>
      </c>
      <c r="FD13" s="83">
        <v>1607.1056000954159</v>
      </c>
      <c r="FE13" s="78">
        <v>12393.934188410371</v>
      </c>
      <c r="FF13" s="78">
        <v>18693.67237948949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5:G15"/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V6:BJ6"/>
    <mergeCell ref="BF7:BJ8"/>
    <mergeCell ref="AV7:AZ8"/>
    <mergeCell ref="W7:AA8"/>
    <mergeCell ref="M7:Q8"/>
    <mergeCell ref="C6:G8"/>
    <mergeCell ref="A6:B10"/>
    <mergeCell ref="C9:C10"/>
    <mergeCell ref="D9:D10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9:AV10"/>
    <mergeCell ref="AW9:AW10"/>
    <mergeCell ref="AX9:AX10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K6:BO8"/>
    <mergeCell ref="BK9:BK10"/>
    <mergeCell ref="BL9:BL10"/>
    <mergeCell ref="BM9:BM10"/>
    <mergeCell ref="BN9:BO9"/>
    <mergeCell ref="BP6:BT8"/>
    <mergeCell ref="BP9:BP10"/>
    <mergeCell ref="BQ9:BQ10"/>
    <mergeCell ref="BR9:BR10"/>
    <mergeCell ref="BS9:BT9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E9:E10"/>
    <mergeCell ref="F9:G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731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443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41424.934673636883</v>
      </c>
      <c r="D11" s="89">
        <v>5.4650117009499999</v>
      </c>
      <c r="E11" s="63">
        <v>2263.8775270261858</v>
      </c>
      <c r="F11" s="59">
        <v>36987.81625525609</v>
      </c>
      <c r="G11" s="59">
        <v>45862.053092017712</v>
      </c>
      <c r="H11" s="59">
        <v>5672.568978365256</v>
      </c>
      <c r="I11" s="89">
        <v>17.916388032619999</v>
      </c>
      <c r="J11" s="63">
        <v>1016.3194695818235</v>
      </c>
      <c r="K11" s="59">
        <v>3680.6194211980901</v>
      </c>
      <c r="L11" s="59">
        <v>7664.5185355324302</v>
      </c>
      <c r="M11" s="59">
        <v>5068.6895441433426</v>
      </c>
      <c r="N11" s="89">
        <v>16.61548136051</v>
      </c>
      <c r="O11" s="63">
        <v>842.18716642944889</v>
      </c>
      <c r="P11" s="59">
        <v>3418.03302969983</v>
      </c>
      <c r="Q11" s="59">
        <v>6719.3460585868597</v>
      </c>
      <c r="R11" s="59">
        <v>17191.379153102371</v>
      </c>
      <c r="S11" s="89">
        <v>8.2233000256099995</v>
      </c>
      <c r="T11" s="63">
        <v>1413.6986862990857</v>
      </c>
      <c r="U11" s="59">
        <v>14420.58064296464</v>
      </c>
      <c r="V11" s="59">
        <v>19962.17766324008</v>
      </c>
      <c r="W11" s="59">
        <v>6719.6907057169956</v>
      </c>
      <c r="X11" s="89">
        <v>13.611291834059999</v>
      </c>
      <c r="Y11" s="63">
        <v>914.6367123016289</v>
      </c>
      <c r="Z11" s="59">
        <v>4927.0356906677298</v>
      </c>
      <c r="AA11" s="59">
        <v>8512.3457207662595</v>
      </c>
      <c r="AB11" s="103">
        <v>2058.551483552124</v>
      </c>
      <c r="AC11" s="107">
        <v>25.6359172931</v>
      </c>
      <c r="AD11" s="108">
        <v>527.72855575923904</v>
      </c>
      <c r="AE11" s="103">
        <v>1024.2225206507101</v>
      </c>
      <c r="AF11" s="103">
        <v>3092.8804464535401</v>
      </c>
      <c r="AG11" s="94">
        <v>1318.964951558044</v>
      </c>
      <c r="AH11" s="101">
        <v>38.282111495400002</v>
      </c>
      <c r="AI11" s="102">
        <v>504.9276333406375</v>
      </c>
      <c r="AJ11" s="94">
        <v>329.32497541138002</v>
      </c>
      <c r="AK11" s="94">
        <v>2308.60492770471</v>
      </c>
      <c r="AL11" s="103">
        <v>3377.6860571987472</v>
      </c>
      <c r="AM11" s="107">
        <v>20.320525443529998</v>
      </c>
      <c r="AN11" s="108">
        <v>686.36355465551378</v>
      </c>
      <c r="AO11" s="103">
        <v>2032.43820977309</v>
      </c>
      <c r="AP11" s="103">
        <v>4722.9339046244104</v>
      </c>
      <c r="AQ11" s="94">
        <v>17.4038</v>
      </c>
      <c r="AR11" s="101">
        <v>91.47704273363</v>
      </c>
      <c r="AS11" s="102">
        <v>15.920481563275169</v>
      </c>
      <c r="AT11" s="94">
        <v>0</v>
      </c>
      <c r="AU11" s="94">
        <v>48.607370480550003</v>
      </c>
      <c r="AV11" s="59">
        <v>14038.642546030431</v>
      </c>
      <c r="AW11" s="89">
        <v>9.5754420221800007</v>
      </c>
      <c r="AX11" s="63">
        <v>1344.2620776968208</v>
      </c>
      <c r="AY11" s="59">
        <v>11403.937287961749</v>
      </c>
      <c r="AZ11" s="59">
        <v>16673.34780409911</v>
      </c>
      <c r="BA11" s="59">
        <v>24314.9733026662</v>
      </c>
      <c r="BB11" s="89">
        <v>7.2099093397900003</v>
      </c>
      <c r="BC11" s="63">
        <v>1753.0875311159307</v>
      </c>
      <c r="BD11" s="59">
        <v>20878.98487993281</v>
      </c>
      <c r="BE11" s="59">
        <v>27750.96172539956</v>
      </c>
      <c r="BF11" s="103">
        <v>3071.318824940276</v>
      </c>
      <c r="BG11" s="107">
        <v>24.729102533279999</v>
      </c>
      <c r="BH11" s="108">
        <v>759.50958134326424</v>
      </c>
      <c r="BI11" s="103">
        <v>1582.7073995944299</v>
      </c>
      <c r="BJ11" s="103">
        <v>4559.9302502861301</v>
      </c>
      <c r="BK11" s="63">
        <v>95.271946537584284</v>
      </c>
      <c r="BL11" s="89">
        <v>1.0015412219499999</v>
      </c>
      <c r="BM11" s="63">
        <v>0.95418781752481707</v>
      </c>
      <c r="BN11" s="63">
        <v>93.401772780749994</v>
      </c>
      <c r="BO11" s="63">
        <v>97.142120294419996</v>
      </c>
      <c r="BP11" s="63">
        <v>14.438153832581641</v>
      </c>
      <c r="BQ11" s="89">
        <v>3.1107125986000002</v>
      </c>
      <c r="BR11" s="63">
        <v>0.44912947027507433</v>
      </c>
      <c r="BS11" s="63">
        <v>13.55787624645</v>
      </c>
      <c r="BT11" s="63">
        <v>15.318431418719999</v>
      </c>
      <c r="BU11" s="59">
        <v>29465.484608436469</v>
      </c>
      <c r="BV11" s="89">
        <v>6.5164291928700004</v>
      </c>
      <c r="BW11" s="63">
        <v>1920.0974408452266</v>
      </c>
      <c r="BX11" s="59">
        <v>25702.162777572361</v>
      </c>
      <c r="BY11" s="59">
        <v>33228.80643930049</v>
      </c>
      <c r="BZ11" s="59">
        <v>11959.45006520047</v>
      </c>
      <c r="CA11" s="89">
        <v>10.839883144710001</v>
      </c>
      <c r="CB11" s="63">
        <v>1296.390411817172</v>
      </c>
      <c r="CC11" s="59">
        <v>9418.5715481358202</v>
      </c>
      <c r="CD11" s="59">
        <v>14500.328582265091</v>
      </c>
      <c r="CE11" s="59">
        <v>25.79582755818014</v>
      </c>
      <c r="CF11" s="89">
        <v>3.2559285826600002</v>
      </c>
      <c r="CG11" s="63">
        <v>0.83989372260026274</v>
      </c>
      <c r="CH11" s="59">
        <v>24.149666111039998</v>
      </c>
      <c r="CI11" s="59">
        <v>27.44198900532</v>
      </c>
      <c r="CJ11" s="59">
        <v>9149.7859857571912</v>
      </c>
      <c r="CK11" s="89">
        <v>11.614944368010001</v>
      </c>
      <c r="CL11" s="63">
        <v>1062.7425520380184</v>
      </c>
      <c r="CM11" s="59">
        <v>7066.8488589245499</v>
      </c>
      <c r="CN11" s="59">
        <v>11232.723112589831</v>
      </c>
      <c r="CO11" s="59">
        <v>32275.148687879719</v>
      </c>
      <c r="CP11" s="89">
        <v>6.3472501727299999</v>
      </c>
      <c r="CQ11" s="63">
        <v>2048.5844308413039</v>
      </c>
      <c r="CR11" s="59">
        <v>28259.99698414138</v>
      </c>
      <c r="CS11" s="59">
        <v>36290.300391618039</v>
      </c>
      <c r="CT11" s="63">
        <v>111.25105721501041</v>
      </c>
      <c r="CU11" s="89">
        <v>5.4316979752499996</v>
      </c>
      <c r="CV11" s="63">
        <v>6.0428214221868135</v>
      </c>
      <c r="CW11" s="63">
        <v>99.407344862520006</v>
      </c>
      <c r="CX11" s="63">
        <v>123.09476956749999</v>
      </c>
      <c r="CY11" s="94">
        <v>882.01893532430211</v>
      </c>
      <c r="CZ11" s="101">
        <v>45.272202977809997</v>
      </c>
      <c r="DA11" s="102">
        <v>399.30940270270179</v>
      </c>
      <c r="DB11" s="94">
        <v>99.386887338829993</v>
      </c>
      <c r="DC11" s="94">
        <v>1664.65098330978</v>
      </c>
      <c r="DD11" s="59">
        <v>5217.6114317173888</v>
      </c>
      <c r="DE11" s="89">
        <v>17.327545521779999</v>
      </c>
      <c r="DF11" s="63">
        <v>904.08399598068024</v>
      </c>
      <c r="DG11" s="59">
        <v>3445.6393605962498</v>
      </c>
      <c r="DH11" s="59">
        <v>6989.58350283853</v>
      </c>
      <c r="DI11" s="59">
        <v>17764.490665690078</v>
      </c>
      <c r="DJ11" s="89">
        <v>8.2893072606999993</v>
      </c>
      <c r="DK11" s="63">
        <v>1472.5532145772304</v>
      </c>
      <c r="DL11" s="59">
        <v>14878.33939980009</v>
      </c>
      <c r="DM11" s="59">
        <v>20650.641931580041</v>
      </c>
      <c r="DN11" s="59">
        <v>5930.619485389595</v>
      </c>
      <c r="DO11" s="89">
        <v>15.459711331119999</v>
      </c>
      <c r="DP11" s="63">
        <v>916.8566525883781</v>
      </c>
      <c r="DQ11" s="59">
        <v>4133.6134673304696</v>
      </c>
      <c r="DR11" s="59">
        <v>7727.6255034487203</v>
      </c>
      <c r="DS11" s="59">
        <v>3603.7788035654812</v>
      </c>
      <c r="DT11" s="89">
        <v>17.56295499454</v>
      </c>
      <c r="DU11" s="63">
        <v>632.93004937313356</v>
      </c>
      <c r="DV11" s="59">
        <v>2363.2587020610199</v>
      </c>
      <c r="DW11" s="59">
        <v>4844.2989050699498</v>
      </c>
      <c r="DX11" s="94">
        <v>1768.0118632188819</v>
      </c>
      <c r="DY11" s="101">
        <v>34.031900683890001</v>
      </c>
      <c r="DZ11" s="102">
        <v>601.68804137012569</v>
      </c>
      <c r="EA11" s="94">
        <v>588.72497220501998</v>
      </c>
      <c r="EB11" s="94">
        <v>2947.2987542327401</v>
      </c>
      <c r="EC11" s="94">
        <v>510.746169230769</v>
      </c>
      <c r="ED11" s="101">
        <v>52.550532378539998</v>
      </c>
      <c r="EE11" s="102">
        <v>268.39983103378717</v>
      </c>
      <c r="EF11" s="94">
        <v>0</v>
      </c>
      <c r="EG11" s="94">
        <v>1036.8001715136099</v>
      </c>
      <c r="EH11" s="59">
        <v>5526.4563195003857</v>
      </c>
      <c r="EI11" s="89">
        <v>15.68339197139</v>
      </c>
      <c r="EJ11" s="63">
        <v>866.73580671474861</v>
      </c>
      <c r="EK11" s="59">
        <v>3827.6853542282502</v>
      </c>
      <c r="EL11" s="59">
        <v>7225.2272847725098</v>
      </c>
      <c r="EM11" s="94">
        <v>63.0199</v>
      </c>
      <c r="EN11" s="101">
        <v>99.514754314360005</v>
      </c>
      <c r="EO11" s="102">
        <v>62.714098654153325</v>
      </c>
      <c r="EP11" s="94">
        <v>0</v>
      </c>
      <c r="EQ11" s="94">
        <v>185.93727468502999</v>
      </c>
      <c r="ER11" s="94">
        <v>158.18109999999999</v>
      </c>
      <c r="ES11" s="101">
        <v>67.425440796619995</v>
      </c>
      <c r="ET11" s="102">
        <v>106.65430393194785</v>
      </c>
      <c r="EU11" s="94">
        <v>0</v>
      </c>
      <c r="EV11" s="94">
        <v>367.2196945028</v>
      </c>
      <c r="EW11" s="59">
        <v>12327.48323355806</v>
      </c>
      <c r="EX11" s="89">
        <v>10.528050596310001</v>
      </c>
      <c r="EY11" s="63">
        <v>1297.8436720806808</v>
      </c>
      <c r="EZ11" s="59">
        <v>9783.7563787167801</v>
      </c>
      <c r="FA11" s="59">
        <v>14871.21008839933</v>
      </c>
      <c r="FB11" s="59">
        <v>29097.451440078839</v>
      </c>
      <c r="FC11" s="89">
        <v>6.6062018116800001</v>
      </c>
      <c r="FD11" s="63">
        <v>1922.2363641860361</v>
      </c>
      <c r="FE11" s="59">
        <v>25329.937396501089</v>
      </c>
      <c r="FF11" s="59">
        <v>32864.965483656582</v>
      </c>
    </row>
    <row r="12" spans="1:162" ht="11.25" customHeight="1" x14ac:dyDescent="0.2">
      <c r="A12" s="140" t="s">
        <v>507</v>
      </c>
      <c r="B12" s="140"/>
      <c r="C12" s="58">
        <v>24867.906060180929</v>
      </c>
      <c r="D12" s="84">
        <v>6.7132293508499998</v>
      </c>
      <c r="E12" s="86">
        <v>1669.4395685731174</v>
      </c>
      <c r="F12" s="58">
        <v>21595.864631411601</v>
      </c>
      <c r="G12" s="58">
        <v>28139.947488950209</v>
      </c>
      <c r="H12" s="112">
        <v>3191.4646445751591</v>
      </c>
      <c r="I12" s="113">
        <v>23.050422406020001</v>
      </c>
      <c r="J12" s="114">
        <v>735.6460815133828</v>
      </c>
      <c r="K12" s="112">
        <v>1749.62481944095</v>
      </c>
      <c r="L12" s="112">
        <v>4633.3044697093701</v>
      </c>
      <c r="M12" s="112">
        <v>2856.8228301184781</v>
      </c>
      <c r="N12" s="113">
        <v>21.931774845149999</v>
      </c>
      <c r="O12" s="114">
        <v>626.55195082649664</v>
      </c>
      <c r="P12" s="112">
        <v>1628.80357205527</v>
      </c>
      <c r="Q12" s="112">
        <v>4084.8420881816901</v>
      </c>
      <c r="R12" s="57">
        <v>11223.001741859171</v>
      </c>
      <c r="S12" s="85">
        <v>9.7604883893400007</v>
      </c>
      <c r="T12" s="64">
        <v>1095.4197819494598</v>
      </c>
      <c r="U12" s="57">
        <v>9076.0184212855602</v>
      </c>
      <c r="V12" s="57">
        <v>13369.985062432759</v>
      </c>
      <c r="W12" s="57">
        <v>4254.2553195337359</v>
      </c>
      <c r="X12" s="85">
        <v>16.48219685962</v>
      </c>
      <c r="Y12" s="64">
        <v>701.19473667631962</v>
      </c>
      <c r="Z12" s="57">
        <v>2879.9388894991398</v>
      </c>
      <c r="AA12" s="57">
        <v>5628.5717495683302</v>
      </c>
      <c r="AB12" s="109">
        <v>1220.8553069098789</v>
      </c>
      <c r="AC12" s="110">
        <v>35.746337923719999</v>
      </c>
      <c r="AD12" s="111">
        <v>436.41106356769279</v>
      </c>
      <c r="AE12" s="109">
        <v>365.50533986239998</v>
      </c>
      <c r="AF12" s="109">
        <v>2076.2052739573501</v>
      </c>
      <c r="AG12" s="109">
        <v>571.71899928531673</v>
      </c>
      <c r="AH12" s="110">
        <v>38.044353644339999</v>
      </c>
      <c r="AI12" s="111">
        <v>217.50679794000692</v>
      </c>
      <c r="AJ12" s="109">
        <v>145.41350893027999</v>
      </c>
      <c r="AK12" s="109">
        <v>998.02448964035</v>
      </c>
      <c r="AL12" s="112">
        <v>1548.787217899159</v>
      </c>
      <c r="AM12" s="113">
        <v>28.211041584579998</v>
      </c>
      <c r="AN12" s="114">
        <v>436.92900609815825</v>
      </c>
      <c r="AO12" s="112">
        <v>692.42210214591</v>
      </c>
      <c r="AP12" s="112">
        <v>2405.1523336524101</v>
      </c>
      <c r="AQ12" s="109">
        <v>1</v>
      </c>
      <c r="AR12" s="110">
        <v>99.565946904520004</v>
      </c>
      <c r="AS12" s="111">
        <v>0.99565946904523961</v>
      </c>
      <c r="AT12" s="109">
        <v>0</v>
      </c>
      <c r="AU12" s="109">
        <v>2.9514567001900001</v>
      </c>
      <c r="AV12" s="57">
        <v>8479.1615631116783</v>
      </c>
      <c r="AW12" s="85">
        <v>11.16084426896</v>
      </c>
      <c r="AX12" s="64">
        <v>946.34601737208266</v>
      </c>
      <c r="AY12" s="57">
        <v>6624.3574521495302</v>
      </c>
      <c r="AZ12" s="57">
        <v>10333.96567407383</v>
      </c>
      <c r="BA12" s="57">
        <v>15014.277254821251</v>
      </c>
      <c r="BB12" s="85">
        <v>9.1316604369200007</v>
      </c>
      <c r="BC12" s="64">
        <v>1371.052815967744</v>
      </c>
      <c r="BD12" s="57">
        <v>12327.06311462232</v>
      </c>
      <c r="BE12" s="57">
        <v>17701.491395020181</v>
      </c>
      <c r="BF12" s="109">
        <v>1374.4672422479689</v>
      </c>
      <c r="BG12" s="110">
        <v>32.88793554798</v>
      </c>
      <c r="BH12" s="111">
        <v>452.03390075864229</v>
      </c>
      <c r="BI12" s="109">
        <v>488.49707696989998</v>
      </c>
      <c r="BJ12" s="109">
        <v>2260.4374075260398</v>
      </c>
      <c r="BK12" s="64">
        <v>95.264911596740447</v>
      </c>
      <c r="BL12" s="85">
        <v>1.2720688181299999</v>
      </c>
      <c r="BM12" s="64">
        <v>1.2118352350459025</v>
      </c>
      <c r="BN12" s="64">
        <v>92.889758180849995</v>
      </c>
      <c r="BO12" s="64">
        <v>97.640065012630004</v>
      </c>
      <c r="BP12" s="64">
        <v>13.925003907163401</v>
      </c>
      <c r="BQ12" s="85">
        <v>3.69746184081</v>
      </c>
      <c r="BR12" s="64">
        <v>0.51487170579883568</v>
      </c>
      <c r="BS12" s="64">
        <v>12.91587390714</v>
      </c>
      <c r="BT12" s="64">
        <v>14.934133907190001</v>
      </c>
      <c r="BU12" s="57">
        <v>17478.297813474732</v>
      </c>
      <c r="BV12" s="85">
        <v>7.9749336703299996</v>
      </c>
      <c r="BW12" s="64">
        <v>1393.8826573281794</v>
      </c>
      <c r="BX12" s="57">
        <v>14746.33800643657</v>
      </c>
      <c r="BY12" s="57">
        <v>20210.257620512861</v>
      </c>
      <c r="BZ12" s="57">
        <v>7389.6082467061733</v>
      </c>
      <c r="CA12" s="85">
        <v>13.50319689657</v>
      </c>
      <c r="CB12" s="64">
        <v>997.83335143820318</v>
      </c>
      <c r="CC12" s="57">
        <v>5433.8908153144503</v>
      </c>
      <c r="CD12" s="57">
        <v>9345.3256780979009</v>
      </c>
      <c r="CE12" s="57">
        <v>27.079847389080491</v>
      </c>
      <c r="CF12" s="85">
        <v>3.9756920298999998</v>
      </c>
      <c r="CG12" s="64">
        <v>1.0766113343557795</v>
      </c>
      <c r="CH12" s="57">
        <v>24.969727948399999</v>
      </c>
      <c r="CI12" s="57">
        <v>29.18996682977</v>
      </c>
      <c r="CJ12" s="57">
        <v>6012.2845279372314</v>
      </c>
      <c r="CK12" s="85">
        <v>14.50145726791</v>
      </c>
      <c r="CL12" s="64">
        <v>871.86887164373343</v>
      </c>
      <c r="CM12" s="57">
        <v>4303.45294027399</v>
      </c>
      <c r="CN12" s="57">
        <v>7721.11611560048</v>
      </c>
      <c r="CO12" s="57">
        <v>18855.62153224368</v>
      </c>
      <c r="CP12" s="85">
        <v>7.7983569715099996</v>
      </c>
      <c r="CQ12" s="64">
        <v>1470.4286762818467</v>
      </c>
      <c r="CR12" s="57">
        <v>15973.63428489641</v>
      </c>
      <c r="CS12" s="57">
        <v>21737.608779590912</v>
      </c>
      <c r="CT12" s="64">
        <v>114.173164299424</v>
      </c>
      <c r="CU12" s="85">
        <v>7.2206918745199999</v>
      </c>
      <c r="CV12" s="64">
        <v>8.2440923974470071</v>
      </c>
      <c r="CW12" s="64">
        <v>98.015040115209999</v>
      </c>
      <c r="CX12" s="64">
        <v>130.33128848364001</v>
      </c>
      <c r="CY12" s="109">
        <v>768.99171722906397</v>
      </c>
      <c r="CZ12" s="110">
        <v>51.141266307069998</v>
      </c>
      <c r="DA12" s="111">
        <v>393.27210198743074</v>
      </c>
      <c r="DB12" s="109">
        <v>0</v>
      </c>
      <c r="DC12" s="109">
        <v>1539.7908732487699</v>
      </c>
      <c r="DD12" s="112">
        <v>2846.683422371736</v>
      </c>
      <c r="DE12" s="113">
        <v>21.543740830659999</v>
      </c>
      <c r="DF12" s="114">
        <v>613.28209878514906</v>
      </c>
      <c r="DG12" s="112">
        <v>1644.67259638974</v>
      </c>
      <c r="DH12" s="112">
        <v>4048.69424835373</v>
      </c>
      <c r="DI12" s="57">
        <v>10099.053279834259</v>
      </c>
      <c r="DJ12" s="85">
        <v>10.24090051768</v>
      </c>
      <c r="DK12" s="64">
        <v>1034.2339996151843</v>
      </c>
      <c r="DL12" s="57">
        <v>8071.9918890017398</v>
      </c>
      <c r="DM12" s="57">
        <v>12126.114670666781</v>
      </c>
      <c r="DN12" s="57">
        <v>3907.662581433</v>
      </c>
      <c r="DO12" s="85">
        <v>18.346961558339999</v>
      </c>
      <c r="DP12" s="64">
        <v>716.93735164496434</v>
      </c>
      <c r="DQ12" s="57">
        <v>2502.4911930373801</v>
      </c>
      <c r="DR12" s="57">
        <v>5312.83396982862</v>
      </c>
      <c r="DS12" s="112">
        <v>2582.7949555801351</v>
      </c>
      <c r="DT12" s="113">
        <v>20.267608535680001</v>
      </c>
      <c r="DU12" s="114">
        <v>523.47077087634079</v>
      </c>
      <c r="DV12" s="112">
        <v>1556.8110977031199</v>
      </c>
      <c r="DW12" s="112">
        <v>3608.7788134571501</v>
      </c>
      <c r="DX12" s="109">
        <v>1446.1369632188821</v>
      </c>
      <c r="DY12" s="110">
        <v>36.691185559429996</v>
      </c>
      <c r="DZ12" s="111">
        <v>530.60479661813247</v>
      </c>
      <c r="EA12" s="109">
        <v>406.17067182316998</v>
      </c>
      <c r="EB12" s="109">
        <v>2486.1032546145898</v>
      </c>
      <c r="EC12" s="109">
        <v>164.39619999999999</v>
      </c>
      <c r="ED12" s="110">
        <v>88.799933293609996</v>
      </c>
      <c r="EE12" s="111">
        <v>145.98371593723084</v>
      </c>
      <c r="EF12" s="109">
        <v>0</v>
      </c>
      <c r="EG12" s="109">
        <v>450.51902556629</v>
      </c>
      <c r="EH12" s="112">
        <v>2867.8500405138152</v>
      </c>
      <c r="EI12" s="113">
        <v>21.25875982526</v>
      </c>
      <c r="EJ12" s="114">
        <v>609.66935226154146</v>
      </c>
      <c r="EK12" s="112">
        <v>1672.9200676033599</v>
      </c>
      <c r="EL12" s="112">
        <v>4062.7800134242698</v>
      </c>
      <c r="EM12" s="109">
        <v>63.0199</v>
      </c>
      <c r="EN12" s="110">
        <v>99.509360701369999</v>
      </c>
      <c r="EO12" s="111">
        <v>62.710699604640908</v>
      </c>
      <c r="EP12" s="109">
        <v>0</v>
      </c>
      <c r="EQ12" s="109">
        <v>185.9306126704</v>
      </c>
      <c r="ER12" s="109">
        <v>121.31699999999999</v>
      </c>
      <c r="ES12" s="110">
        <v>85.387792044139999</v>
      </c>
      <c r="ET12" s="111">
        <v>103.58990767418673</v>
      </c>
      <c r="EU12" s="109">
        <v>0</v>
      </c>
      <c r="EV12" s="109">
        <v>324.34948820323001</v>
      </c>
      <c r="EW12" s="57">
        <v>8537.8396539648747</v>
      </c>
      <c r="EX12" s="85">
        <v>12.453950860040001</v>
      </c>
      <c r="EY12" s="64">
        <v>1063.2983550136678</v>
      </c>
      <c r="EZ12" s="57">
        <v>6453.8131733174596</v>
      </c>
      <c r="FA12" s="57">
        <v>10621.86613461229</v>
      </c>
      <c r="FB12" s="57">
        <v>16330.06640621603</v>
      </c>
      <c r="FC12" s="85">
        <v>8.2712232936000003</v>
      </c>
      <c r="FD12" s="64">
        <v>1350.6962564512551</v>
      </c>
      <c r="FE12" s="57">
        <v>13682.75038951856</v>
      </c>
      <c r="FF12" s="57">
        <v>18977.382422913481</v>
      </c>
    </row>
    <row r="13" spans="1:162" ht="11.25" customHeight="1" x14ac:dyDescent="0.2">
      <c r="A13" s="142" t="s">
        <v>508</v>
      </c>
      <c r="B13" s="142"/>
      <c r="C13" s="79">
        <v>16557.028613455979</v>
      </c>
      <c r="D13" s="90">
        <v>9.2425395715899992</v>
      </c>
      <c r="E13" s="91">
        <v>1530.2899214787424</v>
      </c>
      <c r="F13" s="79">
        <v>13557.7154814531</v>
      </c>
      <c r="G13" s="79">
        <v>19556.341745458871</v>
      </c>
      <c r="H13" s="115">
        <v>2481.1043337900978</v>
      </c>
      <c r="I13" s="116">
        <v>28.275661191129998</v>
      </c>
      <c r="J13" s="117">
        <v>701.54865522097293</v>
      </c>
      <c r="K13" s="115">
        <v>1106.0942361545201</v>
      </c>
      <c r="L13" s="115">
        <v>3856.1144314256799</v>
      </c>
      <c r="M13" s="115">
        <v>2211.8667140248631</v>
      </c>
      <c r="N13" s="116">
        <v>25.452675242790001</v>
      </c>
      <c r="O13" s="117">
        <v>562.97925152413882</v>
      </c>
      <c r="P13" s="115">
        <v>1108.4476569942599</v>
      </c>
      <c r="Q13" s="115">
        <v>3315.2857710554599</v>
      </c>
      <c r="R13" s="78">
        <v>5968.3774112432002</v>
      </c>
      <c r="S13" s="87">
        <v>14.94424465102</v>
      </c>
      <c r="T13" s="83">
        <v>891.92892203227245</v>
      </c>
      <c r="U13" s="78">
        <v>4220.2288472903601</v>
      </c>
      <c r="V13" s="78">
        <v>7716.5259751960402</v>
      </c>
      <c r="W13" s="115">
        <v>2465.435386183261</v>
      </c>
      <c r="X13" s="116">
        <v>23.84112741141</v>
      </c>
      <c r="Y13" s="117">
        <v>587.78759166583131</v>
      </c>
      <c r="Z13" s="115">
        <v>1313.39287595873</v>
      </c>
      <c r="AA13" s="115">
        <v>3617.47789640779</v>
      </c>
      <c r="AB13" s="98">
        <v>837.69617664224597</v>
      </c>
      <c r="AC13" s="99">
        <v>35.37120151773</v>
      </c>
      <c r="AD13" s="100">
        <v>296.30320274647511</v>
      </c>
      <c r="AE13" s="98">
        <v>256.95257075529997</v>
      </c>
      <c r="AF13" s="98">
        <v>1418.4397825291901</v>
      </c>
      <c r="AG13" s="98">
        <v>747.24595227272732</v>
      </c>
      <c r="AH13" s="99">
        <v>60.965961425049997</v>
      </c>
      <c r="AI13" s="100">
        <v>455.56567901284484</v>
      </c>
      <c r="AJ13" s="98">
        <v>0</v>
      </c>
      <c r="AK13" s="98">
        <v>1640.13827573041</v>
      </c>
      <c r="AL13" s="115">
        <v>1828.898839299588</v>
      </c>
      <c r="AM13" s="116">
        <v>28.877131418409999</v>
      </c>
      <c r="AN13" s="117">
        <v>528.13352133436194</v>
      </c>
      <c r="AO13" s="115">
        <v>793.77615845595005</v>
      </c>
      <c r="AP13" s="115">
        <v>2864.0215201432302</v>
      </c>
      <c r="AQ13" s="98">
        <v>16.4038</v>
      </c>
      <c r="AR13" s="99">
        <v>96.996289782190004</v>
      </c>
      <c r="AS13" s="100">
        <v>15.911077383290559</v>
      </c>
      <c r="AT13" s="98">
        <v>0</v>
      </c>
      <c r="AU13" s="98">
        <v>47.588938626480001</v>
      </c>
      <c r="AV13" s="78">
        <v>5559.480982918747</v>
      </c>
      <c r="AW13" s="87">
        <v>17.128244734980001</v>
      </c>
      <c r="AX13" s="83">
        <v>952.24150874923566</v>
      </c>
      <c r="AY13" s="78">
        <v>3693.1219211862099</v>
      </c>
      <c r="AZ13" s="78">
        <v>7425.8400446512796</v>
      </c>
      <c r="BA13" s="78">
        <v>9300.6960478449328</v>
      </c>
      <c r="BB13" s="87">
        <v>11.731482601070001</v>
      </c>
      <c r="BC13" s="83">
        <v>1091.1095386315958</v>
      </c>
      <c r="BD13" s="78">
        <v>7162.1606489389496</v>
      </c>
      <c r="BE13" s="78">
        <v>11439.23144675092</v>
      </c>
      <c r="BF13" s="98">
        <v>1696.8515826923069</v>
      </c>
      <c r="BG13" s="99">
        <v>35.984830609329997</v>
      </c>
      <c r="BH13" s="100">
        <v>610.60916772355813</v>
      </c>
      <c r="BI13" s="98">
        <v>500.07960532419003</v>
      </c>
      <c r="BJ13" s="98">
        <v>2893.62356006043</v>
      </c>
      <c r="BK13" s="83">
        <v>95.282512699673362</v>
      </c>
      <c r="BL13" s="87">
        <v>1.6227498098799999</v>
      </c>
      <c r="BM13" s="83">
        <v>1.546196793680801</v>
      </c>
      <c r="BN13" s="83">
        <v>92.25202267105</v>
      </c>
      <c r="BO13" s="83">
        <v>98.313002728300006</v>
      </c>
      <c r="BP13" s="83">
        <v>15.208881747475649</v>
      </c>
      <c r="BQ13" s="87">
        <v>5.2926710272299999</v>
      </c>
      <c r="BR13" s="83">
        <v>0.80495607781487977</v>
      </c>
      <c r="BS13" s="83">
        <v>13.63119682582</v>
      </c>
      <c r="BT13" s="83">
        <v>16.78656666913</v>
      </c>
      <c r="BU13" s="78">
        <v>11987.186794961701</v>
      </c>
      <c r="BV13" s="87">
        <v>11.025974582870001</v>
      </c>
      <c r="BW13" s="83">
        <v>1321.7041692132195</v>
      </c>
      <c r="BX13" s="78">
        <v>9396.6942250874308</v>
      </c>
      <c r="BY13" s="78">
        <v>14577.67936483598</v>
      </c>
      <c r="BZ13" s="78">
        <v>4569.841818494283</v>
      </c>
      <c r="CA13" s="87">
        <v>18.127512025750001</v>
      </c>
      <c r="CB13" s="83">
        <v>828.39862520508416</v>
      </c>
      <c r="CC13" s="78">
        <v>2946.2103482498701</v>
      </c>
      <c r="CD13" s="78">
        <v>6193.4732887386999</v>
      </c>
      <c r="CE13" s="78">
        <v>23.867288006808629</v>
      </c>
      <c r="CF13" s="87">
        <v>5.4460581784300004</v>
      </c>
      <c r="CG13" s="83">
        <v>1.2998263904643339</v>
      </c>
      <c r="CH13" s="78">
        <v>21.319675095339999</v>
      </c>
      <c r="CI13" s="78">
        <v>26.41490091827</v>
      </c>
      <c r="CJ13" s="78">
        <v>3137.5014578199571</v>
      </c>
      <c r="CK13" s="87">
        <v>19.359448868459999</v>
      </c>
      <c r="CL13" s="83">
        <v>607.40299047389954</v>
      </c>
      <c r="CM13" s="78">
        <v>1947.0134723892199</v>
      </c>
      <c r="CN13" s="78">
        <v>4327.9894432506899</v>
      </c>
      <c r="CO13" s="78">
        <v>13419.527155636029</v>
      </c>
      <c r="CP13" s="87">
        <v>10.638863447109999</v>
      </c>
      <c r="CQ13" s="83">
        <v>1427.6851693361789</v>
      </c>
      <c r="CR13" s="78">
        <v>10621.31564247522</v>
      </c>
      <c r="CS13" s="78">
        <v>16217.73866879683</v>
      </c>
      <c r="CT13" s="83">
        <v>105.6515254064095</v>
      </c>
      <c r="CU13" s="87">
        <v>7.2098038460899998</v>
      </c>
      <c r="CV13" s="83">
        <v>7.6172677422083082</v>
      </c>
      <c r="CW13" s="83">
        <v>90.721954971079995</v>
      </c>
      <c r="CX13" s="83">
        <v>120.58109584173999</v>
      </c>
      <c r="CY13" s="98">
        <v>113.0272180952381</v>
      </c>
      <c r="CZ13" s="99">
        <v>59.138033761190002</v>
      </c>
      <c r="DA13" s="100">
        <v>66.842074396498987</v>
      </c>
      <c r="DB13" s="98">
        <v>0</v>
      </c>
      <c r="DC13" s="98">
        <v>244.03527656431999</v>
      </c>
      <c r="DD13" s="115">
        <v>2370.9280093456532</v>
      </c>
      <c r="DE13" s="116">
        <v>28.038954257210001</v>
      </c>
      <c r="DF13" s="117">
        <v>664.78342001190697</v>
      </c>
      <c r="DG13" s="115">
        <v>1067.9764486029901</v>
      </c>
      <c r="DH13" s="115">
        <v>3673.8795700883202</v>
      </c>
      <c r="DI13" s="78">
        <v>7665.4373858558092</v>
      </c>
      <c r="DJ13" s="87">
        <v>13.68243082889</v>
      </c>
      <c r="DK13" s="83">
        <v>1048.8181680518242</v>
      </c>
      <c r="DL13" s="78">
        <v>5609.7915501430098</v>
      </c>
      <c r="DM13" s="78">
        <v>9721.0832215686096</v>
      </c>
      <c r="DN13" s="115">
        <v>2022.9569039565979</v>
      </c>
      <c r="DO13" s="116">
        <v>28.257701001089998</v>
      </c>
      <c r="DP13" s="117">
        <v>571.6411133009068</v>
      </c>
      <c r="DQ13" s="115">
        <v>902.56090980447004</v>
      </c>
      <c r="DR13" s="115">
        <v>3143.3528981087302</v>
      </c>
      <c r="DS13" s="98">
        <v>1020.983847985347</v>
      </c>
      <c r="DT13" s="99">
        <v>34.832622820760001</v>
      </c>
      <c r="DU13" s="100">
        <v>355.63545282958506</v>
      </c>
      <c r="DV13" s="98">
        <v>323.95116881378999</v>
      </c>
      <c r="DW13" s="98">
        <v>1718.0165271569099</v>
      </c>
      <c r="DX13" s="98">
        <v>321.87490000000003</v>
      </c>
      <c r="DY13" s="99">
        <v>88.064855578090004</v>
      </c>
      <c r="DZ13" s="100">
        <v>283.45866582712955</v>
      </c>
      <c r="EA13" s="98">
        <v>0</v>
      </c>
      <c r="EB13" s="98">
        <v>877.44367612692997</v>
      </c>
      <c r="EC13" s="98">
        <v>346.34996923076898</v>
      </c>
      <c r="ED13" s="99">
        <v>65.052854441210002</v>
      </c>
      <c r="EE13" s="100">
        <v>225.31054134088365</v>
      </c>
      <c r="EF13" s="98">
        <v>0</v>
      </c>
      <c r="EG13" s="98">
        <v>787.95051559610999</v>
      </c>
      <c r="EH13" s="115">
        <v>2658.6062789865691</v>
      </c>
      <c r="EI13" s="116">
        <v>23.192505042960001</v>
      </c>
      <c r="EJ13" s="117">
        <v>616.59739532630033</v>
      </c>
      <c r="EK13" s="115">
        <v>1450.09759118585</v>
      </c>
      <c r="EL13" s="115">
        <v>3867.1149667872901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98">
        <v>36.864100000000001</v>
      </c>
      <c r="ES13" s="99">
        <v>68.882886251879995</v>
      </c>
      <c r="ET13" s="100">
        <v>25.393056070780645</v>
      </c>
      <c r="EU13" s="98">
        <v>0</v>
      </c>
      <c r="EV13" s="98">
        <v>86.633575356129995</v>
      </c>
      <c r="EW13" s="78">
        <v>3789.6435795931829</v>
      </c>
      <c r="EX13" s="87">
        <v>19.598957283419999</v>
      </c>
      <c r="EY13" s="83">
        <v>742.73062635848896</v>
      </c>
      <c r="EZ13" s="78">
        <v>2333.9183017157102</v>
      </c>
      <c r="FA13" s="78">
        <v>5245.3688574706603</v>
      </c>
      <c r="FB13" s="78">
        <v>12767.3850338628</v>
      </c>
      <c r="FC13" s="87">
        <v>10.719093332650001</v>
      </c>
      <c r="FD13" s="83">
        <v>1368.5479179184049</v>
      </c>
      <c r="FE13" s="78">
        <v>10085.080403625519</v>
      </c>
      <c r="FF13" s="78">
        <v>15449.68966410008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5:G15"/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V6:BJ6"/>
    <mergeCell ref="BF7:BJ8"/>
    <mergeCell ref="AV7:AZ8"/>
    <mergeCell ref="W7:AA8"/>
    <mergeCell ref="M7:Q8"/>
    <mergeCell ref="C6:G8"/>
    <mergeCell ref="A6:B10"/>
    <mergeCell ref="C9:C10"/>
    <mergeCell ref="D9:D10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9:AV10"/>
    <mergeCell ref="AW9:AW10"/>
    <mergeCell ref="AX9:AX10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K6:BO8"/>
    <mergeCell ref="BK9:BK10"/>
    <mergeCell ref="BL9:BL10"/>
    <mergeCell ref="BM9:BM10"/>
    <mergeCell ref="BN9:BO9"/>
    <mergeCell ref="BP6:BT8"/>
    <mergeCell ref="BP9:BP10"/>
    <mergeCell ref="BQ9:BQ10"/>
    <mergeCell ref="BR9:BR10"/>
    <mergeCell ref="BS9:BT9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E9:E10"/>
    <mergeCell ref="F9:G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L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681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L1" s="3"/>
      <c r="AM1" s="3"/>
      <c r="AN1" s="3"/>
      <c r="AO1" s="3"/>
      <c r="AP1" s="5" t="s">
        <v>243</v>
      </c>
    </row>
    <row r="2" spans="1:42" ht="11.25" customHeight="1" x14ac:dyDescent="0.2">
      <c r="A2" s="1" t="s">
        <v>505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42" ht="11.25" customHeight="1" x14ac:dyDescent="0.2">
      <c r="A3" s="46"/>
    </row>
    <row r="4" spans="1:42" ht="11.25" customHeight="1" x14ac:dyDescent="0.2">
      <c r="A4" s="46"/>
    </row>
    <row r="5" spans="1:42" ht="11.25" customHeight="1" x14ac:dyDescent="0.2">
      <c r="A5" s="46"/>
    </row>
    <row r="6" spans="1:4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40</v>
      </c>
      <c r="I6" s="184"/>
      <c r="J6" s="184"/>
      <c r="K6" s="184"/>
      <c r="L6" s="184"/>
      <c r="M6" s="184" t="s">
        <v>41</v>
      </c>
      <c r="N6" s="184"/>
      <c r="O6" s="184"/>
      <c r="P6" s="184"/>
      <c r="Q6" s="184"/>
      <c r="R6" s="184" t="s">
        <v>42</v>
      </c>
      <c r="S6" s="184"/>
      <c r="T6" s="184"/>
      <c r="U6" s="184"/>
      <c r="V6" s="184"/>
      <c r="W6" s="184" t="s">
        <v>43</v>
      </c>
      <c r="X6" s="184"/>
      <c r="Y6" s="184"/>
      <c r="Z6" s="184"/>
      <c r="AA6" s="184"/>
      <c r="AB6" s="184" t="s">
        <v>44</v>
      </c>
      <c r="AC6" s="184"/>
      <c r="AD6" s="184"/>
      <c r="AE6" s="184"/>
      <c r="AF6" s="184"/>
      <c r="AG6" s="184" t="s">
        <v>45</v>
      </c>
      <c r="AH6" s="184"/>
      <c r="AI6" s="184"/>
      <c r="AJ6" s="184"/>
      <c r="AK6" s="184"/>
      <c r="AL6" s="184" t="s">
        <v>39</v>
      </c>
      <c r="AM6" s="184"/>
      <c r="AN6" s="184"/>
      <c r="AO6" s="184"/>
      <c r="AP6" s="184"/>
    </row>
    <row r="7" spans="1:4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</row>
    <row r="8" spans="1:4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</row>
    <row r="9" spans="1:4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51" t="s">
        <v>657</v>
      </c>
      <c r="AP9" s="151"/>
    </row>
    <row r="10" spans="1:4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</row>
    <row r="11" spans="1:4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77835.498420935299</v>
      </c>
      <c r="I11" s="89">
        <v>4.2104075354899999</v>
      </c>
      <c r="J11" s="63">
        <v>3277.1916908032063</v>
      </c>
      <c r="K11" s="59">
        <v>71412.320736527196</v>
      </c>
      <c r="L11" s="59">
        <v>84258.676105343256</v>
      </c>
      <c r="M11" s="59">
        <v>28541.06917936842</v>
      </c>
      <c r="N11" s="89">
        <v>8.0455514032900002</v>
      </c>
      <c r="O11" s="63">
        <v>2296.2863918753405</v>
      </c>
      <c r="P11" s="59">
        <v>24040.43055310343</v>
      </c>
      <c r="Q11" s="59">
        <v>33041.70780563337</v>
      </c>
      <c r="R11" s="59">
        <v>151194.59678635249</v>
      </c>
      <c r="S11" s="89">
        <v>2.3448198761899999</v>
      </c>
      <c r="T11" s="63">
        <v>3545.2409571707908</v>
      </c>
      <c r="U11" s="59">
        <v>144246.0521937822</v>
      </c>
      <c r="V11" s="59">
        <v>158143.14137892393</v>
      </c>
      <c r="W11" s="59">
        <v>12383.8286546278</v>
      </c>
      <c r="X11" s="89">
        <v>11.518908593320001</v>
      </c>
      <c r="Y11" s="63">
        <v>1426.4819030793269</v>
      </c>
      <c r="Z11" s="59">
        <v>9587.9754999942397</v>
      </c>
      <c r="AA11" s="59">
        <v>15179.681809261359</v>
      </c>
      <c r="AB11" s="94">
        <v>750.3100268387218</v>
      </c>
      <c r="AC11" s="101">
        <v>51.783107697150001</v>
      </c>
      <c r="AD11" s="102">
        <v>388.53384926042236</v>
      </c>
      <c r="AE11" s="94">
        <v>0</v>
      </c>
      <c r="AF11" s="94">
        <v>1511.8223781638401</v>
      </c>
      <c r="AG11" s="103">
        <v>2680.7503598187241</v>
      </c>
      <c r="AH11" s="107">
        <v>27.98582270703</v>
      </c>
      <c r="AI11" s="108">
        <v>750.23004291687937</v>
      </c>
      <c r="AJ11" s="103">
        <v>1210.3264955817399</v>
      </c>
      <c r="AK11" s="103">
        <v>4151.1742240557096</v>
      </c>
      <c r="AL11" s="94">
        <v>523.36648113618696</v>
      </c>
      <c r="AM11" s="101">
        <v>61.045309835970002</v>
      </c>
      <c r="AN11" s="102">
        <v>319.49068998722294</v>
      </c>
      <c r="AO11" s="94">
        <v>0</v>
      </c>
      <c r="AP11" s="94">
        <v>1149.55672690698</v>
      </c>
    </row>
    <row r="12" spans="1:4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60">
        <v>41039.852311748087</v>
      </c>
      <c r="I12" s="92">
        <v>5.5217389697200003</v>
      </c>
      <c r="J12" s="93">
        <v>2266.1135182130283</v>
      </c>
      <c r="K12" s="60">
        <v>36598.351431171337</v>
      </c>
      <c r="L12" s="60">
        <v>45481.353192324867</v>
      </c>
      <c r="M12" s="60">
        <v>15245.680044328379</v>
      </c>
      <c r="N12" s="92">
        <v>10.40238163756</v>
      </c>
      <c r="O12" s="93">
        <v>1585.9138214530797</v>
      </c>
      <c r="P12" s="60">
        <v>12137.346071696151</v>
      </c>
      <c r="Q12" s="60">
        <v>18354.014016960631</v>
      </c>
      <c r="R12" s="60">
        <v>85674.401984068056</v>
      </c>
      <c r="S12" s="92">
        <v>2.9373272733500002</v>
      </c>
      <c r="T12" s="93">
        <v>2516.5375757590018</v>
      </c>
      <c r="U12" s="60">
        <v>80742.078969838956</v>
      </c>
      <c r="V12" s="60">
        <v>90606.724998297432</v>
      </c>
      <c r="W12" s="60">
        <v>5916.1422743203129</v>
      </c>
      <c r="X12" s="92">
        <v>15.806748572309999</v>
      </c>
      <c r="Y12" s="93">
        <v>935.14973448222429</v>
      </c>
      <c r="Z12" s="60">
        <v>4083.2824745830098</v>
      </c>
      <c r="AA12" s="60">
        <v>7749.0020740576101</v>
      </c>
      <c r="AB12" s="97">
        <v>519.36321711887581</v>
      </c>
      <c r="AC12" s="95">
        <v>60.709142545909998</v>
      </c>
      <c r="AD12" s="96">
        <v>315.30095581173015</v>
      </c>
      <c r="AE12" s="97">
        <v>0</v>
      </c>
      <c r="AF12" s="97">
        <v>1137.3417348009</v>
      </c>
      <c r="AG12" s="97">
        <v>1019.119274483218</v>
      </c>
      <c r="AH12" s="95">
        <v>42.094543581469999</v>
      </c>
      <c r="AI12" s="96">
        <v>428.99360714453405</v>
      </c>
      <c r="AJ12" s="97">
        <v>178.30725488203001</v>
      </c>
      <c r="AK12" s="97">
        <v>1859.93129408441</v>
      </c>
      <c r="AL12" s="97">
        <v>164.39619999999999</v>
      </c>
      <c r="AM12" s="95">
        <v>88.799933293609996</v>
      </c>
      <c r="AN12" s="96">
        <v>145.9837159372309</v>
      </c>
      <c r="AO12" s="97">
        <v>0</v>
      </c>
      <c r="AP12" s="97">
        <v>450.51902556629</v>
      </c>
    </row>
    <row r="13" spans="1:4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78">
        <v>36795.646109187117</v>
      </c>
      <c r="I13" s="87">
        <v>6.40154163444</v>
      </c>
      <c r="J13" s="83">
        <v>2355.488605340925</v>
      </c>
      <c r="K13" s="78">
        <v>32178.973276724559</v>
      </c>
      <c r="L13" s="78">
        <v>41412.31894164969</v>
      </c>
      <c r="M13" s="78">
        <v>13295.38913504001</v>
      </c>
      <c r="N13" s="87">
        <v>12.470569278899999</v>
      </c>
      <c r="O13" s="83">
        <v>1658.0107129845683</v>
      </c>
      <c r="P13" s="78">
        <v>10045.747851608759</v>
      </c>
      <c r="Q13" s="78">
        <v>16545.030418471251</v>
      </c>
      <c r="R13" s="78">
        <v>65520.194802284903</v>
      </c>
      <c r="S13" s="87">
        <v>3.8074327866700002</v>
      </c>
      <c r="T13" s="83">
        <v>2494.637378792715</v>
      </c>
      <c r="U13" s="78">
        <v>60630.795385363999</v>
      </c>
      <c r="V13" s="78">
        <v>70409.594219205974</v>
      </c>
      <c r="W13" s="78">
        <v>6467.6863803074802</v>
      </c>
      <c r="X13" s="87">
        <v>16.647093851329998</v>
      </c>
      <c r="Y13" s="83">
        <v>1076.6818217395016</v>
      </c>
      <c r="Z13" s="78">
        <v>4357.4287868891397</v>
      </c>
      <c r="AA13" s="78">
        <v>8577.9439737258199</v>
      </c>
      <c r="AB13" s="98">
        <v>230.94680971984599</v>
      </c>
      <c r="AC13" s="99">
        <v>98.380493380399997</v>
      </c>
      <c r="AD13" s="100">
        <v>227.2066108486809</v>
      </c>
      <c r="AE13" s="98">
        <v>0</v>
      </c>
      <c r="AF13" s="98">
        <v>676.26358403265999</v>
      </c>
      <c r="AG13" s="98">
        <v>1661.631085335506</v>
      </c>
      <c r="AH13" s="99">
        <v>36.998443028239997</v>
      </c>
      <c r="AI13" s="100">
        <v>614.77763044734627</v>
      </c>
      <c r="AJ13" s="98">
        <v>456.68907115786999</v>
      </c>
      <c r="AK13" s="98">
        <v>2866.5730995131498</v>
      </c>
      <c r="AL13" s="98">
        <v>358.97028113618688</v>
      </c>
      <c r="AM13" s="99">
        <v>79.21556784789</v>
      </c>
      <c r="AN13" s="100">
        <v>284.36034660720418</v>
      </c>
      <c r="AO13" s="98">
        <v>0</v>
      </c>
      <c r="AP13" s="98">
        <v>916.30631911761998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732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444</v>
      </c>
    </row>
    <row r="2" spans="1:162" ht="11.25" customHeight="1" x14ac:dyDescent="0.2">
      <c r="A2" s="24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360.12369999999999</v>
      </c>
      <c r="D11" s="101">
        <v>67.063185995500007</v>
      </c>
      <c r="E11" s="102">
        <v>241.5104267448759</v>
      </c>
      <c r="F11" s="94">
        <v>0</v>
      </c>
      <c r="G11" s="94">
        <v>833.47543831083999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94">
        <v>249.15090000000001</v>
      </c>
      <c r="N11" s="101">
        <v>93.556877451429997</v>
      </c>
      <c r="O11" s="102">
        <v>233.09780218212356</v>
      </c>
      <c r="P11" s="94">
        <v>0</v>
      </c>
      <c r="Q11" s="94">
        <v>706.01419715239001</v>
      </c>
      <c r="R11" s="94">
        <v>35.196100000000001</v>
      </c>
      <c r="S11" s="101">
        <v>98.577024283339995</v>
      </c>
      <c r="T11" s="102">
        <v>34.695268043787976</v>
      </c>
      <c r="U11" s="94">
        <v>0</v>
      </c>
      <c r="V11" s="94">
        <v>103.19757579979</v>
      </c>
      <c r="W11" s="94">
        <v>35.196100000000001</v>
      </c>
      <c r="X11" s="101">
        <v>98.577024283339995</v>
      </c>
      <c r="Y11" s="102">
        <v>34.695268043787983</v>
      </c>
      <c r="Z11" s="94">
        <v>0</v>
      </c>
      <c r="AA11" s="94">
        <v>103.19757579979</v>
      </c>
      <c r="AB11" s="94">
        <v>40.580599999999997</v>
      </c>
      <c r="AC11" s="101">
        <v>98.577024283339995</v>
      </c>
      <c r="AD11" s="102">
        <v>40.003147916324536</v>
      </c>
      <c r="AE11" s="94">
        <v>0</v>
      </c>
      <c r="AF11" s="94">
        <v>118.98532918422001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126.6237</v>
      </c>
      <c r="AW11" s="101">
        <v>51.318173445219998</v>
      </c>
      <c r="AX11" s="102">
        <v>64.980969988760535</v>
      </c>
      <c r="AY11" s="94">
        <v>0</v>
      </c>
      <c r="AZ11" s="94">
        <v>253.98406085844999</v>
      </c>
      <c r="BA11" s="94">
        <v>233.5</v>
      </c>
      <c r="BB11" s="101">
        <v>99.616402005569995</v>
      </c>
      <c r="BC11" s="102">
        <v>232.60429868300344</v>
      </c>
      <c r="BD11" s="94">
        <v>0</v>
      </c>
      <c r="BE11" s="94">
        <v>689.39604806786997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102">
        <v>41.645051408724292</v>
      </c>
      <c r="BL11" s="101">
        <v>55.210315435139997</v>
      </c>
      <c r="BM11" s="102">
        <v>22.9923642458815</v>
      </c>
      <c r="BN11" s="102">
        <v>0</v>
      </c>
      <c r="BO11" s="102">
        <v>86.70925725008</v>
      </c>
      <c r="BP11" s="108">
        <v>14.084112209221439</v>
      </c>
      <c r="BQ11" s="107">
        <v>25.344110537740001</v>
      </c>
      <c r="BR11" s="108">
        <v>3.5694929665641371</v>
      </c>
      <c r="BS11" s="108">
        <v>7.0880345516899999</v>
      </c>
      <c r="BT11" s="108">
        <v>21.080189866760001</v>
      </c>
      <c r="BU11" s="94">
        <v>91.427599999999998</v>
      </c>
      <c r="BV11" s="101">
        <v>60.192493613629999</v>
      </c>
      <c r="BW11" s="102">
        <v>55.032552291091989</v>
      </c>
      <c r="BX11" s="94">
        <v>0</v>
      </c>
      <c r="BY11" s="94">
        <v>199.28942046784999</v>
      </c>
      <c r="BZ11" s="94">
        <v>268.6961</v>
      </c>
      <c r="CA11" s="101">
        <v>87.525512259850004</v>
      </c>
      <c r="CB11" s="102">
        <v>235.17763794723803</v>
      </c>
      <c r="CC11" s="94">
        <v>0</v>
      </c>
      <c r="CD11" s="94">
        <v>729.63580034577001</v>
      </c>
      <c r="CE11" s="59">
        <v>15.56805730919681</v>
      </c>
      <c r="CF11" s="89">
        <v>17.83095602313</v>
      </c>
      <c r="CG11" s="63">
        <v>2.7759334524582449</v>
      </c>
      <c r="CH11" s="59">
        <v>10.1273277189</v>
      </c>
      <c r="CI11" s="59">
        <v>21.008786899490001</v>
      </c>
      <c r="CJ11" s="94">
        <v>40.580599999999997</v>
      </c>
      <c r="CK11" s="101">
        <v>98.577024283339995</v>
      </c>
      <c r="CL11" s="102">
        <v>40.003147916324536</v>
      </c>
      <c r="CM11" s="94">
        <v>0</v>
      </c>
      <c r="CN11" s="94">
        <v>118.98532918422001</v>
      </c>
      <c r="CO11" s="94">
        <v>319.54309999999998</v>
      </c>
      <c r="CP11" s="101">
        <v>74.542823889730002</v>
      </c>
      <c r="CQ11" s="102">
        <v>238.19645028478783</v>
      </c>
      <c r="CR11" s="94">
        <v>0</v>
      </c>
      <c r="CS11" s="94">
        <v>786.39956380345996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268.6961</v>
      </c>
      <c r="DJ11" s="101">
        <v>87.525512259850004</v>
      </c>
      <c r="DK11" s="102">
        <v>235.17763794723803</v>
      </c>
      <c r="DL11" s="94">
        <v>0</v>
      </c>
      <c r="DM11" s="94">
        <v>729.63580034577001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91.427599999999998</v>
      </c>
      <c r="EI11" s="101">
        <v>60.192493613629999</v>
      </c>
      <c r="EJ11" s="102">
        <v>55.032552291091996</v>
      </c>
      <c r="EK11" s="94">
        <v>0</v>
      </c>
      <c r="EL11" s="94">
        <v>199.28942046784999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268.6961</v>
      </c>
      <c r="EX11" s="101">
        <v>87.525512259850004</v>
      </c>
      <c r="EY11" s="102">
        <v>235.17763794723803</v>
      </c>
      <c r="EZ11" s="94">
        <v>0</v>
      </c>
      <c r="FA11" s="94">
        <v>729.63580034577001</v>
      </c>
      <c r="FB11" s="94">
        <v>91.427599999999998</v>
      </c>
      <c r="FC11" s="101">
        <v>60.192493613629999</v>
      </c>
      <c r="FD11" s="102">
        <v>55.032552291091996</v>
      </c>
      <c r="FE11" s="94">
        <v>0</v>
      </c>
      <c r="FF11" s="94">
        <v>199.28942046784999</v>
      </c>
    </row>
    <row r="12" spans="1:162" ht="11.25" customHeight="1" x14ac:dyDescent="0.2">
      <c r="A12" s="140" t="s">
        <v>507</v>
      </c>
      <c r="B12" s="140"/>
      <c r="C12" s="123">
        <v>86.043099999999995</v>
      </c>
      <c r="D12" s="124">
        <v>59.523514095309999</v>
      </c>
      <c r="E12" s="125">
        <v>51.215876756538563</v>
      </c>
      <c r="F12" s="123">
        <v>0</v>
      </c>
      <c r="G12" s="123">
        <v>186.42437387945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15.6509</v>
      </c>
      <c r="N12" s="110">
        <v>96.761955137620006</v>
      </c>
      <c r="O12" s="111">
        <v>15.144116836633616</v>
      </c>
      <c r="P12" s="109">
        <v>0</v>
      </c>
      <c r="Q12" s="109">
        <v>45.332823577470002</v>
      </c>
      <c r="R12" s="109">
        <v>35.196100000000001</v>
      </c>
      <c r="S12" s="110">
        <v>98.445169794890006</v>
      </c>
      <c r="T12" s="111">
        <v>34.648860406178777</v>
      </c>
      <c r="U12" s="109">
        <v>0</v>
      </c>
      <c r="V12" s="109">
        <v>103.10661850146001</v>
      </c>
      <c r="W12" s="109">
        <v>35.196100000000001</v>
      </c>
      <c r="X12" s="110">
        <v>98.445169794890006</v>
      </c>
      <c r="Y12" s="111">
        <v>34.648860406178713</v>
      </c>
      <c r="Z12" s="109">
        <v>0</v>
      </c>
      <c r="AA12" s="109">
        <v>103.10661850146001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86.043099999999995</v>
      </c>
      <c r="AW12" s="110">
        <v>59.523514095309999</v>
      </c>
      <c r="AX12" s="111">
        <v>51.215876756538563</v>
      </c>
      <c r="AY12" s="109">
        <v>0</v>
      </c>
      <c r="AZ12" s="109">
        <v>186.42437387945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114">
        <v>5.4995717262627677</v>
      </c>
      <c r="BQ12" s="113">
        <v>23.587476128940001</v>
      </c>
      <c r="BR12" s="114">
        <v>1.29721016812597</v>
      </c>
      <c r="BS12" s="114">
        <v>2.95708651636</v>
      </c>
      <c r="BT12" s="114">
        <v>8.0420569361700007</v>
      </c>
      <c r="BU12" s="109">
        <v>50.847000000000001</v>
      </c>
      <c r="BV12" s="110">
        <v>74.367921957190006</v>
      </c>
      <c r="BW12" s="111">
        <v>37.81385727757052</v>
      </c>
      <c r="BX12" s="109">
        <v>0</v>
      </c>
      <c r="BY12" s="109">
        <v>124.96079838057</v>
      </c>
      <c r="BZ12" s="109">
        <v>35.196100000000001</v>
      </c>
      <c r="CA12" s="110">
        <v>98.445169794890006</v>
      </c>
      <c r="CB12" s="111">
        <v>34.648860406178713</v>
      </c>
      <c r="CC12" s="109">
        <v>0</v>
      </c>
      <c r="CD12" s="109">
        <v>103.10661850146001</v>
      </c>
      <c r="CE12" s="112">
        <v>21.2741288958673</v>
      </c>
      <c r="CF12" s="113">
        <v>21.994875877249999</v>
      </c>
      <c r="CG12" s="114">
        <v>4.6792182446123887</v>
      </c>
      <c r="CH12" s="112">
        <v>12.103029660620001</v>
      </c>
      <c r="CI12" s="112">
        <v>30.445228131109999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86.043099999999995</v>
      </c>
      <c r="CP12" s="110">
        <v>59.523514095309999</v>
      </c>
      <c r="CQ12" s="111">
        <v>51.215876756538563</v>
      </c>
      <c r="CR12" s="109">
        <v>0</v>
      </c>
      <c r="CS12" s="109">
        <v>186.42437387945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35.196100000000001</v>
      </c>
      <c r="DJ12" s="110">
        <v>98.445169794890006</v>
      </c>
      <c r="DK12" s="111">
        <v>34.648860406178777</v>
      </c>
      <c r="DL12" s="109">
        <v>0</v>
      </c>
      <c r="DM12" s="109">
        <v>103.10661850146001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50.847000000000001</v>
      </c>
      <c r="EI12" s="110">
        <v>74.367921957190006</v>
      </c>
      <c r="EJ12" s="111">
        <v>37.813857277570463</v>
      </c>
      <c r="EK12" s="109">
        <v>0</v>
      </c>
      <c r="EL12" s="109">
        <v>124.96079838057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35.196100000000001</v>
      </c>
      <c r="EX12" s="110">
        <v>98.445169794890006</v>
      </c>
      <c r="EY12" s="111">
        <v>34.648860406178777</v>
      </c>
      <c r="EZ12" s="109">
        <v>0</v>
      </c>
      <c r="FA12" s="109">
        <v>103.10661850146001</v>
      </c>
      <c r="FB12" s="109">
        <v>50.847000000000001</v>
      </c>
      <c r="FC12" s="110">
        <v>74.367921957190006</v>
      </c>
      <c r="FD12" s="111">
        <v>37.813857277570463</v>
      </c>
      <c r="FE12" s="109">
        <v>0</v>
      </c>
      <c r="FF12" s="109">
        <v>124.96079838057</v>
      </c>
    </row>
    <row r="13" spans="1:162" ht="11.25" customHeight="1" x14ac:dyDescent="0.2">
      <c r="A13" s="142" t="s">
        <v>508</v>
      </c>
      <c r="B13" s="142"/>
      <c r="C13" s="126">
        <v>274.0806</v>
      </c>
      <c r="D13" s="127">
        <v>86.166972117089998</v>
      </c>
      <c r="E13" s="128">
        <v>236.16695418034229</v>
      </c>
      <c r="F13" s="126">
        <v>0</v>
      </c>
      <c r="G13" s="126">
        <v>736.95932453197997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233.5</v>
      </c>
      <c r="N13" s="99">
        <v>99.675520364510007</v>
      </c>
      <c r="O13" s="100">
        <v>232.74234005112677</v>
      </c>
      <c r="P13" s="98">
        <v>0</v>
      </c>
      <c r="Q13" s="98">
        <v>689.66660417776995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98">
        <v>40.580599999999997</v>
      </c>
      <c r="AC13" s="99">
        <v>98.748789047740004</v>
      </c>
      <c r="AD13" s="100">
        <v>40.072851088306173</v>
      </c>
      <c r="AE13" s="98">
        <v>0</v>
      </c>
      <c r="AF13" s="98">
        <v>119.12194489091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40.580599999999997</v>
      </c>
      <c r="AW13" s="99">
        <v>98.748789047740004</v>
      </c>
      <c r="AX13" s="100">
        <v>40.072851088306173</v>
      </c>
      <c r="AY13" s="98">
        <v>0</v>
      </c>
      <c r="AZ13" s="98">
        <v>119.12194489091</v>
      </c>
      <c r="BA13" s="98">
        <v>233.5</v>
      </c>
      <c r="BB13" s="99">
        <v>99.675520364510007</v>
      </c>
      <c r="BC13" s="100">
        <v>232.74234005112677</v>
      </c>
      <c r="BD13" s="98">
        <v>0</v>
      </c>
      <c r="BE13" s="98">
        <v>689.66660417776995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100">
        <v>23.325474331273352</v>
      </c>
      <c r="BL13" s="99">
        <v>68.288157932760001</v>
      </c>
      <c r="BM13" s="100">
        <v>15.928536749904783</v>
      </c>
      <c r="BN13" s="100">
        <v>0</v>
      </c>
      <c r="BO13" s="100">
        <v>54.544832687510002</v>
      </c>
      <c r="BP13" s="83">
        <v>16.77908761145444</v>
      </c>
      <c r="BQ13" s="87">
        <v>15.82181454951</v>
      </c>
      <c r="BR13" s="83">
        <v>2.6547561249841247</v>
      </c>
      <c r="BS13" s="83">
        <v>11.575861218749999</v>
      </c>
      <c r="BT13" s="83">
        <v>21.982314004159999</v>
      </c>
      <c r="BU13" s="98">
        <v>40.580599999999997</v>
      </c>
      <c r="BV13" s="99">
        <v>98.748789047740004</v>
      </c>
      <c r="BW13" s="100">
        <v>40.072851088306173</v>
      </c>
      <c r="BX13" s="98">
        <v>0</v>
      </c>
      <c r="BY13" s="98">
        <v>119.12194489091</v>
      </c>
      <c r="BZ13" s="98">
        <v>233.5</v>
      </c>
      <c r="CA13" s="99">
        <v>99.675520364510007</v>
      </c>
      <c r="CB13" s="100">
        <v>232.74234005112677</v>
      </c>
      <c r="CC13" s="98">
        <v>0</v>
      </c>
      <c r="CD13" s="98">
        <v>689.66660417776995</v>
      </c>
      <c r="CE13" s="78">
        <v>13.776729910836449</v>
      </c>
      <c r="CF13" s="87">
        <v>15.415885436769999</v>
      </c>
      <c r="CG13" s="83">
        <v>2.123804899987312</v>
      </c>
      <c r="CH13" s="78">
        <v>9.6141487966699994</v>
      </c>
      <c r="CI13" s="78">
        <v>17.939311024999999</v>
      </c>
      <c r="CJ13" s="98">
        <v>40.580599999999997</v>
      </c>
      <c r="CK13" s="99">
        <v>98.748789047740004</v>
      </c>
      <c r="CL13" s="100">
        <v>40.072851088306173</v>
      </c>
      <c r="CM13" s="98">
        <v>0</v>
      </c>
      <c r="CN13" s="98">
        <v>119.12194489091</v>
      </c>
      <c r="CO13" s="98">
        <v>233.5</v>
      </c>
      <c r="CP13" s="99">
        <v>99.675520364510007</v>
      </c>
      <c r="CQ13" s="100">
        <v>232.74234005112677</v>
      </c>
      <c r="CR13" s="98">
        <v>0</v>
      </c>
      <c r="CS13" s="98">
        <v>689.66660417776995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233.5</v>
      </c>
      <c r="DJ13" s="99">
        <v>99.675520364510007</v>
      </c>
      <c r="DK13" s="100">
        <v>232.74234005112677</v>
      </c>
      <c r="DL13" s="98">
        <v>0</v>
      </c>
      <c r="DM13" s="98">
        <v>689.66660417776995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40.580599999999997</v>
      </c>
      <c r="EI13" s="99">
        <v>98.748789047740004</v>
      </c>
      <c r="EJ13" s="100">
        <v>40.072851088306173</v>
      </c>
      <c r="EK13" s="98">
        <v>0</v>
      </c>
      <c r="EL13" s="98">
        <v>119.12194489091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233.5</v>
      </c>
      <c r="EX13" s="99">
        <v>99.675520364510007</v>
      </c>
      <c r="EY13" s="100">
        <v>232.74234005112677</v>
      </c>
      <c r="EZ13" s="98">
        <v>0</v>
      </c>
      <c r="FA13" s="98">
        <v>689.66660417776995</v>
      </c>
      <c r="FB13" s="98">
        <v>40.580599999999997</v>
      </c>
      <c r="FC13" s="99">
        <v>98.748789047740004</v>
      </c>
      <c r="FD13" s="100">
        <v>40.072851088306173</v>
      </c>
      <c r="FE13" s="98">
        <v>0</v>
      </c>
      <c r="FF13" s="98">
        <v>119.12194489091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FF9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733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445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409.42829999999998</v>
      </c>
      <c r="D11" s="101">
        <v>62.049532544820003</v>
      </c>
      <c r="E11" s="102">
        <v>254.04834625622053</v>
      </c>
      <c r="F11" s="94">
        <v>0</v>
      </c>
      <c r="G11" s="94">
        <v>907.35390899414006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94">
        <v>249.15090000000001</v>
      </c>
      <c r="N11" s="101">
        <v>93.556877451419993</v>
      </c>
      <c r="O11" s="102">
        <v>233.09780218212191</v>
      </c>
      <c r="P11" s="94">
        <v>0</v>
      </c>
      <c r="Q11" s="94">
        <v>706.01419715239001</v>
      </c>
      <c r="R11" s="94">
        <v>35.196100000000001</v>
      </c>
      <c r="S11" s="101">
        <v>98.577024283339995</v>
      </c>
      <c r="T11" s="102">
        <v>34.695268043787991</v>
      </c>
      <c r="U11" s="94">
        <v>0</v>
      </c>
      <c r="V11" s="94">
        <v>103.19757579979</v>
      </c>
      <c r="W11" s="94">
        <v>124.0813</v>
      </c>
      <c r="X11" s="101">
        <v>76.642593072479997</v>
      </c>
      <c r="Y11" s="102">
        <v>95.099125838043449</v>
      </c>
      <c r="Z11" s="94">
        <v>0</v>
      </c>
      <c r="AA11" s="94">
        <v>310.47216160379998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1</v>
      </c>
      <c r="AR11" s="101">
        <v>96.863442603349995</v>
      </c>
      <c r="AS11" s="102">
        <v>0.96863442603351202</v>
      </c>
      <c r="AT11" s="94">
        <v>0</v>
      </c>
      <c r="AU11" s="94">
        <v>2.8984885892099999</v>
      </c>
      <c r="AV11" s="94">
        <v>408.42829999999998</v>
      </c>
      <c r="AW11" s="101">
        <v>62.201023606180001</v>
      </c>
      <c r="AX11" s="102">
        <v>254.04658329730674</v>
      </c>
      <c r="AY11" s="94">
        <v>0</v>
      </c>
      <c r="AZ11" s="94">
        <v>906.35045365815995</v>
      </c>
      <c r="BA11" s="94">
        <v>1</v>
      </c>
      <c r="BB11" s="101">
        <v>96.863442603349995</v>
      </c>
      <c r="BC11" s="102">
        <v>0.96863442603351202</v>
      </c>
      <c r="BD11" s="94">
        <v>0</v>
      </c>
      <c r="BE11" s="94">
        <v>2.8984885892099999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8.0380557474898513</v>
      </c>
      <c r="BQ11" s="89">
        <v>13.185687812699999</v>
      </c>
      <c r="BR11" s="63">
        <v>1.0598729370745972</v>
      </c>
      <c r="BS11" s="63">
        <v>5.9607429626400004</v>
      </c>
      <c r="BT11" s="63">
        <v>10.11536853234</v>
      </c>
      <c r="BU11" s="94">
        <v>409.42829999999998</v>
      </c>
      <c r="BV11" s="101">
        <v>62.049532544820003</v>
      </c>
      <c r="BW11" s="102">
        <v>254.04834625622053</v>
      </c>
      <c r="BX11" s="94">
        <v>0</v>
      </c>
      <c r="BY11" s="94">
        <v>907.35390899414006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34.882946782134987</v>
      </c>
      <c r="CF11" s="89">
        <v>6.7064654277300004</v>
      </c>
      <c r="CG11" s="63">
        <v>2.3394127661189286</v>
      </c>
      <c r="CH11" s="59">
        <v>30.29778201557</v>
      </c>
      <c r="CI11" s="59">
        <v>39.468111548700001</v>
      </c>
      <c r="CJ11" s="94">
        <v>35.196100000000001</v>
      </c>
      <c r="CK11" s="101">
        <v>98.577024283339995</v>
      </c>
      <c r="CL11" s="102">
        <v>34.695268043787998</v>
      </c>
      <c r="CM11" s="94">
        <v>0</v>
      </c>
      <c r="CN11" s="94">
        <v>103.19757579979</v>
      </c>
      <c r="CO11" s="94">
        <v>374.23219999999998</v>
      </c>
      <c r="CP11" s="101">
        <v>67.251587471769994</v>
      </c>
      <c r="CQ11" s="102">
        <v>251.67709533053221</v>
      </c>
      <c r="CR11" s="94">
        <v>0</v>
      </c>
      <c r="CS11" s="94">
        <v>867.51024258148004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35.196100000000001</v>
      </c>
      <c r="DE11" s="101">
        <v>98.577024283339995</v>
      </c>
      <c r="DF11" s="102">
        <v>34.695268043787998</v>
      </c>
      <c r="DG11" s="94">
        <v>0</v>
      </c>
      <c r="DH11" s="94">
        <v>103.19757579979</v>
      </c>
      <c r="DI11" s="94">
        <v>35.196100000000001</v>
      </c>
      <c r="DJ11" s="101">
        <v>98.577024283339995</v>
      </c>
      <c r="DK11" s="102">
        <v>34.695268043787991</v>
      </c>
      <c r="DL11" s="94">
        <v>0</v>
      </c>
      <c r="DM11" s="94">
        <v>103.19757579979</v>
      </c>
      <c r="DN11" s="94">
        <v>88.885199999999998</v>
      </c>
      <c r="DO11" s="101">
        <v>99.616402005569995</v>
      </c>
      <c r="DP11" s="102">
        <v>88.544238155453826</v>
      </c>
      <c r="DQ11" s="94">
        <v>0</v>
      </c>
      <c r="DR11" s="94">
        <v>262.42871782321998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16.6509</v>
      </c>
      <c r="EI11" s="101">
        <v>91.223387497269997</v>
      </c>
      <c r="EJ11" s="102">
        <v>15.189515028783177</v>
      </c>
      <c r="EK11" s="94">
        <v>0</v>
      </c>
      <c r="EL11" s="94">
        <v>46.421802399039997</v>
      </c>
      <c r="EM11" s="94">
        <v>233.5</v>
      </c>
      <c r="EN11" s="101">
        <v>99.616402005569995</v>
      </c>
      <c r="EO11" s="102">
        <v>232.60429868300179</v>
      </c>
      <c r="EP11" s="94">
        <v>0</v>
      </c>
      <c r="EQ11" s="94">
        <v>689.39604806786997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35.196100000000001</v>
      </c>
      <c r="EX11" s="101">
        <v>98.577024283339995</v>
      </c>
      <c r="EY11" s="102">
        <v>34.695268043787991</v>
      </c>
      <c r="EZ11" s="94">
        <v>0</v>
      </c>
      <c r="FA11" s="94">
        <v>103.19757579979</v>
      </c>
      <c r="FB11" s="94">
        <v>374.23219999999998</v>
      </c>
      <c r="FC11" s="101">
        <v>67.251587471769994</v>
      </c>
      <c r="FD11" s="102">
        <v>251.67709533053221</v>
      </c>
      <c r="FE11" s="94">
        <v>0</v>
      </c>
      <c r="FF11" s="94">
        <v>867.51024258148004</v>
      </c>
    </row>
    <row r="12" spans="1:162" ht="11.25" customHeight="1" x14ac:dyDescent="0.2">
      <c r="A12" s="140" t="s">
        <v>507</v>
      </c>
      <c r="B12" s="140"/>
      <c r="C12" s="123">
        <v>174.92830000000001</v>
      </c>
      <c r="D12" s="124">
        <v>58.452927680690003</v>
      </c>
      <c r="E12" s="125">
        <v>102.25071269205954</v>
      </c>
      <c r="F12" s="123">
        <v>0</v>
      </c>
      <c r="G12" s="123">
        <v>375.33601426998001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15.6509</v>
      </c>
      <c r="N12" s="110">
        <v>96.761955137620006</v>
      </c>
      <c r="O12" s="111">
        <v>15.144116836633621</v>
      </c>
      <c r="P12" s="109">
        <v>0</v>
      </c>
      <c r="Q12" s="109">
        <v>45.332823577470002</v>
      </c>
      <c r="R12" s="109">
        <v>35.196100000000001</v>
      </c>
      <c r="S12" s="110">
        <v>98.445169794890006</v>
      </c>
      <c r="T12" s="111">
        <v>34.648860406178599</v>
      </c>
      <c r="U12" s="109">
        <v>0</v>
      </c>
      <c r="V12" s="109">
        <v>103.10661850146001</v>
      </c>
      <c r="W12" s="109">
        <v>124.0813</v>
      </c>
      <c r="X12" s="110">
        <v>76.595298939320003</v>
      </c>
      <c r="Y12" s="111">
        <v>95.040442662795073</v>
      </c>
      <c r="Z12" s="109">
        <v>0</v>
      </c>
      <c r="AA12" s="109">
        <v>310.35714469381998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174.92830000000001</v>
      </c>
      <c r="AW12" s="110">
        <v>58.452927680690003</v>
      </c>
      <c r="AX12" s="111">
        <v>102.25071269205954</v>
      </c>
      <c r="AY12" s="109">
        <v>0</v>
      </c>
      <c r="AZ12" s="109">
        <v>375.33601426998001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5.9550541564743948</v>
      </c>
      <c r="BQ12" s="85">
        <v>12.84139543681</v>
      </c>
      <c r="BR12" s="64">
        <v>0.76471205270919795</v>
      </c>
      <c r="BS12" s="64">
        <v>4.4562460746200001</v>
      </c>
      <c r="BT12" s="64">
        <v>7.4538622383300002</v>
      </c>
      <c r="BU12" s="109">
        <v>174.92830000000001</v>
      </c>
      <c r="BV12" s="110">
        <v>58.452927680690003</v>
      </c>
      <c r="BW12" s="111">
        <v>102.25071269205954</v>
      </c>
      <c r="BX12" s="109">
        <v>0</v>
      </c>
      <c r="BY12" s="109">
        <v>375.33601426998001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33.585563913900721</v>
      </c>
      <c r="CF12" s="85">
        <v>15.76732749852</v>
      </c>
      <c r="CG12" s="64">
        <v>5.2955458545294185</v>
      </c>
      <c r="CH12" s="57">
        <v>23.20648476054</v>
      </c>
      <c r="CI12" s="57">
        <v>43.964643067259999</v>
      </c>
      <c r="CJ12" s="109">
        <v>35.196100000000001</v>
      </c>
      <c r="CK12" s="110">
        <v>98.445169794890006</v>
      </c>
      <c r="CL12" s="111">
        <v>34.648860406178599</v>
      </c>
      <c r="CM12" s="109">
        <v>0</v>
      </c>
      <c r="CN12" s="109">
        <v>103.10661850146001</v>
      </c>
      <c r="CO12" s="109">
        <v>139.73220000000001</v>
      </c>
      <c r="CP12" s="110">
        <v>68.874204416699996</v>
      </c>
      <c r="CQ12" s="111">
        <v>96.23944106395075</v>
      </c>
      <c r="CR12" s="109">
        <v>0</v>
      </c>
      <c r="CS12" s="109">
        <v>328.3580383776</v>
      </c>
      <c r="CT12" s="64">
        <v>100</v>
      </c>
      <c r="CU12" s="85">
        <v>0</v>
      </c>
      <c r="CV12" s="64">
        <v>0</v>
      </c>
      <c r="CW12" s="64">
        <v>100</v>
      </c>
      <c r="CX12" s="64">
        <v>100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35.196100000000001</v>
      </c>
      <c r="DE12" s="110">
        <v>98.445169794890006</v>
      </c>
      <c r="DF12" s="111">
        <v>34.648860406178599</v>
      </c>
      <c r="DG12" s="109">
        <v>0</v>
      </c>
      <c r="DH12" s="109">
        <v>103.10661850146001</v>
      </c>
      <c r="DI12" s="109">
        <v>35.196100000000001</v>
      </c>
      <c r="DJ12" s="110">
        <v>98.445169794890006</v>
      </c>
      <c r="DK12" s="111">
        <v>34.648860406178599</v>
      </c>
      <c r="DL12" s="109">
        <v>0</v>
      </c>
      <c r="DM12" s="109">
        <v>103.10661850146001</v>
      </c>
      <c r="DN12" s="109">
        <v>88.885199999999998</v>
      </c>
      <c r="DO12" s="110">
        <v>99.565946904520004</v>
      </c>
      <c r="DP12" s="111">
        <v>88.499391037979393</v>
      </c>
      <c r="DQ12" s="109">
        <v>0</v>
      </c>
      <c r="DR12" s="109">
        <v>262.34081908816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15.6509</v>
      </c>
      <c r="EI12" s="110">
        <v>96.761955137620006</v>
      </c>
      <c r="EJ12" s="111">
        <v>15.144116836633621</v>
      </c>
      <c r="EK12" s="109">
        <v>0</v>
      </c>
      <c r="EL12" s="109">
        <v>45.332823577470002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35.196100000000001</v>
      </c>
      <c r="EX12" s="110">
        <v>98.445169794890006</v>
      </c>
      <c r="EY12" s="111">
        <v>34.648860406178599</v>
      </c>
      <c r="EZ12" s="109">
        <v>0</v>
      </c>
      <c r="FA12" s="109">
        <v>103.10661850146001</v>
      </c>
      <c r="FB12" s="109">
        <v>139.73220000000001</v>
      </c>
      <c r="FC12" s="110">
        <v>68.874204416699996</v>
      </c>
      <c r="FD12" s="111">
        <v>96.23944106395075</v>
      </c>
      <c r="FE12" s="109">
        <v>0</v>
      </c>
      <c r="FF12" s="109">
        <v>328.3580383776</v>
      </c>
    </row>
    <row r="13" spans="1:162" ht="11.25" customHeight="1" x14ac:dyDescent="0.2">
      <c r="A13" s="142" t="s">
        <v>508</v>
      </c>
      <c r="B13" s="142"/>
      <c r="C13" s="126">
        <v>234.5</v>
      </c>
      <c r="D13" s="127">
        <v>99.251326746990003</v>
      </c>
      <c r="E13" s="128">
        <v>232.74436122170044</v>
      </c>
      <c r="F13" s="126">
        <v>0</v>
      </c>
      <c r="G13" s="126">
        <v>690.67056559929995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233.5</v>
      </c>
      <c r="N13" s="99">
        <v>99.675520364510007</v>
      </c>
      <c r="O13" s="100">
        <v>232.74234005112655</v>
      </c>
      <c r="P13" s="98">
        <v>0</v>
      </c>
      <c r="Q13" s="98">
        <v>689.66660417776995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1</v>
      </c>
      <c r="AR13" s="99">
        <v>96.996289782190004</v>
      </c>
      <c r="AS13" s="100">
        <v>0.96996289782189249</v>
      </c>
      <c r="AT13" s="98">
        <v>0</v>
      </c>
      <c r="AU13" s="98">
        <v>2.90109234607</v>
      </c>
      <c r="AV13" s="98">
        <v>233.5</v>
      </c>
      <c r="AW13" s="99">
        <v>99.675520364510007</v>
      </c>
      <c r="AX13" s="100">
        <v>232.74234005112655</v>
      </c>
      <c r="AY13" s="98">
        <v>0</v>
      </c>
      <c r="AZ13" s="98">
        <v>689.66660417776995</v>
      </c>
      <c r="BA13" s="98">
        <v>1</v>
      </c>
      <c r="BB13" s="99">
        <v>96.996289782190004</v>
      </c>
      <c r="BC13" s="100">
        <v>0.96996289782189249</v>
      </c>
      <c r="BD13" s="98">
        <v>0</v>
      </c>
      <c r="BE13" s="98">
        <v>2.90109234607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83">
        <v>9.5918976545842192</v>
      </c>
      <c r="BQ13" s="87">
        <v>0.11698162978</v>
      </c>
      <c r="BR13" s="83">
        <v>1.1220758202744891E-2</v>
      </c>
      <c r="BS13" s="83">
        <v>9.5699053726300001</v>
      </c>
      <c r="BT13" s="83">
        <v>9.6138899365399997</v>
      </c>
      <c r="BU13" s="98">
        <v>234.5</v>
      </c>
      <c r="BV13" s="99">
        <v>99.251326746990003</v>
      </c>
      <c r="BW13" s="100">
        <v>232.74436122170044</v>
      </c>
      <c r="BX13" s="98">
        <v>0</v>
      </c>
      <c r="BY13" s="98">
        <v>690.67056559929995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35.850746268656707</v>
      </c>
      <c r="CF13" s="87">
        <v>0.57655195199999998</v>
      </c>
      <c r="CG13" s="83">
        <v>0.20669817741897997</v>
      </c>
      <c r="CH13" s="78">
        <v>35.445625285250003</v>
      </c>
      <c r="CI13" s="78">
        <v>36.255867252069997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234.5</v>
      </c>
      <c r="CP13" s="99">
        <v>99.251326746990003</v>
      </c>
      <c r="CQ13" s="100">
        <v>232.74436122170044</v>
      </c>
      <c r="CR13" s="98">
        <v>0</v>
      </c>
      <c r="CS13" s="98">
        <v>690.67056559929995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1</v>
      </c>
      <c r="EI13" s="99">
        <v>96.996289782190004</v>
      </c>
      <c r="EJ13" s="100">
        <v>0.96996289782189249</v>
      </c>
      <c r="EK13" s="98">
        <v>0</v>
      </c>
      <c r="EL13" s="98">
        <v>2.90109234607</v>
      </c>
      <c r="EM13" s="98">
        <v>233.5</v>
      </c>
      <c r="EN13" s="99">
        <v>99.675520364510007</v>
      </c>
      <c r="EO13" s="100">
        <v>232.74234005112655</v>
      </c>
      <c r="EP13" s="98">
        <v>0</v>
      </c>
      <c r="EQ13" s="98">
        <v>689.66660417776995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234.5</v>
      </c>
      <c r="FC13" s="99">
        <v>99.251326746990003</v>
      </c>
      <c r="FD13" s="100">
        <v>232.74436122170044</v>
      </c>
      <c r="FE13" s="98">
        <v>0</v>
      </c>
      <c r="FF13" s="98">
        <v>690.67056559929995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734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446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143.90653441558439</v>
      </c>
      <c r="D11" s="101">
        <v>45.693797689930001</v>
      </c>
      <c r="E11" s="102">
        <v>65.756360698443018</v>
      </c>
      <c r="F11" s="94">
        <v>15.026435692210001</v>
      </c>
      <c r="G11" s="94">
        <v>272.78663313894998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94">
        <v>39.902577272727299</v>
      </c>
      <c r="N11" s="101">
        <v>70.019588774420001</v>
      </c>
      <c r="O11" s="102">
        <v>27.93962051675728</v>
      </c>
      <c r="P11" s="94">
        <v>0</v>
      </c>
      <c r="Q11" s="94">
        <v>94.663227227289994</v>
      </c>
      <c r="R11" s="94">
        <v>35.196100000000001</v>
      </c>
      <c r="S11" s="101">
        <v>98.577024283339995</v>
      </c>
      <c r="T11" s="102">
        <v>34.695268043787976</v>
      </c>
      <c r="U11" s="94">
        <v>0</v>
      </c>
      <c r="V11" s="94">
        <v>103.19757579979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94">
        <v>68.807857142857102</v>
      </c>
      <c r="AC11" s="101">
        <v>70.419896001840002</v>
      </c>
      <c r="AD11" s="102">
        <v>48.454421441093231</v>
      </c>
      <c r="AE11" s="94">
        <v>0</v>
      </c>
      <c r="AF11" s="94">
        <v>163.77677805912001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143.90653441558439</v>
      </c>
      <c r="AW11" s="101">
        <v>45.693797689930001</v>
      </c>
      <c r="AX11" s="102">
        <v>65.756360698443018</v>
      </c>
      <c r="AY11" s="94">
        <v>15.026435692210001</v>
      </c>
      <c r="AZ11" s="94">
        <v>272.78663313894998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94.944285739793159</v>
      </c>
      <c r="BL11" s="89">
        <v>4.8560218577600001</v>
      </c>
      <c r="BM11" s="63">
        <v>4.6105152682200341</v>
      </c>
      <c r="BN11" s="63">
        <v>85.907841863909994</v>
      </c>
      <c r="BO11" s="63">
        <v>103.98072961568</v>
      </c>
      <c r="BP11" s="108">
        <v>6.1260106267658063</v>
      </c>
      <c r="BQ11" s="107">
        <v>27.01909067854</v>
      </c>
      <c r="BR11" s="108">
        <v>1.6551923662227659</v>
      </c>
      <c r="BS11" s="108">
        <v>2.8818932014800001</v>
      </c>
      <c r="BT11" s="108">
        <v>9.3701280520499992</v>
      </c>
      <c r="BU11" s="94">
        <v>119.6548571428571</v>
      </c>
      <c r="BV11" s="101">
        <v>51.348281551630002</v>
      </c>
      <c r="BW11" s="102">
        <v>61.440712935912551</v>
      </c>
      <c r="BX11" s="94">
        <v>0</v>
      </c>
      <c r="BY11" s="94">
        <v>240.07644168171001</v>
      </c>
      <c r="BZ11" s="94">
        <v>24.251677272727299</v>
      </c>
      <c r="CA11" s="101">
        <v>96.863442603349995</v>
      </c>
      <c r="CB11" s="102">
        <v>23.491009495418172</v>
      </c>
      <c r="CC11" s="94">
        <v>0</v>
      </c>
      <c r="CD11" s="94">
        <v>70.293209844230006</v>
      </c>
      <c r="CE11" s="94">
        <v>44.264390817194503</v>
      </c>
      <c r="CF11" s="101">
        <v>37.384697949840003</v>
      </c>
      <c r="CG11" s="102">
        <v>16.548108806345162</v>
      </c>
      <c r="CH11" s="94">
        <v>11.83069354451</v>
      </c>
      <c r="CI11" s="94">
        <v>76.698088089880002</v>
      </c>
      <c r="CJ11" s="94">
        <v>40.580599999999997</v>
      </c>
      <c r="CK11" s="101">
        <v>98.577024283339995</v>
      </c>
      <c r="CL11" s="102">
        <v>40.003147916324536</v>
      </c>
      <c r="CM11" s="94">
        <v>0</v>
      </c>
      <c r="CN11" s="94">
        <v>118.98532918422001</v>
      </c>
      <c r="CO11" s="94">
        <v>103.3259344155844</v>
      </c>
      <c r="CP11" s="101">
        <v>50.557410236320003</v>
      </c>
      <c r="CQ11" s="102">
        <v>52.238916543002595</v>
      </c>
      <c r="CR11" s="94">
        <v>0.93953939991000002</v>
      </c>
      <c r="CS11" s="94">
        <v>205.71232943126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75.776700000000005</v>
      </c>
      <c r="DJ11" s="101">
        <v>69.814695106209996</v>
      </c>
      <c r="DK11" s="102">
        <v>52.90327206654846</v>
      </c>
      <c r="DL11" s="94">
        <v>0</v>
      </c>
      <c r="DM11" s="94">
        <v>179.46520791475999</v>
      </c>
      <c r="DN11" s="94">
        <v>24.251677272727299</v>
      </c>
      <c r="DO11" s="101">
        <v>96.863442603349995</v>
      </c>
      <c r="DP11" s="102">
        <v>23.491009495418172</v>
      </c>
      <c r="DQ11" s="94">
        <v>0</v>
      </c>
      <c r="DR11" s="94">
        <v>70.293209844230006</v>
      </c>
      <c r="DS11" s="94">
        <v>28.227257142857098</v>
      </c>
      <c r="DT11" s="101">
        <v>96.863442603349995</v>
      </c>
      <c r="DU11" s="102">
        <v>27.341893021071801</v>
      </c>
      <c r="DV11" s="94">
        <v>0</v>
      </c>
      <c r="DW11" s="94">
        <v>81.816382733300003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15.6509</v>
      </c>
      <c r="EI11" s="101">
        <v>96.863442603349995</v>
      </c>
      <c r="EJ11" s="102">
        <v>15.160000538407862</v>
      </c>
      <c r="EK11" s="94">
        <v>0</v>
      </c>
      <c r="EL11" s="94">
        <v>45.36395506089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35.196100000000001</v>
      </c>
      <c r="EX11" s="101">
        <v>98.577024283339995</v>
      </c>
      <c r="EY11" s="102">
        <v>34.695268043787976</v>
      </c>
      <c r="EZ11" s="94">
        <v>0</v>
      </c>
      <c r="FA11" s="94">
        <v>103.19757579979</v>
      </c>
      <c r="FB11" s="94">
        <v>108.7104344155844</v>
      </c>
      <c r="FC11" s="101">
        <v>51.425816865450003</v>
      </c>
      <c r="FD11" s="102">
        <v>55.905228916192044</v>
      </c>
      <c r="FE11" s="94">
        <v>0</v>
      </c>
      <c r="FF11" s="94">
        <v>218.28266963877999</v>
      </c>
    </row>
    <row r="12" spans="1:162" ht="11.25" customHeight="1" x14ac:dyDescent="0.2">
      <c r="A12" s="140" t="s">
        <v>507</v>
      </c>
      <c r="B12" s="140"/>
      <c r="C12" s="123">
        <v>79.074257142857107</v>
      </c>
      <c r="D12" s="124">
        <v>58.96306031612</v>
      </c>
      <c r="E12" s="125">
        <v>46.624601933666142</v>
      </c>
      <c r="F12" s="123">
        <v>0</v>
      </c>
      <c r="G12" s="123">
        <v>170.45679772636001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15.6509</v>
      </c>
      <c r="N12" s="110">
        <v>96.761955137620006</v>
      </c>
      <c r="O12" s="111">
        <v>15.144116836633629</v>
      </c>
      <c r="P12" s="109">
        <v>0</v>
      </c>
      <c r="Q12" s="109">
        <v>45.332823577470002</v>
      </c>
      <c r="R12" s="109">
        <v>35.196100000000001</v>
      </c>
      <c r="S12" s="110">
        <v>98.445169794890006</v>
      </c>
      <c r="T12" s="111">
        <v>34.648860406178741</v>
      </c>
      <c r="U12" s="109">
        <v>0</v>
      </c>
      <c r="V12" s="109">
        <v>103.10661850146001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09">
        <v>28.227257142857098</v>
      </c>
      <c r="AC12" s="110">
        <v>96.761955137620006</v>
      </c>
      <c r="AD12" s="111">
        <v>27.313245893151983</v>
      </c>
      <c r="AE12" s="109">
        <v>0</v>
      </c>
      <c r="AF12" s="109">
        <v>81.760235394320006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79.074257142857107</v>
      </c>
      <c r="AW12" s="110">
        <v>58.96306031612</v>
      </c>
      <c r="AX12" s="111">
        <v>46.624601933666142</v>
      </c>
      <c r="AY12" s="109">
        <v>0</v>
      </c>
      <c r="AZ12" s="109">
        <v>170.45679772636001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4.4954630349266624</v>
      </c>
      <c r="BQ12" s="85">
        <v>13.081502643309999</v>
      </c>
      <c r="BR12" s="64">
        <v>0.5880741157429269</v>
      </c>
      <c r="BS12" s="64">
        <v>3.3428589478299999</v>
      </c>
      <c r="BT12" s="64">
        <v>5.6480671220199996</v>
      </c>
      <c r="BU12" s="109">
        <v>79.074257142857107</v>
      </c>
      <c r="BV12" s="110">
        <v>58.96306031612</v>
      </c>
      <c r="BW12" s="111">
        <v>46.624601933666142</v>
      </c>
      <c r="BX12" s="109">
        <v>0</v>
      </c>
      <c r="BY12" s="109">
        <v>170.45679772636001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109">
        <v>53.518304494256533</v>
      </c>
      <c r="CF12" s="110">
        <v>52.636864800879998</v>
      </c>
      <c r="CG12" s="111">
        <v>28.170357580365089</v>
      </c>
      <c r="CH12" s="109">
        <v>0</v>
      </c>
      <c r="CI12" s="109">
        <v>108.73119078339001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79.074257142857107</v>
      </c>
      <c r="CP12" s="110">
        <v>58.96306031612</v>
      </c>
      <c r="CQ12" s="111">
        <v>46.624601933666142</v>
      </c>
      <c r="CR12" s="109">
        <v>0</v>
      </c>
      <c r="CS12" s="109">
        <v>170.45679772636001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35.196100000000001</v>
      </c>
      <c r="DJ12" s="110">
        <v>98.445169794890006</v>
      </c>
      <c r="DK12" s="111">
        <v>34.648860406178741</v>
      </c>
      <c r="DL12" s="109">
        <v>0</v>
      </c>
      <c r="DM12" s="109">
        <v>103.10661850146001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109">
        <v>28.227257142857098</v>
      </c>
      <c r="DT12" s="110">
        <v>96.761955137620006</v>
      </c>
      <c r="DU12" s="111">
        <v>27.313245893151983</v>
      </c>
      <c r="DV12" s="109">
        <v>0</v>
      </c>
      <c r="DW12" s="109">
        <v>81.760235394320006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15.6509</v>
      </c>
      <c r="EI12" s="110">
        <v>96.761955137620006</v>
      </c>
      <c r="EJ12" s="111">
        <v>15.144116836633629</v>
      </c>
      <c r="EK12" s="109">
        <v>0</v>
      </c>
      <c r="EL12" s="109">
        <v>45.332823577470002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35.196100000000001</v>
      </c>
      <c r="EX12" s="110">
        <v>98.445169794890006</v>
      </c>
      <c r="EY12" s="111">
        <v>34.648860406178741</v>
      </c>
      <c r="EZ12" s="109">
        <v>0</v>
      </c>
      <c r="FA12" s="109">
        <v>103.10661850146001</v>
      </c>
      <c r="FB12" s="109">
        <v>43.878157142857098</v>
      </c>
      <c r="FC12" s="110">
        <v>71.101245531719997</v>
      </c>
      <c r="FD12" s="111">
        <v>31.197916244934753</v>
      </c>
      <c r="FE12" s="109">
        <v>0</v>
      </c>
      <c r="FF12" s="109">
        <v>105.02494937562</v>
      </c>
    </row>
    <row r="13" spans="1:162" ht="11.25" customHeight="1" x14ac:dyDescent="0.2">
      <c r="A13" s="142" t="s">
        <v>508</v>
      </c>
      <c r="B13" s="142"/>
      <c r="C13" s="126">
        <v>64.832277272727296</v>
      </c>
      <c r="D13" s="127">
        <v>71.672525237010007</v>
      </c>
      <c r="E13" s="128">
        <v>46.466930290025054</v>
      </c>
      <c r="F13" s="126">
        <v>0</v>
      </c>
      <c r="G13" s="126">
        <v>155.90578711331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24.251677272727299</v>
      </c>
      <c r="N13" s="99">
        <v>96.996289782190004</v>
      </c>
      <c r="O13" s="100">
        <v>23.523227164496063</v>
      </c>
      <c r="P13" s="98">
        <v>0</v>
      </c>
      <c r="Q13" s="98">
        <v>70.356355315290003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98">
        <v>40.580599999999997</v>
      </c>
      <c r="AC13" s="99">
        <v>98.748789047740004</v>
      </c>
      <c r="AD13" s="100">
        <v>40.072851088306187</v>
      </c>
      <c r="AE13" s="98">
        <v>0</v>
      </c>
      <c r="AF13" s="98">
        <v>119.12194489091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64.832277272727296</v>
      </c>
      <c r="AW13" s="99">
        <v>71.672525237010007</v>
      </c>
      <c r="AX13" s="100">
        <v>46.466930290025054</v>
      </c>
      <c r="AY13" s="98">
        <v>0</v>
      </c>
      <c r="AZ13" s="98">
        <v>155.90578711331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88.777961398436418</v>
      </c>
      <c r="BL13" s="87">
        <v>10.951838648620001</v>
      </c>
      <c r="BM13" s="83">
        <v>9.7228190878921161</v>
      </c>
      <c r="BN13" s="83">
        <v>69.721586157969995</v>
      </c>
      <c r="BO13" s="83">
        <v>107.8343366389</v>
      </c>
      <c r="BP13" s="100">
        <v>8.1147474872399794</v>
      </c>
      <c r="BQ13" s="99">
        <v>43.93277389304</v>
      </c>
      <c r="BR13" s="100">
        <v>3.5650336655604402</v>
      </c>
      <c r="BS13" s="100">
        <v>1.1274098990700001</v>
      </c>
      <c r="BT13" s="100">
        <v>15.102085075410001</v>
      </c>
      <c r="BU13" s="98">
        <v>40.580599999999997</v>
      </c>
      <c r="BV13" s="99">
        <v>98.748789047740004</v>
      </c>
      <c r="BW13" s="100">
        <v>40.072851088306187</v>
      </c>
      <c r="BX13" s="98">
        <v>0</v>
      </c>
      <c r="BY13" s="98">
        <v>119.12194489091</v>
      </c>
      <c r="BZ13" s="98">
        <v>24.251677272727299</v>
      </c>
      <c r="CA13" s="99">
        <v>96.996289782190004</v>
      </c>
      <c r="CB13" s="100">
        <v>23.523227164496063</v>
      </c>
      <c r="CC13" s="98">
        <v>0</v>
      </c>
      <c r="CD13" s="98">
        <v>70.356355315290003</v>
      </c>
      <c r="CE13" s="115">
        <v>32.97763088125086</v>
      </c>
      <c r="CF13" s="116">
        <v>23.58645864623</v>
      </c>
      <c r="CG13" s="117">
        <v>7.7782552703136822</v>
      </c>
      <c r="CH13" s="115">
        <v>17.732530688880001</v>
      </c>
      <c r="CI13" s="115">
        <v>48.222731073619997</v>
      </c>
      <c r="CJ13" s="98">
        <v>40.580599999999997</v>
      </c>
      <c r="CK13" s="99">
        <v>98.748789047740004</v>
      </c>
      <c r="CL13" s="100">
        <v>40.072851088306187</v>
      </c>
      <c r="CM13" s="98">
        <v>0</v>
      </c>
      <c r="CN13" s="98">
        <v>119.12194489091</v>
      </c>
      <c r="CO13" s="98">
        <v>24.251677272727299</v>
      </c>
      <c r="CP13" s="99">
        <v>96.996289782190004</v>
      </c>
      <c r="CQ13" s="100">
        <v>23.523227164496063</v>
      </c>
      <c r="CR13" s="98">
        <v>0</v>
      </c>
      <c r="CS13" s="98">
        <v>70.356355315290003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40.580599999999997</v>
      </c>
      <c r="DJ13" s="99">
        <v>98.748789047740004</v>
      </c>
      <c r="DK13" s="100">
        <v>40.072851088306187</v>
      </c>
      <c r="DL13" s="98">
        <v>0</v>
      </c>
      <c r="DM13" s="98">
        <v>119.12194489091</v>
      </c>
      <c r="DN13" s="98">
        <v>24.251677272727299</v>
      </c>
      <c r="DO13" s="99">
        <v>96.996289782190004</v>
      </c>
      <c r="DP13" s="100">
        <v>23.523227164496063</v>
      </c>
      <c r="DQ13" s="98">
        <v>0</v>
      </c>
      <c r="DR13" s="98">
        <v>70.356355315290003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64.832277272727296</v>
      </c>
      <c r="FC13" s="99">
        <v>71.672525237010007</v>
      </c>
      <c r="FD13" s="100">
        <v>46.466930290025054</v>
      </c>
      <c r="FE13" s="98">
        <v>0</v>
      </c>
      <c r="FF13" s="98">
        <v>155.90578711331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735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447</v>
      </c>
    </row>
    <row r="2" spans="1:162" ht="11.25" customHeight="1" x14ac:dyDescent="0.2">
      <c r="A2" s="1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103">
        <v>2025.641175</v>
      </c>
      <c r="D11" s="107">
        <v>29.169384671909999</v>
      </c>
      <c r="E11" s="108">
        <v>590.86706640840305</v>
      </c>
      <c r="F11" s="103">
        <v>867.56300518873002</v>
      </c>
      <c r="G11" s="103">
        <v>3183.7193448112698</v>
      </c>
      <c r="H11" s="94">
        <v>383.967375</v>
      </c>
      <c r="I11" s="101">
        <v>92.650156248320002</v>
      </c>
      <c r="J11" s="102">
        <v>355.74637288007835</v>
      </c>
      <c r="K11" s="94">
        <v>0</v>
      </c>
      <c r="L11" s="94">
        <v>1081.21745347569</v>
      </c>
      <c r="M11" s="94">
        <v>313.29160000000002</v>
      </c>
      <c r="N11" s="101">
        <v>52.950414412390003</v>
      </c>
      <c r="O11" s="102">
        <v>165.88920051921838</v>
      </c>
      <c r="P11" s="94">
        <v>0</v>
      </c>
      <c r="Q11" s="94">
        <v>638.42845844179999</v>
      </c>
      <c r="R11" s="94">
        <v>155.75800000000001</v>
      </c>
      <c r="S11" s="101">
        <v>77.936245841620007</v>
      </c>
      <c r="T11" s="102">
        <v>121.39193779799051</v>
      </c>
      <c r="U11" s="94">
        <v>0</v>
      </c>
      <c r="V11" s="94">
        <v>393.68182609757997</v>
      </c>
      <c r="W11" s="94">
        <v>422.72080000000011</v>
      </c>
      <c r="X11" s="101">
        <v>68.060004198480001</v>
      </c>
      <c r="Y11" s="102">
        <v>287.70379422785788</v>
      </c>
      <c r="Z11" s="94">
        <v>0</v>
      </c>
      <c r="AA11" s="94">
        <v>986.60987490211005</v>
      </c>
      <c r="AB11" s="94">
        <v>20.4603</v>
      </c>
      <c r="AC11" s="101">
        <v>96.863442603349995</v>
      </c>
      <c r="AD11" s="102">
        <v>19.818550946973438</v>
      </c>
      <c r="AE11" s="94">
        <v>0</v>
      </c>
      <c r="AF11" s="94">
        <v>59.303946081840003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576.58100000000002</v>
      </c>
      <c r="AM11" s="101">
        <v>51.454277151079999</v>
      </c>
      <c r="AN11" s="102">
        <v>296.67558574045165</v>
      </c>
      <c r="AO11" s="94">
        <v>0</v>
      </c>
      <c r="AP11" s="94">
        <v>1158.0544631435901</v>
      </c>
      <c r="AQ11" s="94">
        <v>152.8621</v>
      </c>
      <c r="AR11" s="101">
        <v>66.149796745990002</v>
      </c>
      <c r="AS11" s="102">
        <v>101.11796845165244</v>
      </c>
      <c r="AT11" s="94">
        <v>0</v>
      </c>
      <c r="AU11" s="94">
        <v>351.04967635509001</v>
      </c>
      <c r="AV11" s="103">
        <v>2009.9902750000001</v>
      </c>
      <c r="AW11" s="107">
        <v>29.387059694249999</v>
      </c>
      <c r="AX11" s="108">
        <v>590.67704196290026</v>
      </c>
      <c r="AY11" s="103">
        <v>852.28454625809002</v>
      </c>
      <c r="AZ11" s="103">
        <v>3167.6960037419099</v>
      </c>
      <c r="BA11" s="94">
        <v>15.6509</v>
      </c>
      <c r="BB11" s="101">
        <v>96.863442603349995</v>
      </c>
      <c r="BC11" s="102">
        <v>15.160000538408044</v>
      </c>
      <c r="BD11" s="94">
        <v>0</v>
      </c>
      <c r="BE11" s="94">
        <v>45.36395506089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95.059399982328998</v>
      </c>
      <c r="BL11" s="89">
        <v>3.5789693738800001</v>
      </c>
      <c r="BM11" s="63">
        <v>3.4021468123591068</v>
      </c>
      <c r="BN11" s="63">
        <v>88.391314759989996</v>
      </c>
      <c r="BO11" s="63">
        <v>101.72748520467</v>
      </c>
      <c r="BP11" s="63">
        <v>13.720042246376631</v>
      </c>
      <c r="BQ11" s="89">
        <v>19.074694235110002</v>
      </c>
      <c r="BR11" s="63">
        <v>2.6170561074236449</v>
      </c>
      <c r="BS11" s="63">
        <v>8.5907065303099994</v>
      </c>
      <c r="BT11" s="63">
        <v>18.849377962449999</v>
      </c>
      <c r="BU11" s="94">
        <v>1823.0091749999999</v>
      </c>
      <c r="BV11" s="101">
        <v>31.668003664960001</v>
      </c>
      <c r="BW11" s="102">
        <v>577.31061235162247</v>
      </c>
      <c r="BX11" s="94">
        <v>691.50116689808999</v>
      </c>
      <c r="BY11" s="94">
        <v>2954.5171831019102</v>
      </c>
      <c r="BZ11" s="94">
        <v>202.63200000000001</v>
      </c>
      <c r="CA11" s="101">
        <v>62.35811275495</v>
      </c>
      <c r="CB11" s="102">
        <v>126.35749103760318</v>
      </c>
      <c r="CC11" s="94">
        <v>0</v>
      </c>
      <c r="CD11" s="94">
        <v>450.28813161054001</v>
      </c>
      <c r="CE11" s="59">
        <v>23.69603752747571</v>
      </c>
      <c r="CF11" s="89">
        <v>15.62952230704</v>
      </c>
      <c r="CG11" s="63">
        <v>3.7035774712410725</v>
      </c>
      <c r="CH11" s="59">
        <v>16.437159069890001</v>
      </c>
      <c r="CI11" s="59">
        <v>30.954915985060001</v>
      </c>
      <c r="CJ11" s="94">
        <v>449.8777</v>
      </c>
      <c r="CK11" s="101">
        <v>53.792185169969997</v>
      </c>
      <c r="CL11" s="102">
        <v>241.99904542241271</v>
      </c>
      <c r="CM11" s="94">
        <v>0</v>
      </c>
      <c r="CN11" s="94">
        <v>924.18711332098997</v>
      </c>
      <c r="CO11" s="94">
        <v>1575.763475</v>
      </c>
      <c r="CP11" s="101">
        <v>34.237081464230002</v>
      </c>
      <c r="CQ11" s="102">
        <v>539.49542461928672</v>
      </c>
      <c r="CR11" s="94">
        <v>518.37187292208</v>
      </c>
      <c r="CS11" s="94">
        <v>2633.1550770779199</v>
      </c>
      <c r="CT11" s="63">
        <v>97.416201781061844</v>
      </c>
      <c r="CU11" s="89">
        <v>3.0886335955700002</v>
      </c>
      <c r="CV11" s="63">
        <v>3.0088295357340202</v>
      </c>
      <c r="CW11" s="63">
        <v>91.519004255400006</v>
      </c>
      <c r="CX11" s="63">
        <v>103.31339930672</v>
      </c>
      <c r="CY11" s="94">
        <v>40.580599999999997</v>
      </c>
      <c r="CZ11" s="101">
        <v>98.577024283339995</v>
      </c>
      <c r="DA11" s="102">
        <v>40.003147916324572</v>
      </c>
      <c r="DB11" s="94">
        <v>0</v>
      </c>
      <c r="DC11" s="94">
        <v>118.98532918422001</v>
      </c>
      <c r="DD11" s="94">
        <v>267.16669999999999</v>
      </c>
      <c r="DE11" s="101">
        <v>54.542895157149999</v>
      </c>
      <c r="DF11" s="102">
        <v>145.72045307580456</v>
      </c>
      <c r="DG11" s="94">
        <v>0</v>
      </c>
      <c r="DH11" s="94">
        <v>552.77353983942999</v>
      </c>
      <c r="DI11" s="94">
        <v>937.87697500000002</v>
      </c>
      <c r="DJ11" s="101">
        <v>46.54546985684</v>
      </c>
      <c r="DK11" s="102">
        <v>436.53924469285704</v>
      </c>
      <c r="DL11" s="94">
        <v>82.275777563709994</v>
      </c>
      <c r="DM11" s="94">
        <v>1793.4781724362899</v>
      </c>
      <c r="DN11" s="94">
        <v>127.95140000000001</v>
      </c>
      <c r="DO11" s="101">
        <v>45.741552582639997</v>
      </c>
      <c r="DP11" s="102">
        <v>58.526956911221355</v>
      </c>
      <c r="DQ11" s="94">
        <v>13.240672329280001</v>
      </c>
      <c r="DR11" s="94">
        <v>242.66212767072</v>
      </c>
      <c r="DS11" s="94">
        <v>417.30329999999998</v>
      </c>
      <c r="DT11" s="101">
        <v>73.082356962869994</v>
      </c>
      <c r="DU11" s="102">
        <v>304.97508732382431</v>
      </c>
      <c r="DV11" s="94">
        <v>0</v>
      </c>
      <c r="DW11" s="94">
        <v>1015.0434873366401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234.76220000000001</v>
      </c>
      <c r="EI11" s="101">
        <v>85.447626933340004</v>
      </c>
      <c r="EJ11" s="102">
        <v>200.59872883649246</v>
      </c>
      <c r="EK11" s="94">
        <v>0</v>
      </c>
      <c r="EL11" s="94">
        <v>627.92848386403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497.158975</v>
      </c>
      <c r="EX11" s="101">
        <v>73.813891934029996</v>
      </c>
      <c r="EY11" s="102">
        <v>366.97238854682786</v>
      </c>
      <c r="EZ11" s="94">
        <v>0</v>
      </c>
      <c r="FA11" s="94">
        <v>1216.4116398724</v>
      </c>
      <c r="FB11" s="94">
        <v>1528.4821999999999</v>
      </c>
      <c r="FC11" s="101">
        <v>30.33901482584</v>
      </c>
      <c r="FD11" s="102">
        <v>463.72644126831267</v>
      </c>
      <c r="FE11" s="94">
        <v>619.59507643519999</v>
      </c>
      <c r="FF11" s="94">
        <v>2437.3693235648002</v>
      </c>
    </row>
    <row r="12" spans="1:162" ht="11.25" customHeight="1" x14ac:dyDescent="0.2">
      <c r="A12" s="140" t="s">
        <v>507</v>
      </c>
      <c r="B12" s="140"/>
      <c r="C12" s="123">
        <v>855.22249999999997</v>
      </c>
      <c r="D12" s="124">
        <v>37.899938092260001</v>
      </c>
      <c r="E12" s="125">
        <v>324.12879805105234</v>
      </c>
      <c r="F12" s="123">
        <v>219.94172946769999</v>
      </c>
      <c r="G12" s="123">
        <v>1490.5032705322999</v>
      </c>
      <c r="H12" s="109">
        <v>27.921600000000002</v>
      </c>
      <c r="I12" s="110">
        <v>98.445169794890006</v>
      </c>
      <c r="J12" s="111">
        <v>27.487466529449463</v>
      </c>
      <c r="K12" s="109">
        <v>0</v>
      </c>
      <c r="L12" s="109">
        <v>81.796044423970002</v>
      </c>
      <c r="M12" s="109">
        <v>153.3228</v>
      </c>
      <c r="N12" s="110">
        <v>70.934245302860006</v>
      </c>
      <c r="O12" s="111">
        <v>108.75837105721526</v>
      </c>
      <c r="P12" s="109">
        <v>0</v>
      </c>
      <c r="Q12" s="109">
        <v>366.48529028937998</v>
      </c>
      <c r="R12" s="109">
        <v>18.841200000000001</v>
      </c>
      <c r="S12" s="110">
        <v>96.761955137620006</v>
      </c>
      <c r="T12" s="111">
        <v>18.231113491389255</v>
      </c>
      <c r="U12" s="109">
        <v>0</v>
      </c>
      <c r="V12" s="109">
        <v>54.57352584118</v>
      </c>
      <c r="W12" s="109">
        <v>79.168599999999998</v>
      </c>
      <c r="X12" s="110">
        <v>58.445963106169998</v>
      </c>
      <c r="Y12" s="111">
        <v>46.270850747674181</v>
      </c>
      <c r="Z12" s="109">
        <v>0</v>
      </c>
      <c r="AA12" s="109">
        <v>169.85780099946999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487.08309999999989</v>
      </c>
      <c r="AM12" s="110">
        <v>58.917213454260001</v>
      </c>
      <c r="AN12" s="111">
        <v>286.97578972663905</v>
      </c>
      <c r="AO12" s="109">
        <v>0</v>
      </c>
      <c r="AP12" s="109">
        <v>1049.5453122991401</v>
      </c>
      <c r="AQ12" s="109">
        <v>88.885199999999998</v>
      </c>
      <c r="AR12" s="110">
        <v>99.565946904520004</v>
      </c>
      <c r="AS12" s="111">
        <v>88.499391037979365</v>
      </c>
      <c r="AT12" s="109">
        <v>0</v>
      </c>
      <c r="AU12" s="109">
        <v>262.34081908816</v>
      </c>
      <c r="AV12" s="109">
        <v>839.57159999999999</v>
      </c>
      <c r="AW12" s="110">
        <v>38.564721383939997</v>
      </c>
      <c r="AX12" s="111">
        <v>323.77844835867143</v>
      </c>
      <c r="AY12" s="109">
        <v>204.97750224676</v>
      </c>
      <c r="AZ12" s="109">
        <v>1474.16569775324</v>
      </c>
      <c r="BA12" s="109">
        <v>15.6509</v>
      </c>
      <c r="BB12" s="110">
        <v>96.761955137620006</v>
      </c>
      <c r="BC12" s="111">
        <v>15.144116836633648</v>
      </c>
      <c r="BD12" s="109">
        <v>0</v>
      </c>
      <c r="BE12" s="109">
        <v>45.332823577470002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97.873266898380237</v>
      </c>
      <c r="BL12" s="85">
        <v>1.6698107365899999</v>
      </c>
      <c r="BM12" s="64">
        <v>1.6342983189195814</v>
      </c>
      <c r="BN12" s="64">
        <v>94.670101053300002</v>
      </c>
      <c r="BO12" s="64">
        <v>101.07643274346</v>
      </c>
      <c r="BP12" s="111">
        <v>11.768450706102801</v>
      </c>
      <c r="BQ12" s="110">
        <v>31.860694376990001</v>
      </c>
      <c r="BR12" s="111">
        <v>3.7495101123785468</v>
      </c>
      <c r="BS12" s="111">
        <v>4.4195459261699996</v>
      </c>
      <c r="BT12" s="111">
        <v>19.11735548603</v>
      </c>
      <c r="BU12" s="109">
        <v>771.9787</v>
      </c>
      <c r="BV12" s="110">
        <v>41.621620944429999</v>
      </c>
      <c r="BW12" s="111">
        <v>321.31004828570474</v>
      </c>
      <c r="BX12" s="109">
        <v>142.22257748921001</v>
      </c>
      <c r="BY12" s="109">
        <v>1401.7348225107901</v>
      </c>
      <c r="BZ12" s="109">
        <v>83.243799999999993</v>
      </c>
      <c r="CA12" s="110">
        <v>51.59313100208</v>
      </c>
      <c r="CB12" s="111">
        <v>42.948082785107438</v>
      </c>
      <c r="CC12" s="109">
        <v>0</v>
      </c>
      <c r="CD12" s="109">
        <v>167.42049546384999</v>
      </c>
      <c r="CE12" s="112">
        <v>20.47245295814832</v>
      </c>
      <c r="CF12" s="113">
        <v>22.683741826919999</v>
      </c>
      <c r="CG12" s="114">
        <v>4.6439183746643202</v>
      </c>
      <c r="CH12" s="112">
        <v>11.37054019666</v>
      </c>
      <c r="CI12" s="112">
        <v>29.574365719629998</v>
      </c>
      <c r="CJ12" s="109">
        <v>330.48950000000002</v>
      </c>
      <c r="CK12" s="110">
        <v>63.770173593499997</v>
      </c>
      <c r="CL12" s="111">
        <v>210.75372785829745</v>
      </c>
      <c r="CM12" s="109">
        <v>0</v>
      </c>
      <c r="CN12" s="109">
        <v>743.55921620980996</v>
      </c>
      <c r="CO12" s="109">
        <v>524.73299999999995</v>
      </c>
      <c r="CP12" s="110">
        <v>47.018603798210002</v>
      </c>
      <c r="CQ12" s="111">
        <v>246.722130268483</v>
      </c>
      <c r="CR12" s="109">
        <v>41.166510484790003</v>
      </c>
      <c r="CS12" s="109">
        <v>1008.29948951521</v>
      </c>
      <c r="CT12" s="64">
        <v>96.482813523576382</v>
      </c>
      <c r="CU12" s="85">
        <v>4.3499056073200002</v>
      </c>
      <c r="CV12" s="64">
        <v>4.1969113155607216</v>
      </c>
      <c r="CW12" s="64">
        <v>88.257018498769995</v>
      </c>
      <c r="CX12" s="64">
        <v>104.70860854838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74.684399999999997</v>
      </c>
      <c r="DE12" s="110">
        <v>57.417517537579997</v>
      </c>
      <c r="DF12" s="111">
        <v>42.881928467833667</v>
      </c>
      <c r="DG12" s="109">
        <v>0</v>
      </c>
      <c r="DH12" s="109">
        <v>158.73143538457001</v>
      </c>
      <c r="DI12" s="109">
        <v>517.85429999999997</v>
      </c>
      <c r="DJ12" s="110">
        <v>48.273908108009998</v>
      </c>
      <c r="DK12" s="111">
        <v>249.98850891539649</v>
      </c>
      <c r="DL12" s="109">
        <v>27.885825976970001</v>
      </c>
      <c r="DM12" s="109">
        <v>1007.82277402303</v>
      </c>
      <c r="DN12" s="109">
        <v>27.921600000000002</v>
      </c>
      <c r="DO12" s="110">
        <v>98.445169794890006</v>
      </c>
      <c r="DP12" s="111">
        <v>27.48746652944946</v>
      </c>
      <c r="DQ12" s="109">
        <v>0</v>
      </c>
      <c r="DR12" s="109">
        <v>81.796044423970002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234.76220000000001</v>
      </c>
      <c r="EI12" s="110">
        <v>85.40204045262</v>
      </c>
      <c r="EJ12" s="111">
        <v>200.49170901146778</v>
      </c>
      <c r="EK12" s="109">
        <v>0</v>
      </c>
      <c r="EL12" s="109">
        <v>627.71872886134997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123.58459999999999</v>
      </c>
      <c r="EX12" s="110">
        <v>75.172505449539997</v>
      </c>
      <c r="EY12" s="111">
        <v>92.901640169796039</v>
      </c>
      <c r="EZ12" s="109">
        <v>0</v>
      </c>
      <c r="FA12" s="109">
        <v>305.66846883749002</v>
      </c>
      <c r="FB12" s="109">
        <v>731.63789999999995</v>
      </c>
      <c r="FC12" s="110">
        <v>42.471310184159996</v>
      </c>
      <c r="FD12" s="111">
        <v>310.73620193386438</v>
      </c>
      <c r="FE12" s="109">
        <v>122.60613551688</v>
      </c>
      <c r="FF12" s="109">
        <v>1340.66966448312</v>
      </c>
    </row>
    <row r="13" spans="1:162" ht="11.25" customHeight="1" x14ac:dyDescent="0.2">
      <c r="A13" s="142" t="s">
        <v>508</v>
      </c>
      <c r="B13" s="142"/>
      <c r="C13" s="126">
        <v>1170.4186749999999</v>
      </c>
      <c r="D13" s="127">
        <v>42.243028107950003</v>
      </c>
      <c r="E13" s="128">
        <v>494.42028986094147</v>
      </c>
      <c r="F13" s="126">
        <v>201.37271364673001</v>
      </c>
      <c r="G13" s="126">
        <v>2139.4646363532702</v>
      </c>
      <c r="H13" s="98">
        <v>356.04577499999999</v>
      </c>
      <c r="I13" s="99">
        <v>99.675520364510007</v>
      </c>
      <c r="J13" s="100">
        <v>354.8904789670936</v>
      </c>
      <c r="K13" s="98">
        <v>0</v>
      </c>
      <c r="L13" s="98">
        <v>1051.6183322316499</v>
      </c>
      <c r="M13" s="98">
        <v>159.96879999999999</v>
      </c>
      <c r="N13" s="99">
        <v>78.385511774959994</v>
      </c>
      <c r="O13" s="100">
        <v>125.39236256026601</v>
      </c>
      <c r="P13" s="98">
        <v>0</v>
      </c>
      <c r="Q13" s="98">
        <v>405.7333145545</v>
      </c>
      <c r="R13" s="98">
        <v>136.91679999999999</v>
      </c>
      <c r="S13" s="99">
        <v>87.664192126299994</v>
      </c>
      <c r="T13" s="100">
        <v>120.02700660518219</v>
      </c>
      <c r="U13" s="98">
        <v>0</v>
      </c>
      <c r="V13" s="98">
        <v>372.16541011829997</v>
      </c>
      <c r="W13" s="98">
        <v>343.55220000000003</v>
      </c>
      <c r="X13" s="99">
        <v>82.705972368459996</v>
      </c>
      <c r="Y13" s="100">
        <v>284.13818760322874</v>
      </c>
      <c r="Z13" s="98">
        <v>0</v>
      </c>
      <c r="AA13" s="98">
        <v>900.4528143348</v>
      </c>
      <c r="AB13" s="98">
        <v>20.4603</v>
      </c>
      <c r="AC13" s="99">
        <v>96.996289782190004</v>
      </c>
      <c r="AD13" s="100">
        <v>19.845731878305191</v>
      </c>
      <c r="AE13" s="98">
        <v>0</v>
      </c>
      <c r="AF13" s="98">
        <v>59.357219728319997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98">
        <v>89.497900000000001</v>
      </c>
      <c r="AM13" s="99">
        <v>83.201919510639996</v>
      </c>
      <c r="AN13" s="100">
        <v>74.463970721710737</v>
      </c>
      <c r="AO13" s="98">
        <v>0</v>
      </c>
      <c r="AP13" s="98">
        <v>235.44460076038999</v>
      </c>
      <c r="AQ13" s="98">
        <v>63.976900000000001</v>
      </c>
      <c r="AR13" s="99">
        <v>76.46028519891</v>
      </c>
      <c r="AS13" s="100">
        <v>48.916920201422464</v>
      </c>
      <c r="AT13" s="98">
        <v>0</v>
      </c>
      <c r="AU13" s="98">
        <v>159.85230182941001</v>
      </c>
      <c r="AV13" s="98">
        <v>1170.4186749999999</v>
      </c>
      <c r="AW13" s="99">
        <v>42.243028107950003</v>
      </c>
      <c r="AX13" s="100">
        <v>494.42028986094147</v>
      </c>
      <c r="AY13" s="98">
        <v>201.37271364673001</v>
      </c>
      <c r="AZ13" s="98">
        <v>2139.4646363532702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93.003313258821677</v>
      </c>
      <c r="BL13" s="87">
        <v>5.67299507224</v>
      </c>
      <c r="BM13" s="83">
        <v>5.276073378193705</v>
      </c>
      <c r="BN13" s="83">
        <v>82.662399457769993</v>
      </c>
      <c r="BO13" s="83">
        <v>103.34422705986999</v>
      </c>
      <c r="BP13" s="117">
        <v>15.14606613996483</v>
      </c>
      <c r="BQ13" s="116">
        <v>23.280789332059999</v>
      </c>
      <c r="BR13" s="117">
        <v>3.5261237501390856</v>
      </c>
      <c r="BS13" s="117">
        <v>8.2349905846600002</v>
      </c>
      <c r="BT13" s="117">
        <v>22.057141695270001</v>
      </c>
      <c r="BU13" s="98">
        <v>1051.030475</v>
      </c>
      <c r="BV13" s="99">
        <v>45.673202233570002</v>
      </c>
      <c r="BW13" s="100">
        <v>480.03927438322569</v>
      </c>
      <c r="BX13" s="98">
        <v>110.17078604416</v>
      </c>
      <c r="BY13" s="98">
        <v>1991.8901639558401</v>
      </c>
      <c r="BZ13" s="98">
        <v>119.3882</v>
      </c>
      <c r="CA13" s="99">
        <v>99.521320033579997</v>
      </c>
      <c r="CB13" s="100">
        <v>118.81671260432844</v>
      </c>
      <c r="CC13" s="98">
        <v>0</v>
      </c>
      <c r="CD13" s="98">
        <v>352.26467746591999</v>
      </c>
      <c r="CE13" s="78">
        <v>26.051504091046748</v>
      </c>
      <c r="CF13" s="87">
        <v>19.247050017269999</v>
      </c>
      <c r="CG13" s="83">
        <v>5.014146022654117</v>
      </c>
      <c r="CH13" s="78">
        <v>16.223958473420002</v>
      </c>
      <c r="CI13" s="78">
        <v>35.879049708670003</v>
      </c>
      <c r="CJ13" s="98">
        <v>119.3882</v>
      </c>
      <c r="CK13" s="99">
        <v>99.521320033579997</v>
      </c>
      <c r="CL13" s="100">
        <v>118.81671260432844</v>
      </c>
      <c r="CM13" s="98">
        <v>0</v>
      </c>
      <c r="CN13" s="98">
        <v>352.26467746591999</v>
      </c>
      <c r="CO13" s="98">
        <v>1051.030475</v>
      </c>
      <c r="CP13" s="99">
        <v>45.673202233570002</v>
      </c>
      <c r="CQ13" s="100">
        <v>480.03927438322569</v>
      </c>
      <c r="CR13" s="98">
        <v>110.17078604416</v>
      </c>
      <c r="CS13" s="98">
        <v>1991.8901639558401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98">
        <v>40.580599999999997</v>
      </c>
      <c r="CZ13" s="99">
        <v>98.748789047740004</v>
      </c>
      <c r="DA13" s="100">
        <v>40.07285108830623</v>
      </c>
      <c r="DB13" s="98">
        <v>0</v>
      </c>
      <c r="DC13" s="98">
        <v>119.12194489091</v>
      </c>
      <c r="DD13" s="98">
        <v>192.48230000000001</v>
      </c>
      <c r="DE13" s="99">
        <v>72.305488176240004</v>
      </c>
      <c r="DF13" s="100">
        <v>139.17526666785923</v>
      </c>
      <c r="DG13" s="98">
        <v>0</v>
      </c>
      <c r="DH13" s="98">
        <v>465.26081020775001</v>
      </c>
      <c r="DI13" s="98">
        <v>420.02267499999999</v>
      </c>
      <c r="DJ13" s="99">
        <v>85.292035536089998</v>
      </c>
      <c r="DK13" s="100">
        <v>358.24588922063771</v>
      </c>
      <c r="DL13" s="98">
        <v>0</v>
      </c>
      <c r="DM13" s="98">
        <v>1122.1717154819601</v>
      </c>
      <c r="DN13" s="98">
        <v>100.02979999999999</v>
      </c>
      <c r="DO13" s="99">
        <v>51.715921712469999</v>
      </c>
      <c r="DP13" s="100">
        <v>51.73133305714029</v>
      </c>
      <c r="DQ13" s="98">
        <v>0</v>
      </c>
      <c r="DR13" s="98">
        <v>201.42134966424001</v>
      </c>
      <c r="DS13" s="98">
        <v>417.30329999999998</v>
      </c>
      <c r="DT13" s="99">
        <v>73.120033691360007</v>
      </c>
      <c r="DU13" s="100">
        <v>305.13231355517792</v>
      </c>
      <c r="DV13" s="98">
        <v>0</v>
      </c>
      <c r="DW13" s="98">
        <v>1015.35164508752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373.57437499999997</v>
      </c>
      <c r="EX13" s="99">
        <v>95.107570913130004</v>
      </c>
      <c r="EY13" s="100">
        <v>355.29751361639723</v>
      </c>
      <c r="EZ13" s="98">
        <v>0</v>
      </c>
      <c r="FA13" s="98">
        <v>1069.9447054847501</v>
      </c>
      <c r="FB13" s="98">
        <v>796.84429999999986</v>
      </c>
      <c r="FC13" s="99">
        <v>43.236154254820001</v>
      </c>
      <c r="FD13" s="100">
        <v>344.52483071873644</v>
      </c>
      <c r="FE13" s="98">
        <v>121.58804001154</v>
      </c>
      <c r="FF13" s="98">
        <v>1472.10055998846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736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448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103">
        <v>2764.8133000000012</v>
      </c>
      <c r="D11" s="107">
        <v>21.200591456440002</v>
      </c>
      <c r="E11" s="108">
        <v>586.15677226632272</v>
      </c>
      <c r="F11" s="103">
        <v>1615.96713706379</v>
      </c>
      <c r="G11" s="103">
        <v>3913.6594629362098</v>
      </c>
      <c r="H11" s="94">
        <v>97.718100000000007</v>
      </c>
      <c r="I11" s="101">
        <v>63.338375268459998</v>
      </c>
      <c r="J11" s="102">
        <v>61.893056883210534</v>
      </c>
      <c r="K11" s="94">
        <v>0</v>
      </c>
      <c r="L11" s="94">
        <v>219.02626238418</v>
      </c>
      <c r="M11" s="94">
        <v>671.53449999999998</v>
      </c>
      <c r="N11" s="101">
        <v>38.357413705909998</v>
      </c>
      <c r="O11" s="102">
        <v>257.58326634293741</v>
      </c>
      <c r="P11" s="94">
        <v>166.68057494767001</v>
      </c>
      <c r="Q11" s="94">
        <v>1176.3884250523299</v>
      </c>
      <c r="R11" s="94">
        <v>119.85</v>
      </c>
      <c r="S11" s="101">
        <v>58.669568162380003</v>
      </c>
      <c r="T11" s="102">
        <v>70.315477442618217</v>
      </c>
      <c r="U11" s="94">
        <v>0</v>
      </c>
      <c r="V11" s="94">
        <v>257.66580334327</v>
      </c>
      <c r="W11" s="94">
        <v>586.11700000000008</v>
      </c>
      <c r="X11" s="101">
        <v>55.04409615398</v>
      </c>
      <c r="Y11" s="102">
        <v>322.62280505480845</v>
      </c>
      <c r="Z11" s="94">
        <v>0</v>
      </c>
      <c r="AA11" s="94">
        <v>1218.44607849869</v>
      </c>
      <c r="AB11" s="94">
        <v>171.0899</v>
      </c>
      <c r="AC11" s="101">
        <v>88.465144500739996</v>
      </c>
      <c r="AD11" s="102">
        <v>151.35492726117687</v>
      </c>
      <c r="AE11" s="94">
        <v>0</v>
      </c>
      <c r="AF11" s="94">
        <v>467.74010631457998</v>
      </c>
      <c r="AG11" s="94">
        <v>17.528600000000001</v>
      </c>
      <c r="AH11" s="101">
        <v>96.863442603349995</v>
      </c>
      <c r="AI11" s="102">
        <v>16.978805400170764</v>
      </c>
      <c r="AJ11" s="94">
        <v>0</v>
      </c>
      <c r="AK11" s="94">
        <v>50.806447084849999</v>
      </c>
      <c r="AL11" s="94">
        <v>965.64170000000001</v>
      </c>
      <c r="AM11" s="101">
        <v>37.771002318710003</v>
      </c>
      <c r="AN11" s="102">
        <v>364.73254889746721</v>
      </c>
      <c r="AO11" s="94">
        <v>250.77904017149001</v>
      </c>
      <c r="AP11" s="94">
        <v>1680.5043598285099</v>
      </c>
      <c r="AQ11" s="94">
        <v>135.33349999999999</v>
      </c>
      <c r="AR11" s="101">
        <v>73.656791505930002</v>
      </c>
      <c r="AS11" s="102">
        <v>99.682313932675967</v>
      </c>
      <c r="AT11" s="94">
        <v>0</v>
      </c>
      <c r="AU11" s="94">
        <v>330.70724520365002</v>
      </c>
      <c r="AV11" s="103">
        <v>2407.7653</v>
      </c>
      <c r="AW11" s="107">
        <v>22.742293903050001</v>
      </c>
      <c r="AX11" s="108">
        <v>547.58106102159581</v>
      </c>
      <c r="AY11" s="103">
        <v>1334.52614178147</v>
      </c>
      <c r="AZ11" s="103">
        <v>3481.0044582185301</v>
      </c>
      <c r="BA11" s="94">
        <v>357.048</v>
      </c>
      <c r="BB11" s="101">
        <v>58.961484887010002</v>
      </c>
      <c r="BC11" s="102">
        <v>210.52080255937449</v>
      </c>
      <c r="BD11" s="94">
        <v>0</v>
      </c>
      <c r="BE11" s="94">
        <v>769.66119101283005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98.14847715033774</v>
      </c>
      <c r="BL11" s="89">
        <v>1.26137590298</v>
      </c>
      <c r="BM11" s="63">
        <v>1.2380212399147861</v>
      </c>
      <c r="BN11" s="63">
        <v>95.722000108009993</v>
      </c>
      <c r="BO11" s="63">
        <v>100.57495419267001</v>
      </c>
      <c r="BP11" s="63">
        <v>14.06607638642364</v>
      </c>
      <c r="BQ11" s="89">
        <v>17.196153547230001</v>
      </c>
      <c r="BR11" s="63">
        <v>2.418824093479488</v>
      </c>
      <c r="BS11" s="63">
        <v>9.3252682782700003</v>
      </c>
      <c r="BT11" s="63">
        <v>18.80688449458</v>
      </c>
      <c r="BU11" s="103">
        <v>2380.7546000000002</v>
      </c>
      <c r="BV11" s="107">
        <v>23.53132646017</v>
      </c>
      <c r="BW11" s="108">
        <v>560.22313714148345</v>
      </c>
      <c r="BX11" s="103">
        <v>1282.7374278966799</v>
      </c>
      <c r="BY11" s="103">
        <v>3478.77177210332</v>
      </c>
      <c r="BZ11" s="94">
        <v>384.05869999999999</v>
      </c>
      <c r="CA11" s="101">
        <v>45.26318448987</v>
      </c>
      <c r="CB11" s="102">
        <v>173.83719793038088</v>
      </c>
      <c r="CC11" s="94">
        <v>43.344052883099998</v>
      </c>
      <c r="CD11" s="94">
        <v>724.77334711690003</v>
      </c>
      <c r="CE11" s="59">
        <v>22.101958313062219</v>
      </c>
      <c r="CF11" s="89">
        <v>11.72899814708</v>
      </c>
      <c r="CG11" s="63">
        <v>2.5923382810082112</v>
      </c>
      <c r="CH11" s="59">
        <v>17.021068646540002</v>
      </c>
      <c r="CI11" s="59">
        <v>27.18284797958</v>
      </c>
      <c r="CJ11" s="94">
        <v>743.87889999999993</v>
      </c>
      <c r="CK11" s="101">
        <v>39.84283909629</v>
      </c>
      <c r="CL11" s="102">
        <v>296.38247319825734</v>
      </c>
      <c r="CM11" s="94">
        <v>162.97992688252</v>
      </c>
      <c r="CN11" s="94">
        <v>1324.7778731174801</v>
      </c>
      <c r="CO11" s="103">
        <v>2020.934400000001</v>
      </c>
      <c r="CP11" s="107">
        <v>25.07028712408</v>
      </c>
      <c r="CQ11" s="108">
        <v>506.65405666935072</v>
      </c>
      <c r="CR11" s="103">
        <v>1027.9106963069801</v>
      </c>
      <c r="CS11" s="103">
        <v>3013.9581036930199</v>
      </c>
      <c r="CT11" s="108">
        <v>130.2805440509201</v>
      </c>
      <c r="CU11" s="107">
        <v>20.073765770369999</v>
      </c>
      <c r="CV11" s="108">
        <v>26.152211257150096</v>
      </c>
      <c r="CW11" s="108">
        <v>79.023151870820001</v>
      </c>
      <c r="CX11" s="108">
        <v>181.53793623102001</v>
      </c>
      <c r="CY11" s="94">
        <v>94.726200000000006</v>
      </c>
      <c r="CZ11" s="101">
        <v>70.351535052119999</v>
      </c>
      <c r="DA11" s="102">
        <v>66.641335796542094</v>
      </c>
      <c r="DB11" s="94">
        <v>0</v>
      </c>
      <c r="DC11" s="94">
        <v>225.34081804286001</v>
      </c>
      <c r="DD11" s="94">
        <v>155.96809999999999</v>
      </c>
      <c r="DE11" s="101">
        <v>53.649010290680003</v>
      </c>
      <c r="DF11" s="102">
        <v>83.675342019182921</v>
      </c>
      <c r="DG11" s="94">
        <v>0</v>
      </c>
      <c r="DH11" s="94">
        <v>319.96875675167001</v>
      </c>
      <c r="DI11" s="103">
        <v>1344.9245000000001</v>
      </c>
      <c r="DJ11" s="107">
        <v>29.955438251739999</v>
      </c>
      <c r="DK11" s="108">
        <v>402.87802813004743</v>
      </c>
      <c r="DL11" s="103">
        <v>555.29807470261005</v>
      </c>
      <c r="DM11" s="103">
        <v>2134.5509252973902</v>
      </c>
      <c r="DN11" s="94">
        <v>418.83019999999999</v>
      </c>
      <c r="DO11" s="101">
        <v>49.344611734179999</v>
      </c>
      <c r="DP11" s="102">
        <v>206.67013601550511</v>
      </c>
      <c r="DQ11" s="94">
        <v>13.76417672963</v>
      </c>
      <c r="DR11" s="94">
        <v>823.89622327037</v>
      </c>
      <c r="DS11" s="94">
        <v>281.51130000000001</v>
      </c>
      <c r="DT11" s="101">
        <v>99.616402005569995</v>
      </c>
      <c r="DU11" s="102">
        <v>280.43142829911028</v>
      </c>
      <c r="DV11" s="94">
        <v>0</v>
      </c>
      <c r="DW11" s="94">
        <v>831.14679959936996</v>
      </c>
      <c r="DX11" s="94">
        <v>63.0199</v>
      </c>
      <c r="DY11" s="101">
        <v>99.514754314360005</v>
      </c>
      <c r="DZ11" s="102">
        <v>62.714098654152856</v>
      </c>
      <c r="EA11" s="94">
        <v>0</v>
      </c>
      <c r="EB11" s="94">
        <v>185.93727468502999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252.29079999999999</v>
      </c>
      <c r="EI11" s="101">
        <v>79.795218455040001</v>
      </c>
      <c r="EJ11" s="102">
        <v>201.31599500197075</v>
      </c>
      <c r="EK11" s="94">
        <v>0</v>
      </c>
      <c r="EL11" s="94">
        <v>646.8628997157</v>
      </c>
      <c r="EM11" s="94">
        <v>153.54230000000001</v>
      </c>
      <c r="EN11" s="101">
        <v>48.806795768699999</v>
      </c>
      <c r="EO11" s="102">
        <v>74.939076779558476</v>
      </c>
      <c r="EP11" s="94">
        <v>6.6644084773900003</v>
      </c>
      <c r="EQ11" s="94">
        <v>300.42019152261003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177.7302</v>
      </c>
      <c r="EX11" s="101">
        <v>60.295850134429998</v>
      </c>
      <c r="EY11" s="102">
        <v>107.16393503561513</v>
      </c>
      <c r="EZ11" s="94">
        <v>0</v>
      </c>
      <c r="FA11" s="94">
        <v>387.76765311139002</v>
      </c>
      <c r="FB11" s="103">
        <v>2587.0830999999998</v>
      </c>
      <c r="FC11" s="107">
        <v>22.284204628049999</v>
      </c>
      <c r="FD11" s="108">
        <v>576.51089190182518</v>
      </c>
      <c r="FE11" s="103">
        <v>1457.1425151773899</v>
      </c>
      <c r="FF11" s="103">
        <v>3717.02368482261</v>
      </c>
    </row>
    <row r="12" spans="1:162" ht="11.25" customHeight="1" x14ac:dyDescent="0.2">
      <c r="A12" s="140" t="s">
        <v>507</v>
      </c>
      <c r="B12" s="140"/>
      <c r="C12" s="120">
        <v>1343.2257999999999</v>
      </c>
      <c r="D12" s="121">
        <v>29.05558197093</v>
      </c>
      <c r="E12" s="122">
        <v>390.28207337370134</v>
      </c>
      <c r="F12" s="120">
        <v>578.28699237595004</v>
      </c>
      <c r="G12" s="120">
        <v>2108.1646076240499</v>
      </c>
      <c r="H12" s="109">
        <v>43.572499999999998</v>
      </c>
      <c r="I12" s="110">
        <v>72.025239749700006</v>
      </c>
      <c r="J12" s="111">
        <v>31.383197589939947</v>
      </c>
      <c r="K12" s="109">
        <v>0</v>
      </c>
      <c r="L12" s="109">
        <v>105.08243699598</v>
      </c>
      <c r="M12" s="109">
        <v>112.1828</v>
      </c>
      <c r="N12" s="110">
        <v>46.379685879180002</v>
      </c>
      <c r="O12" s="111">
        <v>52.030030250473416</v>
      </c>
      <c r="P12" s="109">
        <v>10.205814594550001</v>
      </c>
      <c r="Q12" s="109">
        <v>214.15978540545001</v>
      </c>
      <c r="R12" s="109">
        <v>81.861099999999993</v>
      </c>
      <c r="S12" s="110">
        <v>79.777829010090002</v>
      </c>
      <c r="T12" s="111">
        <v>65.307008383782389</v>
      </c>
      <c r="U12" s="109">
        <v>0</v>
      </c>
      <c r="V12" s="109">
        <v>209.86048437027</v>
      </c>
      <c r="W12" s="109">
        <v>243.56479999999999</v>
      </c>
      <c r="X12" s="110">
        <v>62.873357258810003</v>
      </c>
      <c r="Y12" s="111">
        <v>153.13736686070507</v>
      </c>
      <c r="Z12" s="109">
        <v>0</v>
      </c>
      <c r="AA12" s="109">
        <v>543.70852373426999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773.15940000000001</v>
      </c>
      <c r="AM12" s="110">
        <v>43.588811912970002</v>
      </c>
      <c r="AN12" s="111">
        <v>337.01099665342815</v>
      </c>
      <c r="AO12" s="109">
        <v>112.62998416535</v>
      </c>
      <c r="AP12" s="109">
        <v>1433.6888158346501</v>
      </c>
      <c r="AQ12" s="109">
        <v>88.885199999999998</v>
      </c>
      <c r="AR12" s="110">
        <v>99.565946904520004</v>
      </c>
      <c r="AS12" s="111">
        <v>88.499391037979294</v>
      </c>
      <c r="AT12" s="109">
        <v>0</v>
      </c>
      <c r="AU12" s="109">
        <v>262.34081908816</v>
      </c>
      <c r="AV12" s="109">
        <v>1274.6364000000001</v>
      </c>
      <c r="AW12" s="110">
        <v>30.325361432729999</v>
      </c>
      <c r="AX12" s="111">
        <v>386.53809525314676</v>
      </c>
      <c r="AY12" s="109">
        <v>517.03565465114002</v>
      </c>
      <c r="AZ12" s="109">
        <v>2032.2371453488599</v>
      </c>
      <c r="BA12" s="109">
        <v>68.589399999999998</v>
      </c>
      <c r="BB12" s="110">
        <v>79.913767930039995</v>
      </c>
      <c r="BC12" s="111">
        <v>54.812373940608317</v>
      </c>
      <c r="BD12" s="109">
        <v>0</v>
      </c>
      <c r="BE12" s="109">
        <v>176.01967883072999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96.188939342886314</v>
      </c>
      <c r="BL12" s="85">
        <v>2.6608204098799999</v>
      </c>
      <c r="BM12" s="64">
        <v>2.5594149300794804</v>
      </c>
      <c r="BN12" s="64">
        <v>91.172578258439998</v>
      </c>
      <c r="BO12" s="64">
        <v>101.20530042734001</v>
      </c>
      <c r="BP12" s="114">
        <v>15.97927217002532</v>
      </c>
      <c r="BQ12" s="113">
        <v>23.493206089969998</v>
      </c>
      <c r="BR12" s="114">
        <v>3.7540433425809412</v>
      </c>
      <c r="BS12" s="114">
        <v>8.6214824221599997</v>
      </c>
      <c r="BT12" s="114">
        <v>23.337061917890001</v>
      </c>
      <c r="BU12" s="109">
        <v>979.62739999999997</v>
      </c>
      <c r="BV12" s="110">
        <v>35.775423444589997</v>
      </c>
      <c r="BW12" s="111">
        <v>350.46585052920125</v>
      </c>
      <c r="BX12" s="109">
        <v>292.72695515159</v>
      </c>
      <c r="BY12" s="109">
        <v>1666.52784484841</v>
      </c>
      <c r="BZ12" s="109">
        <v>363.59840000000003</v>
      </c>
      <c r="CA12" s="110">
        <v>47.46633670168</v>
      </c>
      <c r="CB12" s="111">
        <v>172.58684078591867</v>
      </c>
      <c r="CC12" s="109">
        <v>25.33440785406</v>
      </c>
      <c r="CD12" s="109">
        <v>701.86239214594002</v>
      </c>
      <c r="CE12" s="57">
        <v>20.58174009165101</v>
      </c>
      <c r="CF12" s="85">
        <v>15.507632714630001</v>
      </c>
      <c r="CG12" s="64">
        <v>3.1917406596935698</v>
      </c>
      <c r="CH12" s="57">
        <v>14.326043350659999</v>
      </c>
      <c r="CI12" s="57">
        <v>26.837436832640002</v>
      </c>
      <c r="CJ12" s="109">
        <v>486.66169999999988</v>
      </c>
      <c r="CK12" s="110">
        <v>48.173495583810002</v>
      </c>
      <c r="CL12" s="111">
        <v>234.44195255758396</v>
      </c>
      <c r="CM12" s="109">
        <v>27.163916521899999</v>
      </c>
      <c r="CN12" s="109">
        <v>946.15948347810001</v>
      </c>
      <c r="CO12" s="109">
        <v>856.56409999999983</v>
      </c>
      <c r="CP12" s="110">
        <v>36.51183572998</v>
      </c>
      <c r="CQ12" s="111">
        <v>312.74727711398401</v>
      </c>
      <c r="CR12" s="109">
        <v>243.59070059364001</v>
      </c>
      <c r="CS12" s="109">
        <v>1469.53749940636</v>
      </c>
      <c r="CT12" s="114">
        <v>146.28483770142589</v>
      </c>
      <c r="CU12" s="113">
        <v>26.183577786259999</v>
      </c>
      <c r="CV12" s="114">
        <v>38.302604269055081</v>
      </c>
      <c r="CW12" s="114">
        <v>71.213112819990002</v>
      </c>
      <c r="CX12" s="114">
        <v>221.35656258285999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62.413699999999999</v>
      </c>
      <c r="DE12" s="110">
        <v>58.121051062249997</v>
      </c>
      <c r="DF12" s="111">
        <v>36.275498446839244</v>
      </c>
      <c r="DG12" s="109">
        <v>0</v>
      </c>
      <c r="DH12" s="109">
        <v>133.51237047704001</v>
      </c>
      <c r="DI12" s="109">
        <v>647.51629999999989</v>
      </c>
      <c r="DJ12" s="110">
        <v>43.847180503300002</v>
      </c>
      <c r="DK12" s="111">
        <v>283.91764084928275</v>
      </c>
      <c r="DL12" s="109">
        <v>91.047949359840004</v>
      </c>
      <c r="DM12" s="109">
        <v>1203.98465064016</v>
      </c>
      <c r="DN12" s="109">
        <v>240.0806</v>
      </c>
      <c r="DO12" s="110">
        <v>63.374315341100001</v>
      </c>
      <c r="DP12" s="111">
        <v>152.14943651679675</v>
      </c>
      <c r="DQ12" s="109">
        <v>0</v>
      </c>
      <c r="DR12" s="109">
        <v>538.28801584098005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109">
        <v>63.0199</v>
      </c>
      <c r="DY12" s="110">
        <v>99.509360701369999</v>
      </c>
      <c r="DZ12" s="111">
        <v>62.710699604640908</v>
      </c>
      <c r="EA12" s="109">
        <v>0</v>
      </c>
      <c r="EB12" s="109">
        <v>185.9306126704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234.76220000000001</v>
      </c>
      <c r="EI12" s="110">
        <v>85.40204045262</v>
      </c>
      <c r="EJ12" s="111">
        <v>200.49170901146769</v>
      </c>
      <c r="EK12" s="109">
        <v>0</v>
      </c>
      <c r="EL12" s="109">
        <v>627.71872886134997</v>
      </c>
      <c r="EM12" s="109">
        <v>95.433099999999996</v>
      </c>
      <c r="EN12" s="110">
        <v>63.991696277220001</v>
      </c>
      <c r="EO12" s="111">
        <v>61.069259499940237</v>
      </c>
      <c r="EP12" s="109">
        <v>0</v>
      </c>
      <c r="EQ12" s="109">
        <v>215.12664918241001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123.58459999999999</v>
      </c>
      <c r="EX12" s="110">
        <v>75.172505449539997</v>
      </c>
      <c r="EY12" s="111">
        <v>92.901640169795968</v>
      </c>
      <c r="EZ12" s="109">
        <v>0</v>
      </c>
      <c r="FA12" s="109">
        <v>305.66846883749002</v>
      </c>
      <c r="FB12" s="109">
        <v>1219.6412</v>
      </c>
      <c r="FC12" s="110">
        <v>31.095142127119999</v>
      </c>
      <c r="FD12" s="111">
        <v>379.24916458095419</v>
      </c>
      <c r="FE12" s="109">
        <v>476.32649625444998</v>
      </c>
      <c r="FF12" s="109">
        <v>1962.9559037455499</v>
      </c>
    </row>
    <row r="13" spans="1:162" ht="11.25" customHeight="1" x14ac:dyDescent="0.2">
      <c r="A13" s="142" t="s">
        <v>508</v>
      </c>
      <c r="B13" s="142"/>
      <c r="C13" s="126">
        <v>1421.5875000000001</v>
      </c>
      <c r="D13" s="127">
        <v>30.789469222840001</v>
      </c>
      <c r="E13" s="128">
        <v>437.69924578821292</v>
      </c>
      <c r="F13" s="126">
        <v>563.71274219478005</v>
      </c>
      <c r="G13" s="126">
        <v>2279.4622578052199</v>
      </c>
      <c r="H13" s="98">
        <v>54.145600000000002</v>
      </c>
      <c r="I13" s="99">
        <v>98.748789047740004</v>
      </c>
      <c r="J13" s="100">
        <v>53.468124322631837</v>
      </c>
      <c r="K13" s="98">
        <v>0</v>
      </c>
      <c r="L13" s="98">
        <v>158.94119799327001</v>
      </c>
      <c r="M13" s="98">
        <v>559.35170000000005</v>
      </c>
      <c r="N13" s="99">
        <v>45.084136679700002</v>
      </c>
      <c r="O13" s="100">
        <v>252.17888494823782</v>
      </c>
      <c r="P13" s="98">
        <v>65.090167840000007</v>
      </c>
      <c r="Q13" s="98">
        <v>1053.6132321600001</v>
      </c>
      <c r="R13" s="98">
        <v>37.988900000000001</v>
      </c>
      <c r="S13" s="99">
        <v>68.671726455970003</v>
      </c>
      <c r="T13" s="100">
        <v>26.087633491630488</v>
      </c>
      <c r="U13" s="98">
        <v>0</v>
      </c>
      <c r="V13" s="98">
        <v>89.119722085480007</v>
      </c>
      <c r="W13" s="98">
        <v>342.55220000000003</v>
      </c>
      <c r="X13" s="99">
        <v>82.947583418190007</v>
      </c>
      <c r="Y13" s="100">
        <v>284.13877184585323</v>
      </c>
      <c r="Z13" s="98">
        <v>0</v>
      </c>
      <c r="AA13" s="98">
        <v>899.45395942929997</v>
      </c>
      <c r="AB13" s="98">
        <v>171.0899</v>
      </c>
      <c r="AC13" s="99">
        <v>88.518825584249996</v>
      </c>
      <c r="AD13" s="100">
        <v>151.44677017326779</v>
      </c>
      <c r="AE13" s="98">
        <v>0</v>
      </c>
      <c r="AF13" s="98">
        <v>467.92011511451</v>
      </c>
      <c r="AG13" s="98">
        <v>17.528600000000001</v>
      </c>
      <c r="AH13" s="99">
        <v>96.996289782190004</v>
      </c>
      <c r="AI13" s="100">
        <v>17.002091650760693</v>
      </c>
      <c r="AJ13" s="98">
        <v>0</v>
      </c>
      <c r="AK13" s="98">
        <v>50.852087297339999</v>
      </c>
      <c r="AL13" s="98">
        <v>192.48230000000001</v>
      </c>
      <c r="AM13" s="99">
        <v>72.305488176240004</v>
      </c>
      <c r="AN13" s="100">
        <v>139.17526666785903</v>
      </c>
      <c r="AO13" s="98">
        <v>0</v>
      </c>
      <c r="AP13" s="98">
        <v>465.26081020775001</v>
      </c>
      <c r="AQ13" s="98">
        <v>46.448300000000003</v>
      </c>
      <c r="AR13" s="99">
        <v>98.748789047740004</v>
      </c>
      <c r="AS13" s="100">
        <v>45.867133783259888</v>
      </c>
      <c r="AT13" s="98">
        <v>0</v>
      </c>
      <c r="AU13" s="98">
        <v>136.34623028927001</v>
      </c>
      <c r="AV13" s="98">
        <v>1133.1288999999999</v>
      </c>
      <c r="AW13" s="99">
        <v>34.267035482300003</v>
      </c>
      <c r="AX13" s="100">
        <v>388.28968222314535</v>
      </c>
      <c r="AY13" s="98">
        <v>372.09510727415</v>
      </c>
      <c r="AZ13" s="98">
        <v>1894.1626927258501</v>
      </c>
      <c r="BA13" s="98">
        <v>288.45859999999999</v>
      </c>
      <c r="BB13" s="99">
        <v>70.500881743890005</v>
      </c>
      <c r="BC13" s="100">
        <v>203.36585646607048</v>
      </c>
      <c r="BD13" s="98">
        <v>0</v>
      </c>
      <c r="BE13" s="98">
        <v>687.04835435863004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17">
        <v>12.258341064478969</v>
      </c>
      <c r="BQ13" s="116">
        <v>24.608448091420001</v>
      </c>
      <c r="BR13" s="117">
        <v>3.0165874977216385</v>
      </c>
      <c r="BS13" s="117">
        <v>6.3459382127300001</v>
      </c>
      <c r="BT13" s="117">
        <v>18.170743916229998</v>
      </c>
      <c r="BU13" s="98">
        <v>1401.1271999999999</v>
      </c>
      <c r="BV13" s="99">
        <v>31.207787318040001</v>
      </c>
      <c r="BW13" s="100">
        <v>437.2607966312197</v>
      </c>
      <c r="BX13" s="98">
        <v>544.11178675153997</v>
      </c>
      <c r="BY13" s="98">
        <v>2258.1426132484598</v>
      </c>
      <c r="BZ13" s="98">
        <v>20.4603</v>
      </c>
      <c r="CA13" s="99">
        <v>96.996289782190004</v>
      </c>
      <c r="CB13" s="100">
        <v>19.845731878305202</v>
      </c>
      <c r="CC13" s="98">
        <v>0</v>
      </c>
      <c r="CD13" s="98">
        <v>59.357219728319997</v>
      </c>
      <c r="CE13" s="78">
        <v>23.538378045670768</v>
      </c>
      <c r="CF13" s="87">
        <v>16.74601446646</v>
      </c>
      <c r="CG13" s="83">
        <v>3.9417401926970652</v>
      </c>
      <c r="CH13" s="78">
        <v>15.81270923157</v>
      </c>
      <c r="CI13" s="78">
        <v>31.264046859770001</v>
      </c>
      <c r="CJ13" s="98">
        <v>257.21719999999999</v>
      </c>
      <c r="CK13" s="99">
        <v>70.473244175950001</v>
      </c>
      <c r="CL13" s="100">
        <v>181.26930541854273</v>
      </c>
      <c r="CM13" s="98">
        <v>0</v>
      </c>
      <c r="CN13" s="98">
        <v>612.49851012293004</v>
      </c>
      <c r="CO13" s="98">
        <v>1164.3703</v>
      </c>
      <c r="CP13" s="99">
        <v>34.249073696769997</v>
      </c>
      <c r="CQ13" s="100">
        <v>398.78604215031589</v>
      </c>
      <c r="CR13" s="98">
        <v>382.76401984812998</v>
      </c>
      <c r="CS13" s="98">
        <v>1945.9765801518699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98">
        <v>94.726200000000006</v>
      </c>
      <c r="CZ13" s="99">
        <v>70.369642876019995</v>
      </c>
      <c r="DA13" s="100">
        <v>66.658488650025404</v>
      </c>
      <c r="DB13" s="98">
        <v>0</v>
      </c>
      <c r="DC13" s="98">
        <v>225.37443701792</v>
      </c>
      <c r="DD13" s="98">
        <v>93.554400000000001</v>
      </c>
      <c r="DE13" s="99">
        <v>80.597751498220006</v>
      </c>
      <c r="DF13" s="100">
        <v>75.40274282764716</v>
      </c>
      <c r="DG13" s="98">
        <v>0</v>
      </c>
      <c r="DH13" s="98">
        <v>241.34106027772</v>
      </c>
      <c r="DI13" s="98">
        <v>697.40819999999997</v>
      </c>
      <c r="DJ13" s="99">
        <v>41.020876953749998</v>
      </c>
      <c r="DK13" s="100">
        <v>286.08295958734021</v>
      </c>
      <c r="DL13" s="98">
        <v>136.69590261819999</v>
      </c>
      <c r="DM13" s="98">
        <v>1258.1204973818001</v>
      </c>
      <c r="DN13" s="98">
        <v>178.74959999999999</v>
      </c>
      <c r="DO13" s="99">
        <v>78.322557650350006</v>
      </c>
      <c r="DP13" s="100">
        <v>140.0012585097767</v>
      </c>
      <c r="DQ13" s="98">
        <v>0</v>
      </c>
      <c r="DR13" s="98">
        <v>453.14702446944</v>
      </c>
      <c r="DS13" s="98">
        <v>281.51130000000001</v>
      </c>
      <c r="DT13" s="99">
        <v>99.675520364510007</v>
      </c>
      <c r="DU13" s="100">
        <v>280.59785315988915</v>
      </c>
      <c r="DV13" s="98">
        <v>0</v>
      </c>
      <c r="DW13" s="98">
        <v>831.47298633262994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17.528600000000001</v>
      </c>
      <c r="EI13" s="99">
        <v>96.996289782190004</v>
      </c>
      <c r="EJ13" s="100">
        <v>17.002091650760732</v>
      </c>
      <c r="EK13" s="98">
        <v>0</v>
      </c>
      <c r="EL13" s="98">
        <v>50.852087297339999</v>
      </c>
      <c r="EM13" s="98">
        <v>58.109200000000001</v>
      </c>
      <c r="EN13" s="99">
        <v>74.911547520339994</v>
      </c>
      <c r="EO13" s="100">
        <v>43.53050097169146</v>
      </c>
      <c r="EP13" s="98">
        <v>0</v>
      </c>
      <c r="EQ13" s="98">
        <v>143.42741413350001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54.145600000000002</v>
      </c>
      <c r="EX13" s="99">
        <v>98.748789047740004</v>
      </c>
      <c r="EY13" s="100">
        <v>53.468124322631837</v>
      </c>
      <c r="EZ13" s="98">
        <v>0</v>
      </c>
      <c r="FA13" s="98">
        <v>158.94119799327001</v>
      </c>
      <c r="FB13" s="98">
        <v>1367.4419</v>
      </c>
      <c r="FC13" s="99">
        <v>31.776212005870001</v>
      </c>
      <c r="FD13" s="100">
        <v>434.52123720114287</v>
      </c>
      <c r="FE13" s="98">
        <v>515.79592456800003</v>
      </c>
      <c r="FF13" s="98">
        <v>2219.0878754320001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F8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737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449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103">
        <v>1960.7436696428581</v>
      </c>
      <c r="D11" s="107">
        <v>25.25087157794</v>
      </c>
      <c r="E11" s="108">
        <v>495.10486599406198</v>
      </c>
      <c r="F11" s="103">
        <v>990.35596372399004</v>
      </c>
      <c r="G11" s="103">
        <v>2931.1313755617198</v>
      </c>
      <c r="H11" s="94">
        <v>82.0672</v>
      </c>
      <c r="I11" s="101">
        <v>73.120207328359996</v>
      </c>
      <c r="J11" s="102">
        <v>60.007706788576719</v>
      </c>
      <c r="K11" s="94">
        <v>0</v>
      </c>
      <c r="L11" s="94">
        <v>199.68014410045001</v>
      </c>
      <c r="M11" s="94">
        <v>122.7379</v>
      </c>
      <c r="N11" s="101">
        <v>51.351400430520002</v>
      </c>
      <c r="O11" s="102">
        <v>63.027630509007977</v>
      </c>
      <c r="P11" s="94">
        <v>0</v>
      </c>
      <c r="Q11" s="94">
        <v>246.26978582855</v>
      </c>
      <c r="R11" s="94">
        <v>118.8709125</v>
      </c>
      <c r="S11" s="101">
        <v>52.554657498499999</v>
      </c>
      <c r="T11" s="102">
        <v>62.472200929721076</v>
      </c>
      <c r="U11" s="94">
        <v>0</v>
      </c>
      <c r="V11" s="94">
        <v>241.31417635720001</v>
      </c>
      <c r="W11" s="94">
        <v>406.35919999999999</v>
      </c>
      <c r="X11" s="101">
        <v>70.294364557169999</v>
      </c>
      <c r="Y11" s="102">
        <v>285.64761745961817</v>
      </c>
      <c r="Z11" s="94">
        <v>0</v>
      </c>
      <c r="AA11" s="94">
        <v>966.21824249050997</v>
      </c>
      <c r="AB11" s="94">
        <v>239.68075714285709</v>
      </c>
      <c r="AC11" s="101">
        <v>66.320883884449998</v>
      </c>
      <c r="AD11" s="102">
        <v>158.95839663808846</v>
      </c>
      <c r="AE11" s="94">
        <v>0</v>
      </c>
      <c r="AF11" s="94">
        <v>551.23348959373004</v>
      </c>
      <c r="AG11" s="94">
        <v>179.48740000000001</v>
      </c>
      <c r="AH11" s="101">
        <v>81.733182955250001</v>
      </c>
      <c r="AI11" s="102">
        <v>146.70076502362593</v>
      </c>
      <c r="AJ11" s="94">
        <v>0</v>
      </c>
      <c r="AK11" s="94">
        <v>467.01561595076998</v>
      </c>
      <c r="AL11" s="94">
        <v>658.67820000000006</v>
      </c>
      <c r="AM11" s="101">
        <v>47.04245967296</v>
      </c>
      <c r="AN11" s="102">
        <v>309.85842660954637</v>
      </c>
      <c r="AO11" s="94">
        <v>51.36684353906</v>
      </c>
      <c r="AP11" s="94">
        <v>1265.9895564609401</v>
      </c>
      <c r="AQ11" s="94">
        <v>152.8621</v>
      </c>
      <c r="AR11" s="101">
        <v>66.149796745990002</v>
      </c>
      <c r="AS11" s="102">
        <v>101.11796845165242</v>
      </c>
      <c r="AT11" s="94">
        <v>0</v>
      </c>
      <c r="AU11" s="94">
        <v>351.04967635509001</v>
      </c>
      <c r="AV11" s="103">
        <v>1913.782469642857</v>
      </c>
      <c r="AW11" s="107">
        <v>25.811039313689999</v>
      </c>
      <c r="AX11" s="108">
        <v>493.96714561811626</v>
      </c>
      <c r="AY11" s="103">
        <v>945.62465468532002</v>
      </c>
      <c r="AZ11" s="103">
        <v>2881.94028460039</v>
      </c>
      <c r="BA11" s="94">
        <v>46.961199999999998</v>
      </c>
      <c r="BB11" s="101">
        <v>73.224073879220001</v>
      </c>
      <c r="BC11" s="102">
        <v>34.386903782566115</v>
      </c>
      <c r="BD11" s="94">
        <v>0</v>
      </c>
      <c r="BE11" s="94">
        <v>114.35829295367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96.792936222435685</v>
      </c>
      <c r="BL11" s="89">
        <v>2.65811925613</v>
      </c>
      <c r="BM11" s="63">
        <v>2.5728716763016601</v>
      </c>
      <c r="BN11" s="63">
        <v>91.750200400040001</v>
      </c>
      <c r="BO11" s="63">
        <v>101.83567204483001</v>
      </c>
      <c r="BP11" s="108">
        <v>13.067847729586161</v>
      </c>
      <c r="BQ11" s="107">
        <v>20.437074174829998</v>
      </c>
      <c r="BR11" s="108">
        <v>2.6706857335497691</v>
      </c>
      <c r="BS11" s="108">
        <v>7.8333998777999998</v>
      </c>
      <c r="BT11" s="108">
        <v>18.30229558137</v>
      </c>
      <c r="BU11" s="103">
        <v>1746.605769642857</v>
      </c>
      <c r="BV11" s="107">
        <v>27.57083388617</v>
      </c>
      <c r="BW11" s="108">
        <v>481.55377539456748</v>
      </c>
      <c r="BX11" s="103">
        <v>802.77771325024003</v>
      </c>
      <c r="BY11" s="103">
        <v>2690.4338260354698</v>
      </c>
      <c r="BZ11" s="94">
        <v>214.1379</v>
      </c>
      <c r="CA11" s="101">
        <v>54.072280172649997</v>
      </c>
      <c r="CB11" s="102">
        <v>115.78924524382832</v>
      </c>
      <c r="CC11" s="94">
        <v>0</v>
      </c>
      <c r="CD11" s="94">
        <v>441.08065047497001</v>
      </c>
      <c r="CE11" s="59">
        <v>23.751559981858382</v>
      </c>
      <c r="CF11" s="89">
        <v>14.720998475</v>
      </c>
      <c r="CG11" s="63">
        <v>3.4964667827171358</v>
      </c>
      <c r="CH11" s="59">
        <v>16.898611014589999</v>
      </c>
      <c r="CI11" s="59">
        <v>30.60450894912</v>
      </c>
      <c r="CJ11" s="94">
        <v>590.87989999999991</v>
      </c>
      <c r="CK11" s="101">
        <v>46.10209024033</v>
      </c>
      <c r="CL11" s="102">
        <v>272.40798470994724</v>
      </c>
      <c r="CM11" s="94">
        <v>56.970060867379999</v>
      </c>
      <c r="CN11" s="94">
        <v>1124.7897391326201</v>
      </c>
      <c r="CO11" s="94">
        <v>1369.8637696428571</v>
      </c>
      <c r="CP11" s="101">
        <v>30.222249915119999</v>
      </c>
      <c r="CQ11" s="102">
        <v>414.0036519581721</v>
      </c>
      <c r="CR11" s="94">
        <v>558.43152233680996</v>
      </c>
      <c r="CS11" s="94">
        <v>2181.2960169489102</v>
      </c>
      <c r="CT11" s="63">
        <v>104.44960371811599</v>
      </c>
      <c r="CU11" s="89">
        <v>5.7402356163499997</v>
      </c>
      <c r="CV11" s="63">
        <v>5.9956533537688115</v>
      </c>
      <c r="CW11" s="63">
        <v>92.698339080940002</v>
      </c>
      <c r="CX11" s="63">
        <v>116.20086835529</v>
      </c>
      <c r="CY11" s="94">
        <v>94.726200000000006</v>
      </c>
      <c r="CZ11" s="101">
        <v>70.351535052119999</v>
      </c>
      <c r="DA11" s="102">
        <v>66.641335796541881</v>
      </c>
      <c r="DB11" s="94">
        <v>0</v>
      </c>
      <c r="DC11" s="94">
        <v>225.34081804286001</v>
      </c>
      <c r="DD11" s="94">
        <v>155.96809999999999</v>
      </c>
      <c r="DE11" s="101">
        <v>53.649010290680003</v>
      </c>
      <c r="DF11" s="102">
        <v>83.675342019183105</v>
      </c>
      <c r="DG11" s="94">
        <v>0</v>
      </c>
      <c r="DH11" s="94">
        <v>319.96875675167001</v>
      </c>
      <c r="DI11" s="94">
        <v>659.08845714285701</v>
      </c>
      <c r="DJ11" s="101">
        <v>41.918668387300002</v>
      </c>
      <c r="DK11" s="102">
        <v>276.28110472870151</v>
      </c>
      <c r="DL11" s="94">
        <v>117.58744226568</v>
      </c>
      <c r="DM11" s="94">
        <v>1200.5894720200399</v>
      </c>
      <c r="DN11" s="94">
        <v>349.79671250000013</v>
      </c>
      <c r="DO11" s="101">
        <v>46.710704276080001</v>
      </c>
      <c r="DP11" s="102">
        <v>163.39250794333412</v>
      </c>
      <c r="DQ11" s="94">
        <v>29.553281587400001</v>
      </c>
      <c r="DR11" s="94">
        <v>670.04014341259995</v>
      </c>
      <c r="DS11" s="94">
        <v>436.58699999999999</v>
      </c>
      <c r="DT11" s="101">
        <v>68.90471995051</v>
      </c>
      <c r="DU11" s="102">
        <v>300.82904969031995</v>
      </c>
      <c r="DV11" s="94">
        <v>0</v>
      </c>
      <c r="DW11" s="94">
        <v>1026.20110289642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264.5772</v>
      </c>
      <c r="EI11" s="101">
        <v>76.609705463899999</v>
      </c>
      <c r="EJ11" s="102">
        <v>202.69181364462594</v>
      </c>
      <c r="EK11" s="94">
        <v>0</v>
      </c>
      <c r="EL11" s="94">
        <v>661.84585470456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231.45490000000001</v>
      </c>
      <c r="EX11" s="101">
        <v>49.196823046079999</v>
      </c>
      <c r="EY11" s="102">
        <v>113.86845758448013</v>
      </c>
      <c r="EZ11" s="94">
        <v>8.2768241593000003</v>
      </c>
      <c r="FA11" s="94">
        <v>454.6329758407</v>
      </c>
      <c r="FB11" s="103">
        <v>1729.288769642857</v>
      </c>
      <c r="FC11" s="107">
        <v>27.88059127124</v>
      </c>
      <c r="FD11" s="108">
        <v>482.13593376358136</v>
      </c>
      <c r="FE11" s="103">
        <v>784.31970381367</v>
      </c>
      <c r="FF11" s="103">
        <v>2674.2578354720399</v>
      </c>
    </row>
    <row r="12" spans="1:162" ht="11.25" customHeight="1" x14ac:dyDescent="0.2">
      <c r="A12" s="140" t="s">
        <v>507</v>
      </c>
      <c r="B12" s="140"/>
      <c r="C12" s="123">
        <v>1079.9794696428571</v>
      </c>
      <c r="D12" s="124">
        <v>32.978513077130003</v>
      </c>
      <c r="E12" s="125">
        <v>356.16117062653427</v>
      </c>
      <c r="F12" s="123">
        <v>381.91640252323998</v>
      </c>
      <c r="G12" s="123">
        <v>1778.04253676247</v>
      </c>
      <c r="H12" s="109">
        <v>27.921600000000002</v>
      </c>
      <c r="I12" s="110">
        <v>98.445169794890006</v>
      </c>
      <c r="J12" s="111">
        <v>27.48746652944946</v>
      </c>
      <c r="K12" s="109">
        <v>0</v>
      </c>
      <c r="L12" s="109">
        <v>81.796044423970002</v>
      </c>
      <c r="M12" s="109">
        <v>50.847000000000001</v>
      </c>
      <c r="N12" s="110">
        <v>74.367921957190006</v>
      </c>
      <c r="O12" s="111">
        <v>37.813857277570484</v>
      </c>
      <c r="P12" s="109">
        <v>0</v>
      </c>
      <c r="Q12" s="109">
        <v>124.96079838057</v>
      </c>
      <c r="R12" s="109">
        <v>100.34231250000001</v>
      </c>
      <c r="S12" s="110">
        <v>59.805474554050001</v>
      </c>
      <c r="T12" s="111">
        <v>60.010196169134808</v>
      </c>
      <c r="U12" s="109">
        <v>0</v>
      </c>
      <c r="V12" s="109">
        <v>217.96013569668</v>
      </c>
      <c r="W12" s="109">
        <v>104.38760000000001</v>
      </c>
      <c r="X12" s="110">
        <v>48.399113005620002</v>
      </c>
      <c r="Y12" s="111">
        <v>50.522672487856759</v>
      </c>
      <c r="Z12" s="109">
        <v>5.3649815210899998</v>
      </c>
      <c r="AA12" s="109">
        <v>203.41021847891</v>
      </c>
      <c r="AB12" s="109">
        <v>28.227257142857098</v>
      </c>
      <c r="AC12" s="110">
        <v>96.761955137620006</v>
      </c>
      <c r="AD12" s="111">
        <v>27.313245893151926</v>
      </c>
      <c r="AE12" s="109">
        <v>0</v>
      </c>
      <c r="AF12" s="109">
        <v>81.760235394320006</v>
      </c>
      <c r="AG12" s="109">
        <v>145.55500000000001</v>
      </c>
      <c r="AH12" s="110">
        <v>99.509360701369999</v>
      </c>
      <c r="AI12" s="111">
        <v>144.84084996887526</v>
      </c>
      <c r="AJ12" s="109">
        <v>0</v>
      </c>
      <c r="AK12" s="109">
        <v>429.43784942916</v>
      </c>
      <c r="AL12" s="109">
        <v>533.81349999999998</v>
      </c>
      <c r="AM12" s="110">
        <v>55.96974953046</v>
      </c>
      <c r="AN12" s="111">
        <v>298.77407890975951</v>
      </c>
      <c r="AO12" s="109">
        <v>0</v>
      </c>
      <c r="AP12" s="109">
        <v>1119.3999341772401</v>
      </c>
      <c r="AQ12" s="109">
        <v>88.885199999999998</v>
      </c>
      <c r="AR12" s="110">
        <v>99.565946904520004</v>
      </c>
      <c r="AS12" s="111">
        <v>88.499391037979379</v>
      </c>
      <c r="AT12" s="109">
        <v>0</v>
      </c>
      <c r="AU12" s="109">
        <v>262.34081908816</v>
      </c>
      <c r="AV12" s="109">
        <v>1064.328569642857</v>
      </c>
      <c r="AW12" s="110">
        <v>33.434042135959999</v>
      </c>
      <c r="AX12" s="111">
        <v>355.84806243944473</v>
      </c>
      <c r="AY12" s="109">
        <v>366.87918329320001</v>
      </c>
      <c r="AZ12" s="109">
        <v>1761.77795599251</v>
      </c>
      <c r="BA12" s="109">
        <v>15.6509</v>
      </c>
      <c r="BB12" s="110">
        <v>96.761955137620006</v>
      </c>
      <c r="BC12" s="111">
        <v>15.144116836633639</v>
      </c>
      <c r="BD12" s="109">
        <v>0</v>
      </c>
      <c r="BE12" s="109">
        <v>45.332823577470002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94.177454130605383</v>
      </c>
      <c r="BL12" s="85">
        <v>4.7790580450400002</v>
      </c>
      <c r="BM12" s="64">
        <v>4.5007951982471646</v>
      </c>
      <c r="BN12" s="64">
        <v>85.35605764025</v>
      </c>
      <c r="BO12" s="64">
        <v>102.99885062096</v>
      </c>
      <c r="BP12" s="114">
        <v>12.46215413159069</v>
      </c>
      <c r="BQ12" s="113">
        <v>25.29144234436</v>
      </c>
      <c r="BR12" s="114">
        <v>3.151858527057017</v>
      </c>
      <c r="BS12" s="114">
        <v>6.28462493419</v>
      </c>
      <c r="BT12" s="114">
        <v>18.639683328989999</v>
      </c>
      <c r="BU12" s="109">
        <v>865.84156964285705</v>
      </c>
      <c r="BV12" s="110">
        <v>38.926022141680001</v>
      </c>
      <c r="BW12" s="111">
        <v>337.03768111105472</v>
      </c>
      <c r="BX12" s="109">
        <v>205.25985323231001</v>
      </c>
      <c r="BY12" s="109">
        <v>1526.4232860534</v>
      </c>
      <c r="BZ12" s="109">
        <v>214.1379</v>
      </c>
      <c r="CA12" s="110">
        <v>54.046758806850001</v>
      </c>
      <c r="CB12" s="111">
        <v>115.73459432705332</v>
      </c>
      <c r="CC12" s="109">
        <v>0</v>
      </c>
      <c r="CD12" s="109">
        <v>440.97353664637001</v>
      </c>
      <c r="CE12" s="57">
        <v>26.60005165475178</v>
      </c>
      <c r="CF12" s="85">
        <v>19.892250325759999</v>
      </c>
      <c r="CG12" s="64">
        <v>5.2913488619437334</v>
      </c>
      <c r="CH12" s="57">
        <v>16.229198455710002</v>
      </c>
      <c r="CI12" s="57">
        <v>36.9709048538</v>
      </c>
      <c r="CJ12" s="109">
        <v>559.56959999999992</v>
      </c>
      <c r="CK12" s="110">
        <v>48.344895297500003</v>
      </c>
      <c r="CL12" s="111">
        <v>270.52333723661889</v>
      </c>
      <c r="CM12" s="109">
        <v>29.35360203866</v>
      </c>
      <c r="CN12" s="109">
        <v>1089.78559796134</v>
      </c>
      <c r="CO12" s="109">
        <v>520.40986964285707</v>
      </c>
      <c r="CP12" s="110">
        <v>44.623637332889999</v>
      </c>
      <c r="CQ12" s="111">
        <v>232.22581287401061</v>
      </c>
      <c r="CR12" s="109">
        <v>65.255640129270006</v>
      </c>
      <c r="CS12" s="109">
        <v>975.56409915643997</v>
      </c>
      <c r="CT12" s="64">
        <v>99.103152494345665</v>
      </c>
      <c r="CU12" s="85">
        <v>2.6683552209300001</v>
      </c>
      <c r="CV12" s="64">
        <v>2.6444241436905229</v>
      </c>
      <c r="CW12" s="64">
        <v>93.920176412860002</v>
      </c>
      <c r="CX12" s="64">
        <v>104.28612857583001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62.413699999999999</v>
      </c>
      <c r="DE12" s="110">
        <v>58.121051062249997</v>
      </c>
      <c r="DF12" s="111">
        <v>36.275498446839279</v>
      </c>
      <c r="DG12" s="109">
        <v>0</v>
      </c>
      <c r="DH12" s="109">
        <v>133.51237047704001</v>
      </c>
      <c r="DI12" s="109">
        <v>372.80805714285708</v>
      </c>
      <c r="DJ12" s="110">
        <v>59.307808152310002</v>
      </c>
      <c r="DK12" s="111">
        <v>221.10428730663367</v>
      </c>
      <c r="DL12" s="109">
        <v>0</v>
      </c>
      <c r="DM12" s="109">
        <v>806.16449709124004</v>
      </c>
      <c r="DN12" s="109">
        <v>273.81891250000001</v>
      </c>
      <c r="DO12" s="110">
        <v>58.114785866139997</v>
      </c>
      <c r="DP12" s="111">
        <v>159.12927466036552</v>
      </c>
      <c r="DQ12" s="109">
        <v>0</v>
      </c>
      <c r="DR12" s="109">
        <v>585.70655972028999</v>
      </c>
      <c r="DS12" s="109">
        <v>137.67189999999999</v>
      </c>
      <c r="DT12" s="110">
        <v>78.228625246679997</v>
      </c>
      <c r="DU12" s="111">
        <v>107.69883472098209</v>
      </c>
      <c r="DV12" s="109">
        <v>0</v>
      </c>
      <c r="DW12" s="109">
        <v>348.75773723005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233.26689999999999</v>
      </c>
      <c r="EI12" s="110">
        <v>85.838041095709997</v>
      </c>
      <c r="EJ12" s="111">
        <v>200.23173748469108</v>
      </c>
      <c r="EK12" s="109">
        <v>0</v>
      </c>
      <c r="EL12" s="109">
        <v>625.71389403186004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158.7807</v>
      </c>
      <c r="EX12" s="110">
        <v>62.427759011269998</v>
      </c>
      <c r="EY12" s="111">
        <v>99.123232752408711</v>
      </c>
      <c r="EZ12" s="109">
        <v>0</v>
      </c>
      <c r="FA12" s="109">
        <v>353.05866622590003</v>
      </c>
      <c r="FB12" s="109">
        <v>921.19876964285697</v>
      </c>
      <c r="FC12" s="110">
        <v>37.163188435080002</v>
      </c>
      <c r="FD12" s="111">
        <v>342.34683462405519</v>
      </c>
      <c r="FE12" s="109">
        <v>250.21130355843999</v>
      </c>
      <c r="FF12" s="109">
        <v>1592.1862357272801</v>
      </c>
    </row>
    <row r="13" spans="1:162" ht="11.25" customHeight="1" x14ac:dyDescent="0.2">
      <c r="A13" s="142" t="s">
        <v>508</v>
      </c>
      <c r="B13" s="142"/>
      <c r="C13" s="126">
        <v>880.76419999999985</v>
      </c>
      <c r="D13" s="127">
        <v>39.091292179870003</v>
      </c>
      <c r="E13" s="128">
        <v>344.30210683773174</v>
      </c>
      <c r="F13" s="126">
        <v>205.9444707968</v>
      </c>
      <c r="G13" s="126">
        <v>1555.5839292031999</v>
      </c>
      <c r="H13" s="98">
        <v>54.145600000000002</v>
      </c>
      <c r="I13" s="99">
        <v>98.748789047740004</v>
      </c>
      <c r="J13" s="100">
        <v>53.468124322631759</v>
      </c>
      <c r="K13" s="98">
        <v>0</v>
      </c>
      <c r="L13" s="98">
        <v>158.94119799327001</v>
      </c>
      <c r="M13" s="98">
        <v>71.890900000000002</v>
      </c>
      <c r="N13" s="99">
        <v>70.234467617820002</v>
      </c>
      <c r="O13" s="100">
        <v>50.492190880656196</v>
      </c>
      <c r="P13" s="98">
        <v>0</v>
      </c>
      <c r="Q13" s="98">
        <v>170.85377562661</v>
      </c>
      <c r="R13" s="98">
        <v>18.528600000000001</v>
      </c>
      <c r="S13" s="99">
        <v>91.918894023899995</v>
      </c>
      <c r="T13" s="100">
        <v>17.031284198112026</v>
      </c>
      <c r="U13" s="98">
        <v>0</v>
      </c>
      <c r="V13" s="98">
        <v>51.909303638760001</v>
      </c>
      <c r="W13" s="98">
        <v>301.97160000000002</v>
      </c>
      <c r="X13" s="99">
        <v>93.154054305580004</v>
      </c>
      <c r="Y13" s="100">
        <v>281.29878825143288</v>
      </c>
      <c r="Z13" s="98">
        <v>0</v>
      </c>
      <c r="AA13" s="98">
        <v>853.30709386754995</v>
      </c>
      <c r="AB13" s="98">
        <v>211.45349999999999</v>
      </c>
      <c r="AC13" s="99">
        <v>74.09842240028</v>
      </c>
      <c r="AD13" s="100">
        <v>156.68370761017852</v>
      </c>
      <c r="AE13" s="98">
        <v>0</v>
      </c>
      <c r="AF13" s="98">
        <v>518.54792388015005</v>
      </c>
      <c r="AG13" s="98">
        <v>33.932400000000001</v>
      </c>
      <c r="AH13" s="99">
        <v>68.504591738130003</v>
      </c>
      <c r="AI13" s="100">
        <v>23.245252086949272</v>
      </c>
      <c r="AJ13" s="98">
        <v>0</v>
      </c>
      <c r="AK13" s="98">
        <v>79.492256901969995</v>
      </c>
      <c r="AL13" s="98">
        <v>124.8647</v>
      </c>
      <c r="AM13" s="99">
        <v>65.267110651020005</v>
      </c>
      <c r="AN13" s="100">
        <v>81.495581913066871</v>
      </c>
      <c r="AO13" s="98">
        <v>0</v>
      </c>
      <c r="AP13" s="98">
        <v>284.59310544874</v>
      </c>
      <c r="AQ13" s="98">
        <v>63.976900000000001</v>
      </c>
      <c r="AR13" s="99">
        <v>76.46028519891</v>
      </c>
      <c r="AS13" s="100">
        <v>48.916920201422514</v>
      </c>
      <c r="AT13" s="98">
        <v>0</v>
      </c>
      <c r="AU13" s="98">
        <v>159.85230182941001</v>
      </c>
      <c r="AV13" s="98">
        <v>849.45389999999986</v>
      </c>
      <c r="AW13" s="99">
        <v>40.377405003699998</v>
      </c>
      <c r="AX13" s="100">
        <v>342.98744152270632</v>
      </c>
      <c r="AY13" s="98">
        <v>177.21086746597999</v>
      </c>
      <c r="AZ13" s="98">
        <v>1521.6969325340201</v>
      </c>
      <c r="BA13" s="98">
        <v>31.310300000000002</v>
      </c>
      <c r="BB13" s="99">
        <v>98.748789047740004</v>
      </c>
      <c r="BC13" s="100">
        <v>30.918542097213663</v>
      </c>
      <c r="BD13" s="98">
        <v>0</v>
      </c>
      <c r="BE13" s="98">
        <v>91.909528965020002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13.81053987207927</v>
      </c>
      <c r="BQ13" s="99">
        <v>32.732561191329999</v>
      </c>
      <c r="BR13" s="100">
        <v>4.5205434144820371</v>
      </c>
      <c r="BS13" s="100">
        <v>4.9504375891399999</v>
      </c>
      <c r="BT13" s="100">
        <v>22.67064215501</v>
      </c>
      <c r="BU13" s="98">
        <v>880.76419999999985</v>
      </c>
      <c r="BV13" s="99">
        <v>39.091292179870003</v>
      </c>
      <c r="BW13" s="100">
        <v>344.30210683773174</v>
      </c>
      <c r="BX13" s="98">
        <v>205.9444707968</v>
      </c>
      <c r="BY13" s="98">
        <v>1555.5839292031999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20.25878345191596</v>
      </c>
      <c r="CF13" s="87">
        <v>17.841809347960002</v>
      </c>
      <c r="CG13" s="83">
        <v>3.6145335197073947</v>
      </c>
      <c r="CH13" s="78">
        <v>13.17442793238</v>
      </c>
      <c r="CI13" s="78">
        <v>27.34313897146</v>
      </c>
      <c r="CJ13" s="98">
        <v>31.310300000000002</v>
      </c>
      <c r="CK13" s="99">
        <v>98.748789047740004</v>
      </c>
      <c r="CL13" s="100">
        <v>30.918542097213663</v>
      </c>
      <c r="CM13" s="98">
        <v>0</v>
      </c>
      <c r="CN13" s="98">
        <v>91.909528965020002</v>
      </c>
      <c r="CO13" s="98">
        <v>849.45389999999986</v>
      </c>
      <c r="CP13" s="99">
        <v>40.377405003699998</v>
      </c>
      <c r="CQ13" s="100">
        <v>342.98744152270632</v>
      </c>
      <c r="CR13" s="98">
        <v>177.21086746597999</v>
      </c>
      <c r="CS13" s="98">
        <v>1521.6969325340201</v>
      </c>
      <c r="CT13" s="83">
        <v>200</v>
      </c>
      <c r="CU13" s="87">
        <v>0</v>
      </c>
      <c r="CV13" s="83">
        <v>0</v>
      </c>
      <c r="CW13" s="83">
        <v>200</v>
      </c>
      <c r="CX13" s="83">
        <v>200</v>
      </c>
      <c r="CY13" s="98">
        <v>94.726200000000006</v>
      </c>
      <c r="CZ13" s="99">
        <v>70.369642876019995</v>
      </c>
      <c r="DA13" s="100">
        <v>66.658488650025276</v>
      </c>
      <c r="DB13" s="98">
        <v>0</v>
      </c>
      <c r="DC13" s="98">
        <v>225.37443701792</v>
      </c>
      <c r="DD13" s="98">
        <v>93.554400000000001</v>
      </c>
      <c r="DE13" s="99">
        <v>80.597751498220006</v>
      </c>
      <c r="DF13" s="100">
        <v>75.402742827646648</v>
      </c>
      <c r="DG13" s="98">
        <v>0</v>
      </c>
      <c r="DH13" s="98">
        <v>241.34106027772</v>
      </c>
      <c r="DI13" s="98">
        <v>286.28039999999999</v>
      </c>
      <c r="DJ13" s="99">
        <v>57.916301796230002</v>
      </c>
      <c r="DK13" s="100">
        <v>165.80302044746139</v>
      </c>
      <c r="DL13" s="98">
        <v>0</v>
      </c>
      <c r="DM13" s="98">
        <v>611.24834860497003</v>
      </c>
      <c r="DN13" s="98">
        <v>75.977800000000002</v>
      </c>
      <c r="DO13" s="99">
        <v>48.388583001150003</v>
      </c>
      <c r="DP13" s="100">
        <v>36.764580815444262</v>
      </c>
      <c r="DQ13" s="98">
        <v>3.9205456950199999</v>
      </c>
      <c r="DR13" s="98">
        <v>148.03505430498001</v>
      </c>
      <c r="DS13" s="98">
        <v>298.9151</v>
      </c>
      <c r="DT13" s="99">
        <v>94.022688357419995</v>
      </c>
      <c r="DU13" s="100">
        <v>281.04801292628434</v>
      </c>
      <c r="DV13" s="98">
        <v>0</v>
      </c>
      <c r="DW13" s="98">
        <v>849.75908326205001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31.310300000000002</v>
      </c>
      <c r="EI13" s="99">
        <v>98.748789047740004</v>
      </c>
      <c r="EJ13" s="100">
        <v>30.918542097213656</v>
      </c>
      <c r="EK13" s="98">
        <v>0</v>
      </c>
      <c r="EL13" s="98">
        <v>91.909528965020002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72.674199999999999</v>
      </c>
      <c r="EX13" s="99">
        <v>77.214616139040004</v>
      </c>
      <c r="EY13" s="100">
        <v>56.115104562116485</v>
      </c>
      <c r="EZ13" s="98">
        <v>0</v>
      </c>
      <c r="FA13" s="98">
        <v>182.65778393043999</v>
      </c>
      <c r="FB13" s="98">
        <v>808.0899999999998</v>
      </c>
      <c r="FC13" s="99">
        <v>42.054262622110002</v>
      </c>
      <c r="FD13" s="100">
        <v>339.83629082296966</v>
      </c>
      <c r="FE13" s="98">
        <v>142.02310934732</v>
      </c>
      <c r="FF13" s="98">
        <v>1474.15689065268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738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FB1" s="3"/>
      <c r="FC1" s="3"/>
      <c r="FD1" s="3"/>
      <c r="FE1" s="3"/>
      <c r="FF1" s="3" t="s">
        <v>450</v>
      </c>
    </row>
    <row r="2" spans="1:162" ht="11.25" customHeight="1" x14ac:dyDescent="0.2">
      <c r="A2" s="1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0</v>
      </c>
      <c r="D11" s="59" t="s">
        <v>679</v>
      </c>
      <c r="E11" s="59" t="s">
        <v>679</v>
      </c>
      <c r="F11" s="59" t="s">
        <v>679</v>
      </c>
      <c r="G11" s="59" t="s">
        <v>679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59">
        <v>0</v>
      </c>
      <c r="AW11" s="59" t="s">
        <v>679</v>
      </c>
      <c r="AX11" s="59" t="s">
        <v>679</v>
      </c>
      <c r="AY11" s="59" t="s">
        <v>679</v>
      </c>
      <c r="AZ11" s="59" t="s">
        <v>679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0</v>
      </c>
      <c r="BL11" s="63" t="s">
        <v>679</v>
      </c>
      <c r="BM11" s="63" t="s">
        <v>679</v>
      </c>
      <c r="BN11" s="63" t="s">
        <v>679</v>
      </c>
      <c r="BO11" s="63" t="s">
        <v>679</v>
      </c>
      <c r="BP11" s="63">
        <v>0</v>
      </c>
      <c r="BQ11" s="63" t="s">
        <v>679</v>
      </c>
      <c r="BR11" s="63" t="s">
        <v>679</v>
      </c>
      <c r="BS11" s="63" t="s">
        <v>679</v>
      </c>
      <c r="BT11" s="63" t="s">
        <v>679</v>
      </c>
      <c r="BU11" s="59">
        <v>0</v>
      </c>
      <c r="BV11" s="59" t="s">
        <v>679</v>
      </c>
      <c r="BW11" s="59" t="s">
        <v>679</v>
      </c>
      <c r="BX11" s="59" t="s">
        <v>679</v>
      </c>
      <c r="BY11" s="59" t="s">
        <v>679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0</v>
      </c>
      <c r="CF11" s="59" t="s">
        <v>679</v>
      </c>
      <c r="CG11" s="59" t="s">
        <v>679</v>
      </c>
      <c r="CH11" s="59" t="s">
        <v>679</v>
      </c>
      <c r="CI11" s="59" t="s">
        <v>679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59">
        <v>0</v>
      </c>
      <c r="CP11" s="59" t="s">
        <v>679</v>
      </c>
      <c r="CQ11" s="59" t="s">
        <v>679</v>
      </c>
      <c r="CR11" s="59" t="s">
        <v>679</v>
      </c>
      <c r="CS11" s="59" t="s">
        <v>679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59">
        <v>0</v>
      </c>
      <c r="DJ11" s="59" t="s">
        <v>679</v>
      </c>
      <c r="DK11" s="59" t="s">
        <v>679</v>
      </c>
      <c r="DL11" s="59" t="s">
        <v>679</v>
      </c>
      <c r="DM11" s="59" t="s">
        <v>679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59">
        <v>0</v>
      </c>
      <c r="FC11" s="59" t="s">
        <v>679</v>
      </c>
      <c r="FD11" s="59" t="s">
        <v>679</v>
      </c>
      <c r="FE11" s="59" t="s">
        <v>679</v>
      </c>
      <c r="FF11" s="59" t="s">
        <v>679</v>
      </c>
    </row>
    <row r="12" spans="1:162" ht="11.25" customHeight="1" x14ac:dyDescent="0.2">
      <c r="A12" s="140" t="s">
        <v>507</v>
      </c>
      <c r="B12" s="140"/>
      <c r="C12" s="58">
        <v>0</v>
      </c>
      <c r="D12" s="58" t="s">
        <v>679</v>
      </c>
      <c r="E12" s="58" t="s">
        <v>679</v>
      </c>
      <c r="F12" s="58" t="s">
        <v>679</v>
      </c>
      <c r="G12" s="58" t="s">
        <v>679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57">
        <v>0</v>
      </c>
      <c r="AW12" s="57" t="s">
        <v>679</v>
      </c>
      <c r="AX12" s="57" t="s">
        <v>679</v>
      </c>
      <c r="AY12" s="57" t="s">
        <v>679</v>
      </c>
      <c r="AZ12" s="57" t="s">
        <v>679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0</v>
      </c>
      <c r="BL12" s="64" t="s">
        <v>679</v>
      </c>
      <c r="BM12" s="64" t="s">
        <v>679</v>
      </c>
      <c r="BN12" s="64" t="s">
        <v>679</v>
      </c>
      <c r="BO12" s="64" t="s">
        <v>679</v>
      </c>
      <c r="BP12" s="64">
        <v>0</v>
      </c>
      <c r="BQ12" s="64" t="s">
        <v>679</v>
      </c>
      <c r="BR12" s="64" t="s">
        <v>679</v>
      </c>
      <c r="BS12" s="64" t="s">
        <v>679</v>
      </c>
      <c r="BT12" s="64" t="s">
        <v>679</v>
      </c>
      <c r="BU12" s="57">
        <v>0</v>
      </c>
      <c r="BV12" s="57" t="s">
        <v>679</v>
      </c>
      <c r="BW12" s="57" t="s">
        <v>679</v>
      </c>
      <c r="BX12" s="57" t="s">
        <v>679</v>
      </c>
      <c r="BY12" s="57" t="s">
        <v>679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0</v>
      </c>
      <c r="CF12" s="57" t="s">
        <v>679</v>
      </c>
      <c r="CG12" s="57" t="s">
        <v>679</v>
      </c>
      <c r="CH12" s="57" t="s">
        <v>679</v>
      </c>
      <c r="CI12" s="57" t="s">
        <v>679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57">
        <v>0</v>
      </c>
      <c r="CP12" s="57" t="s">
        <v>679</v>
      </c>
      <c r="CQ12" s="57" t="s">
        <v>679</v>
      </c>
      <c r="CR12" s="57" t="s">
        <v>679</v>
      </c>
      <c r="CS12" s="57" t="s">
        <v>679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57">
        <v>0</v>
      </c>
      <c r="FC12" s="57" t="s">
        <v>679</v>
      </c>
      <c r="FD12" s="57" t="s">
        <v>679</v>
      </c>
      <c r="FE12" s="57" t="s">
        <v>679</v>
      </c>
      <c r="FF12" s="57" t="s">
        <v>679</v>
      </c>
    </row>
    <row r="13" spans="1:162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0</v>
      </c>
      <c r="BL13" s="83" t="s">
        <v>679</v>
      </c>
      <c r="BM13" s="83" t="s">
        <v>679</v>
      </c>
      <c r="BN13" s="83" t="s">
        <v>679</v>
      </c>
      <c r="BO13" s="83" t="s">
        <v>679</v>
      </c>
      <c r="BP13" s="83">
        <v>0</v>
      </c>
      <c r="BQ13" s="83" t="s">
        <v>679</v>
      </c>
      <c r="BR13" s="83" t="s">
        <v>679</v>
      </c>
      <c r="BS13" s="83" t="s">
        <v>679</v>
      </c>
      <c r="BT13" s="83" t="s">
        <v>679</v>
      </c>
      <c r="BU13" s="78">
        <v>0</v>
      </c>
      <c r="BV13" s="78" t="s">
        <v>679</v>
      </c>
      <c r="BW13" s="78" t="s">
        <v>679</v>
      </c>
      <c r="BX13" s="78" t="s">
        <v>679</v>
      </c>
      <c r="BY13" s="78" t="s">
        <v>679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78">
        <v>0</v>
      </c>
      <c r="CP13" s="78" t="s">
        <v>679</v>
      </c>
      <c r="CQ13" s="78" t="s">
        <v>679</v>
      </c>
      <c r="CR13" s="78" t="s">
        <v>679</v>
      </c>
      <c r="CS13" s="78" t="s">
        <v>679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78">
        <v>0</v>
      </c>
      <c r="FC13" s="78" t="s">
        <v>679</v>
      </c>
      <c r="FD13" s="78" t="s">
        <v>679</v>
      </c>
      <c r="FE13" s="78" t="s">
        <v>679</v>
      </c>
      <c r="FF13" s="78" t="s">
        <v>679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739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451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691.83839999999998</v>
      </c>
      <c r="D11" s="101">
        <v>47.248447389959999</v>
      </c>
      <c r="E11" s="102">
        <v>326.88290244757422</v>
      </c>
      <c r="F11" s="94">
        <v>51.159684040850003</v>
      </c>
      <c r="G11" s="94">
        <v>1332.51711595915</v>
      </c>
      <c r="H11" s="94">
        <v>145.55500000000001</v>
      </c>
      <c r="I11" s="101">
        <v>99.514754314360005</v>
      </c>
      <c r="J11" s="102">
        <v>144.84870064226058</v>
      </c>
      <c r="K11" s="94">
        <v>0</v>
      </c>
      <c r="L11" s="94">
        <v>429.45323646625002</v>
      </c>
      <c r="M11" s="94">
        <v>311.84320000000002</v>
      </c>
      <c r="N11" s="101">
        <v>76.652155957399998</v>
      </c>
      <c r="O11" s="102">
        <v>239.03453600653981</v>
      </c>
      <c r="P11" s="94">
        <v>0</v>
      </c>
      <c r="Q11" s="94">
        <v>780.34228163404998</v>
      </c>
      <c r="R11" s="94">
        <v>88.885199999999998</v>
      </c>
      <c r="S11" s="101">
        <v>99.616402005569995</v>
      </c>
      <c r="T11" s="102">
        <v>88.544238155453826</v>
      </c>
      <c r="U11" s="94">
        <v>0</v>
      </c>
      <c r="V11" s="94">
        <v>262.42871782321998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145.55500000000001</v>
      </c>
      <c r="AH11" s="101">
        <v>99.514754314360005</v>
      </c>
      <c r="AI11" s="102">
        <v>144.84870064226058</v>
      </c>
      <c r="AJ11" s="94">
        <v>0</v>
      </c>
      <c r="AK11" s="94">
        <v>429.45323646625002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691.83839999999998</v>
      </c>
      <c r="AW11" s="101">
        <v>47.248447389959999</v>
      </c>
      <c r="AX11" s="102">
        <v>326.88290244757422</v>
      </c>
      <c r="AY11" s="94">
        <v>51.159684040850003</v>
      </c>
      <c r="AZ11" s="94">
        <v>1332.51711595915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2">
        <v>6.3076949761678449</v>
      </c>
      <c r="BQ11" s="101">
        <v>34.697578517970001</v>
      </c>
      <c r="BR11" s="102">
        <v>2.1886174170300308</v>
      </c>
      <c r="BS11" s="102">
        <v>2.0180836628500001</v>
      </c>
      <c r="BT11" s="102">
        <v>10.597306289480001</v>
      </c>
      <c r="BU11" s="94">
        <v>546.28340000000003</v>
      </c>
      <c r="BV11" s="101">
        <v>53.655389737809998</v>
      </c>
      <c r="BW11" s="102">
        <v>293.11048734295071</v>
      </c>
      <c r="BX11" s="94">
        <v>0</v>
      </c>
      <c r="BY11" s="94">
        <v>1120.76939868315</v>
      </c>
      <c r="BZ11" s="94">
        <v>145.55500000000001</v>
      </c>
      <c r="CA11" s="101">
        <v>99.514754314360005</v>
      </c>
      <c r="CB11" s="102">
        <v>144.84870064226058</v>
      </c>
      <c r="CC11" s="94">
        <v>0</v>
      </c>
      <c r="CD11" s="94">
        <v>429.45323646625002</v>
      </c>
      <c r="CE11" s="59">
        <v>42.551676229593497</v>
      </c>
      <c r="CF11" s="89">
        <v>18.32919011696</v>
      </c>
      <c r="CG11" s="63">
        <v>7.7993776340770715</v>
      </c>
      <c r="CH11" s="59">
        <v>27.26517696498</v>
      </c>
      <c r="CI11" s="59">
        <v>57.838175494209999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691.83839999999998</v>
      </c>
      <c r="CP11" s="101">
        <v>47.248447389959999</v>
      </c>
      <c r="CQ11" s="102">
        <v>326.88290244757422</v>
      </c>
      <c r="CR11" s="94">
        <v>51.159684040850003</v>
      </c>
      <c r="CS11" s="94">
        <v>1332.51711595915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326.30610000000001</v>
      </c>
      <c r="DE11" s="101">
        <v>63.640300312969998</v>
      </c>
      <c r="DF11" s="102">
        <v>207.66218197955487</v>
      </c>
      <c r="DG11" s="94">
        <v>0</v>
      </c>
      <c r="DH11" s="94">
        <v>733.31649763092003</v>
      </c>
      <c r="DI11" s="94">
        <v>43.147100000000002</v>
      </c>
      <c r="DJ11" s="101">
        <v>99.616402005569995</v>
      </c>
      <c r="DK11" s="102">
        <v>42.98158858974449</v>
      </c>
      <c r="DL11" s="94">
        <v>0</v>
      </c>
      <c r="DM11" s="94">
        <v>127.38946563421</v>
      </c>
      <c r="DN11" s="94">
        <v>322.3852</v>
      </c>
      <c r="DO11" s="101">
        <v>77.178148021449999</v>
      </c>
      <c r="DP11" s="102">
        <v>248.81092685526062</v>
      </c>
      <c r="DQ11" s="94">
        <v>0</v>
      </c>
      <c r="DR11" s="94">
        <v>810.04565559632999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691.83839999999998</v>
      </c>
      <c r="FC11" s="101">
        <v>47.248447389959999</v>
      </c>
      <c r="FD11" s="102">
        <v>326.88290244757422</v>
      </c>
      <c r="FE11" s="94">
        <v>51.159684040850003</v>
      </c>
      <c r="FF11" s="94">
        <v>1332.51711595915</v>
      </c>
    </row>
    <row r="12" spans="1:162" ht="11.25" customHeight="1" x14ac:dyDescent="0.2">
      <c r="A12" s="140" t="s">
        <v>507</v>
      </c>
      <c r="B12" s="140"/>
      <c r="C12" s="123">
        <v>458.33839999999998</v>
      </c>
      <c r="D12" s="124">
        <v>50.109081434099998</v>
      </c>
      <c r="E12" s="125">
        <v>229.66916209976651</v>
      </c>
      <c r="F12" s="123">
        <v>8.1951139249799994</v>
      </c>
      <c r="G12" s="123">
        <v>908.48168607501998</v>
      </c>
      <c r="H12" s="109">
        <v>145.55500000000001</v>
      </c>
      <c r="I12" s="110">
        <v>99.509360701369999</v>
      </c>
      <c r="J12" s="111">
        <v>144.84084996887512</v>
      </c>
      <c r="K12" s="109">
        <v>0</v>
      </c>
      <c r="L12" s="109">
        <v>429.43784942916</v>
      </c>
      <c r="M12" s="109">
        <v>78.343199999999996</v>
      </c>
      <c r="N12" s="110">
        <v>70.448220347939994</v>
      </c>
      <c r="O12" s="111">
        <v>55.191390163629002</v>
      </c>
      <c r="P12" s="109">
        <v>0</v>
      </c>
      <c r="Q12" s="109">
        <v>186.51633697740999</v>
      </c>
      <c r="R12" s="109">
        <v>88.885199999999998</v>
      </c>
      <c r="S12" s="110">
        <v>99.565946904520004</v>
      </c>
      <c r="T12" s="111">
        <v>88.499391037979322</v>
      </c>
      <c r="U12" s="109">
        <v>0</v>
      </c>
      <c r="V12" s="109">
        <v>262.34081908816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109">
        <v>145.55500000000001</v>
      </c>
      <c r="AH12" s="110">
        <v>99.509360701369999</v>
      </c>
      <c r="AI12" s="111">
        <v>144.84084996887518</v>
      </c>
      <c r="AJ12" s="109">
        <v>0</v>
      </c>
      <c r="AK12" s="109">
        <v>429.43784942916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458.33839999999998</v>
      </c>
      <c r="AW12" s="110">
        <v>50.109081434099998</v>
      </c>
      <c r="AX12" s="111">
        <v>229.66916209976651</v>
      </c>
      <c r="AY12" s="109">
        <v>8.1951139249799994</v>
      </c>
      <c r="AZ12" s="109">
        <v>908.48168607501998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9.0116944161780896</v>
      </c>
      <c r="BQ12" s="85">
        <v>15.38999000626</v>
      </c>
      <c r="BR12" s="64">
        <v>1.3868988700443099</v>
      </c>
      <c r="BS12" s="64">
        <v>6.2934225806899997</v>
      </c>
      <c r="BT12" s="64">
        <v>11.729966251660001</v>
      </c>
      <c r="BU12" s="109">
        <v>312.78339999999997</v>
      </c>
      <c r="BV12" s="110">
        <v>57.05334876269</v>
      </c>
      <c r="BW12" s="111">
        <v>178.45340407378569</v>
      </c>
      <c r="BX12" s="109">
        <v>0</v>
      </c>
      <c r="BY12" s="109">
        <v>662.54564490318</v>
      </c>
      <c r="BZ12" s="109">
        <v>145.55500000000001</v>
      </c>
      <c r="CA12" s="110">
        <v>99.509360701369999</v>
      </c>
      <c r="CB12" s="111">
        <v>144.84084996887512</v>
      </c>
      <c r="CC12" s="109">
        <v>0</v>
      </c>
      <c r="CD12" s="109">
        <v>429.43784942916</v>
      </c>
      <c r="CE12" s="57">
        <v>33.662646638378973</v>
      </c>
      <c r="CF12" s="85">
        <v>18.88798063862</v>
      </c>
      <c r="CG12" s="64">
        <v>6.3581941795031565</v>
      </c>
      <c r="CH12" s="57">
        <v>21.200815039839998</v>
      </c>
      <c r="CI12" s="57">
        <v>46.124478236919998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458.33839999999998</v>
      </c>
      <c r="CP12" s="110">
        <v>50.109081434099998</v>
      </c>
      <c r="CQ12" s="111">
        <v>229.66916209976651</v>
      </c>
      <c r="CR12" s="109">
        <v>8.1951139249799994</v>
      </c>
      <c r="CS12" s="109">
        <v>908.48168607501998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326.30610000000001</v>
      </c>
      <c r="DE12" s="110">
        <v>63.609405124989998</v>
      </c>
      <c r="DF12" s="111">
        <v>207.56136909656394</v>
      </c>
      <c r="DG12" s="109">
        <v>0</v>
      </c>
      <c r="DH12" s="109">
        <v>733.11890801107995</v>
      </c>
      <c r="DI12" s="109">
        <v>43.147100000000002</v>
      </c>
      <c r="DJ12" s="110">
        <v>99.565946904520004</v>
      </c>
      <c r="DK12" s="111">
        <v>42.959818676841181</v>
      </c>
      <c r="DL12" s="109">
        <v>0</v>
      </c>
      <c r="DM12" s="109">
        <v>127.34679738897999</v>
      </c>
      <c r="DN12" s="109">
        <v>88.885199999999998</v>
      </c>
      <c r="DO12" s="110">
        <v>99.565946904520004</v>
      </c>
      <c r="DP12" s="111">
        <v>88.499391037979322</v>
      </c>
      <c r="DQ12" s="109">
        <v>0</v>
      </c>
      <c r="DR12" s="109">
        <v>262.34081908816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458.33839999999998</v>
      </c>
      <c r="FC12" s="110">
        <v>50.109081434099998</v>
      </c>
      <c r="FD12" s="111">
        <v>229.66916209976651</v>
      </c>
      <c r="FE12" s="109">
        <v>8.1951139249799994</v>
      </c>
      <c r="FF12" s="109">
        <v>908.48168607501998</v>
      </c>
    </row>
    <row r="13" spans="1:162" ht="11.25" customHeight="1" x14ac:dyDescent="0.2">
      <c r="A13" s="142" t="s">
        <v>508</v>
      </c>
      <c r="B13" s="142"/>
      <c r="C13" s="126">
        <v>233.5</v>
      </c>
      <c r="D13" s="127">
        <v>99.675520364510007</v>
      </c>
      <c r="E13" s="128">
        <v>232.74234005112652</v>
      </c>
      <c r="F13" s="126">
        <v>0</v>
      </c>
      <c r="G13" s="126">
        <v>689.66660417776995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233.5</v>
      </c>
      <c r="N13" s="99">
        <v>99.675520364510007</v>
      </c>
      <c r="O13" s="100">
        <v>232.74234005112652</v>
      </c>
      <c r="P13" s="98">
        <v>0</v>
      </c>
      <c r="Q13" s="98">
        <v>689.66660417776995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233.5</v>
      </c>
      <c r="AW13" s="99">
        <v>99.675520364510007</v>
      </c>
      <c r="AX13" s="100">
        <v>232.74234005112652</v>
      </c>
      <c r="AY13" s="98">
        <v>0</v>
      </c>
      <c r="AZ13" s="98">
        <v>689.66660417776995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83">
        <v>1</v>
      </c>
      <c r="BQ13" s="87">
        <v>0</v>
      </c>
      <c r="BR13" s="83">
        <v>0</v>
      </c>
      <c r="BS13" s="83">
        <v>1</v>
      </c>
      <c r="BT13" s="83">
        <v>1</v>
      </c>
      <c r="BU13" s="98">
        <v>233.5</v>
      </c>
      <c r="BV13" s="99">
        <v>99.675520364510007</v>
      </c>
      <c r="BW13" s="100">
        <v>232.74234005112652</v>
      </c>
      <c r="BX13" s="98">
        <v>0</v>
      </c>
      <c r="BY13" s="98">
        <v>689.66660417776995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60</v>
      </c>
      <c r="CF13" s="87">
        <v>0</v>
      </c>
      <c r="CG13" s="83">
        <v>0</v>
      </c>
      <c r="CH13" s="78">
        <v>60</v>
      </c>
      <c r="CI13" s="78">
        <v>60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233.5</v>
      </c>
      <c r="CP13" s="99">
        <v>99.675520364510007</v>
      </c>
      <c r="CQ13" s="100">
        <v>232.74234005112652</v>
      </c>
      <c r="CR13" s="98">
        <v>0</v>
      </c>
      <c r="CS13" s="98">
        <v>689.66660417776995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98">
        <v>233.5</v>
      </c>
      <c r="DO13" s="99">
        <v>99.675520364510007</v>
      </c>
      <c r="DP13" s="100">
        <v>232.74234005112652</v>
      </c>
      <c r="DQ13" s="98">
        <v>0</v>
      </c>
      <c r="DR13" s="98">
        <v>689.66660417776995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233.5</v>
      </c>
      <c r="FC13" s="99">
        <v>99.675520364510007</v>
      </c>
      <c r="FD13" s="100">
        <v>232.74234005112652</v>
      </c>
      <c r="FE13" s="98">
        <v>0</v>
      </c>
      <c r="FF13" s="98">
        <v>689.66660417776995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740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452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123.14017777777779</v>
      </c>
      <c r="D11" s="101">
        <v>72.276191014869994</v>
      </c>
      <c r="E11" s="102">
        <v>89.001030106712392</v>
      </c>
      <c r="F11" s="94">
        <v>0</v>
      </c>
      <c r="G11" s="94">
        <v>297.57899137389001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123.14017777777779</v>
      </c>
      <c r="AM11" s="101">
        <v>72.276191014869994</v>
      </c>
      <c r="AN11" s="102">
        <v>89.001030106712392</v>
      </c>
      <c r="AO11" s="94">
        <v>0</v>
      </c>
      <c r="AP11" s="94">
        <v>297.57899137389001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123.14017777777779</v>
      </c>
      <c r="AW11" s="101">
        <v>72.276191014869994</v>
      </c>
      <c r="AX11" s="102">
        <v>89.001030106712392</v>
      </c>
      <c r="AY11" s="94">
        <v>0</v>
      </c>
      <c r="AZ11" s="94">
        <v>297.57899137389001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11.24560284322763</v>
      </c>
      <c r="BQ11" s="89">
        <v>5.8522546594799998</v>
      </c>
      <c r="BR11" s="63">
        <v>0.65812131637900495</v>
      </c>
      <c r="BS11" s="63">
        <v>9.9557087656699998</v>
      </c>
      <c r="BT11" s="63">
        <v>12.535496920790001</v>
      </c>
      <c r="BU11" s="94">
        <v>123.14017777777779</v>
      </c>
      <c r="BV11" s="101">
        <v>72.276191014869994</v>
      </c>
      <c r="BW11" s="102">
        <v>89.001030106712392</v>
      </c>
      <c r="BX11" s="94">
        <v>0</v>
      </c>
      <c r="BY11" s="94">
        <v>297.57899137389001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94">
        <v>25.579148821902692</v>
      </c>
      <c r="CF11" s="101">
        <v>46.311876041310001</v>
      </c>
      <c r="CG11" s="102">
        <v>11.846183694822102</v>
      </c>
      <c r="CH11" s="94">
        <v>2.3610554258100001</v>
      </c>
      <c r="CI11" s="94">
        <v>48.797242218000001</v>
      </c>
      <c r="CJ11" s="94">
        <v>46.448300000000003</v>
      </c>
      <c r="CK11" s="101">
        <v>98.577024283339995</v>
      </c>
      <c r="CL11" s="102">
        <v>45.787351970198003</v>
      </c>
      <c r="CM11" s="94">
        <v>0</v>
      </c>
      <c r="CN11" s="94">
        <v>136.18986080904</v>
      </c>
      <c r="CO11" s="94">
        <v>76.691877777777805</v>
      </c>
      <c r="CP11" s="101">
        <v>99.514754314360005</v>
      </c>
      <c r="CQ11" s="102">
        <v>76.319733749621605</v>
      </c>
      <c r="CR11" s="94">
        <v>0</v>
      </c>
      <c r="CS11" s="94">
        <v>226.27580723672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76.691877777777805</v>
      </c>
      <c r="DJ11" s="101">
        <v>99.514754314360005</v>
      </c>
      <c r="DK11" s="102">
        <v>76.319733749621605</v>
      </c>
      <c r="DL11" s="94">
        <v>0</v>
      </c>
      <c r="DM11" s="94">
        <v>226.27580723672</v>
      </c>
      <c r="DN11" s="94">
        <v>46.448300000000003</v>
      </c>
      <c r="DO11" s="101">
        <v>98.577024283339995</v>
      </c>
      <c r="DP11" s="102">
        <v>45.787351970198003</v>
      </c>
      <c r="DQ11" s="94">
        <v>0</v>
      </c>
      <c r="DR11" s="94">
        <v>136.18986080904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123.14017777777779</v>
      </c>
      <c r="FC11" s="101">
        <v>72.276191014869994</v>
      </c>
      <c r="FD11" s="102">
        <v>89.001030106712392</v>
      </c>
      <c r="FE11" s="94">
        <v>0</v>
      </c>
      <c r="FF11" s="94">
        <v>297.57899137389001</v>
      </c>
    </row>
    <row r="12" spans="1:162" ht="11.25" customHeight="1" x14ac:dyDescent="0.2">
      <c r="A12" s="140" t="s">
        <v>507</v>
      </c>
      <c r="B12" s="140"/>
      <c r="C12" s="58">
        <v>0</v>
      </c>
      <c r="D12" s="58" t="s">
        <v>679</v>
      </c>
      <c r="E12" s="58" t="s">
        <v>679</v>
      </c>
      <c r="F12" s="58" t="s">
        <v>679</v>
      </c>
      <c r="G12" s="58" t="s">
        <v>679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57">
        <v>0</v>
      </c>
      <c r="AW12" s="57" t="s">
        <v>679</v>
      </c>
      <c r="AX12" s="57" t="s">
        <v>679</v>
      </c>
      <c r="AY12" s="57" t="s">
        <v>679</v>
      </c>
      <c r="AZ12" s="57" t="s">
        <v>679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0</v>
      </c>
      <c r="BL12" s="64" t="s">
        <v>679</v>
      </c>
      <c r="BM12" s="64" t="s">
        <v>679</v>
      </c>
      <c r="BN12" s="64" t="s">
        <v>679</v>
      </c>
      <c r="BO12" s="64" t="s">
        <v>679</v>
      </c>
      <c r="BP12" s="64">
        <v>0</v>
      </c>
      <c r="BQ12" s="64" t="s">
        <v>679</v>
      </c>
      <c r="BR12" s="64" t="s">
        <v>679</v>
      </c>
      <c r="BS12" s="64" t="s">
        <v>679</v>
      </c>
      <c r="BT12" s="64" t="s">
        <v>679</v>
      </c>
      <c r="BU12" s="57">
        <v>0</v>
      </c>
      <c r="BV12" s="57" t="s">
        <v>679</v>
      </c>
      <c r="BW12" s="57" t="s">
        <v>679</v>
      </c>
      <c r="BX12" s="57" t="s">
        <v>679</v>
      </c>
      <c r="BY12" s="57" t="s">
        <v>679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0</v>
      </c>
      <c r="CF12" s="57" t="s">
        <v>679</v>
      </c>
      <c r="CG12" s="57" t="s">
        <v>679</v>
      </c>
      <c r="CH12" s="57" t="s">
        <v>679</v>
      </c>
      <c r="CI12" s="57" t="s">
        <v>679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57">
        <v>0</v>
      </c>
      <c r="CP12" s="57" t="s">
        <v>679</v>
      </c>
      <c r="CQ12" s="57" t="s">
        <v>679</v>
      </c>
      <c r="CR12" s="57" t="s">
        <v>679</v>
      </c>
      <c r="CS12" s="57" t="s">
        <v>679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57">
        <v>0</v>
      </c>
      <c r="FC12" s="57" t="s">
        <v>679</v>
      </c>
      <c r="FD12" s="57" t="s">
        <v>679</v>
      </c>
      <c r="FE12" s="57" t="s">
        <v>679</v>
      </c>
      <c r="FF12" s="57" t="s">
        <v>679</v>
      </c>
    </row>
    <row r="13" spans="1:162" ht="11.25" customHeight="1" x14ac:dyDescent="0.2">
      <c r="A13" s="142" t="s">
        <v>508</v>
      </c>
      <c r="B13" s="142"/>
      <c r="C13" s="126">
        <v>123.14017777777779</v>
      </c>
      <c r="D13" s="127">
        <v>72.313048752339995</v>
      </c>
      <c r="E13" s="128">
        <v>89.046416790166631</v>
      </c>
      <c r="F13" s="126">
        <v>0</v>
      </c>
      <c r="G13" s="126">
        <v>297.66794763884002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98">
        <v>123.14017777777779</v>
      </c>
      <c r="AM13" s="99">
        <v>72.313048752339995</v>
      </c>
      <c r="AN13" s="100">
        <v>89.046416790166631</v>
      </c>
      <c r="AO13" s="98">
        <v>0</v>
      </c>
      <c r="AP13" s="98">
        <v>297.66794763884002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123.14017777777779</v>
      </c>
      <c r="AW13" s="99">
        <v>72.313048752339995</v>
      </c>
      <c r="AX13" s="100">
        <v>89.046416790166631</v>
      </c>
      <c r="AY13" s="98">
        <v>0</v>
      </c>
      <c r="AZ13" s="98">
        <v>297.66794763884002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83">
        <v>11.24560284322763</v>
      </c>
      <c r="BQ13" s="87">
        <v>5.8575019363200003</v>
      </c>
      <c r="BR13" s="83">
        <v>0.65871140429320985</v>
      </c>
      <c r="BS13" s="83">
        <v>9.9545522146100005</v>
      </c>
      <c r="BT13" s="83">
        <v>12.53665347185</v>
      </c>
      <c r="BU13" s="98">
        <v>123.14017777777779</v>
      </c>
      <c r="BV13" s="99">
        <v>72.313048752339995</v>
      </c>
      <c r="BW13" s="100">
        <v>89.046416790166631</v>
      </c>
      <c r="BX13" s="98">
        <v>0</v>
      </c>
      <c r="BY13" s="98">
        <v>297.66794763884002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98">
        <v>25.579148821902692</v>
      </c>
      <c r="CF13" s="99">
        <v>46.353400419350002</v>
      </c>
      <c r="CG13" s="100">
        <v>11.856805277277743</v>
      </c>
      <c r="CH13" s="98">
        <v>2.3402375067299999</v>
      </c>
      <c r="CI13" s="98">
        <v>48.818060137069999</v>
      </c>
      <c r="CJ13" s="98">
        <v>46.448300000000003</v>
      </c>
      <c r="CK13" s="99">
        <v>98.748789047740004</v>
      </c>
      <c r="CL13" s="100">
        <v>45.867133783260037</v>
      </c>
      <c r="CM13" s="98">
        <v>0</v>
      </c>
      <c r="CN13" s="98">
        <v>136.34623028927001</v>
      </c>
      <c r="CO13" s="98">
        <v>76.691877777777805</v>
      </c>
      <c r="CP13" s="99">
        <v>99.521320033579997</v>
      </c>
      <c r="CQ13" s="100">
        <v>76.324769122982573</v>
      </c>
      <c r="CR13" s="98">
        <v>0</v>
      </c>
      <c r="CS13" s="98">
        <v>226.28567638715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76.691877777777805</v>
      </c>
      <c r="DJ13" s="99">
        <v>99.521320033579997</v>
      </c>
      <c r="DK13" s="100">
        <v>76.324769122982573</v>
      </c>
      <c r="DL13" s="98">
        <v>0</v>
      </c>
      <c r="DM13" s="98">
        <v>226.28567638715</v>
      </c>
      <c r="DN13" s="98">
        <v>46.448300000000003</v>
      </c>
      <c r="DO13" s="99">
        <v>98.748789047740004</v>
      </c>
      <c r="DP13" s="100">
        <v>45.867133783260037</v>
      </c>
      <c r="DQ13" s="98">
        <v>0</v>
      </c>
      <c r="DR13" s="98">
        <v>136.34623028927001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123.14017777777779</v>
      </c>
      <c r="FC13" s="99">
        <v>72.313048752339995</v>
      </c>
      <c r="FD13" s="100">
        <v>89.046416790166631</v>
      </c>
      <c r="FE13" s="98">
        <v>0</v>
      </c>
      <c r="FF13" s="98">
        <v>297.66794763884002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741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455</v>
      </c>
    </row>
    <row r="2" spans="1:162" ht="11.25" customHeight="1" x14ac:dyDescent="0.2">
      <c r="A2" s="1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5505.0824230769222</v>
      </c>
      <c r="D11" s="89">
        <v>15.605339324639999</v>
      </c>
      <c r="E11" s="63">
        <v>859.08679222215335</v>
      </c>
      <c r="F11" s="59">
        <v>3821.3032507275102</v>
      </c>
      <c r="G11" s="59">
        <v>7188.8615954263396</v>
      </c>
      <c r="H11" s="94">
        <v>326.71460000000002</v>
      </c>
      <c r="I11" s="101">
        <v>57.562416642119999</v>
      </c>
      <c r="J11" s="102">
        <v>188.06481928264176</v>
      </c>
      <c r="K11" s="94">
        <v>0</v>
      </c>
      <c r="L11" s="94">
        <v>695.31487255299999</v>
      </c>
      <c r="M11" s="94">
        <v>843.77670000000012</v>
      </c>
      <c r="N11" s="101">
        <v>50.420814819370001</v>
      </c>
      <c r="O11" s="102">
        <v>425.43908739603103</v>
      </c>
      <c r="P11" s="94">
        <v>9.93141108821</v>
      </c>
      <c r="Q11" s="94">
        <v>1677.6219889117899</v>
      </c>
      <c r="R11" s="94">
        <v>991.97732307692297</v>
      </c>
      <c r="S11" s="101">
        <v>33.871418195670003</v>
      </c>
      <c r="T11" s="102">
        <v>335.99678750560213</v>
      </c>
      <c r="U11" s="94">
        <v>333.43572064480003</v>
      </c>
      <c r="V11" s="94">
        <v>1650.5189255090399</v>
      </c>
      <c r="W11" s="94">
        <v>575.85990000000004</v>
      </c>
      <c r="X11" s="101">
        <v>45.355872379259999</v>
      </c>
      <c r="Y11" s="102">
        <v>261.18628132736086</v>
      </c>
      <c r="Z11" s="94">
        <v>63.944195342439997</v>
      </c>
      <c r="AA11" s="94">
        <v>1087.7756046575601</v>
      </c>
      <c r="AB11" s="94">
        <v>228.7337</v>
      </c>
      <c r="AC11" s="101">
        <v>65.357151693930007</v>
      </c>
      <c r="AD11" s="102">
        <v>149.49383128413237</v>
      </c>
      <c r="AE11" s="94">
        <v>0</v>
      </c>
      <c r="AF11" s="94">
        <v>521.73622522779999</v>
      </c>
      <c r="AG11" s="94">
        <v>631.42430000000002</v>
      </c>
      <c r="AH11" s="101">
        <v>47.06329652793</v>
      </c>
      <c r="AI11" s="102">
        <v>297.16909065840383</v>
      </c>
      <c r="AJ11" s="94">
        <v>48.98358499103</v>
      </c>
      <c r="AK11" s="94">
        <v>1213.86501500897</v>
      </c>
      <c r="AL11" s="103">
        <v>1323.481</v>
      </c>
      <c r="AM11" s="107">
        <v>27.632207265840002</v>
      </c>
      <c r="AN11" s="108">
        <v>365.70701304396772</v>
      </c>
      <c r="AO11" s="103">
        <v>606.70842554011995</v>
      </c>
      <c r="AP11" s="103">
        <v>2040.2535744598799</v>
      </c>
      <c r="AQ11" s="94">
        <v>583.11490000000003</v>
      </c>
      <c r="AR11" s="101">
        <v>55.483730865669997</v>
      </c>
      <c r="AS11" s="102">
        <v>323.53390175361716</v>
      </c>
      <c r="AT11" s="94">
        <v>0</v>
      </c>
      <c r="AU11" s="94">
        <v>1217.2296952147899</v>
      </c>
      <c r="AV11" s="103">
        <v>2215.833700000001</v>
      </c>
      <c r="AW11" s="107">
        <v>25.879289962000001</v>
      </c>
      <c r="AX11" s="108">
        <v>573.44202829881692</v>
      </c>
      <c r="AY11" s="103">
        <v>1091.9079773127501</v>
      </c>
      <c r="AZ11" s="103">
        <v>3339.7594226872502</v>
      </c>
      <c r="BA11" s="59">
        <v>3289.2487230769229</v>
      </c>
      <c r="BB11" s="89">
        <v>19.569523205260001</v>
      </c>
      <c r="BC11" s="63">
        <v>643.69029214115278</v>
      </c>
      <c r="BD11" s="59">
        <v>2027.63893328223</v>
      </c>
      <c r="BE11" s="59">
        <v>4550.8585128716104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88.844504027302946</v>
      </c>
      <c r="BL11" s="89">
        <v>4.5914874749200001</v>
      </c>
      <c r="BM11" s="63">
        <v>4.0792842745656372</v>
      </c>
      <c r="BN11" s="63">
        <v>80.849253766450005</v>
      </c>
      <c r="BO11" s="63">
        <v>96.839754288150004</v>
      </c>
      <c r="BP11" s="108">
        <v>1.7461824135477391</v>
      </c>
      <c r="BQ11" s="107">
        <v>21.42778406715</v>
      </c>
      <c r="BR11" s="108">
        <v>0.37416819699352405</v>
      </c>
      <c r="BS11" s="108">
        <v>1.01282622328</v>
      </c>
      <c r="BT11" s="108">
        <v>2.47953860382</v>
      </c>
      <c r="BU11" s="59">
        <v>5216.8599999999988</v>
      </c>
      <c r="BV11" s="89">
        <v>16.273983601249999</v>
      </c>
      <c r="BW11" s="63">
        <v>848.99094090020856</v>
      </c>
      <c r="BX11" s="59">
        <v>3552.8683326348601</v>
      </c>
      <c r="BY11" s="59">
        <v>6880.8516673651402</v>
      </c>
      <c r="BZ11" s="94">
        <v>288.22242307692312</v>
      </c>
      <c r="CA11" s="101">
        <v>46.586275505179998</v>
      </c>
      <c r="CB11" s="102">
        <v>134.27209208231906</v>
      </c>
      <c r="CC11" s="94">
        <v>25.053958466739999</v>
      </c>
      <c r="CD11" s="94">
        <v>551.39088768710997</v>
      </c>
      <c r="CE11" s="59">
        <v>4.2232777091865383</v>
      </c>
      <c r="CF11" s="89">
        <v>18.487707635949999</v>
      </c>
      <c r="CG11" s="63">
        <v>0.78078723552867269</v>
      </c>
      <c r="CH11" s="59">
        <v>2.6929628479600001</v>
      </c>
      <c r="CI11" s="59">
        <v>5.7535925704100004</v>
      </c>
      <c r="CJ11" s="94">
        <v>521.21182307692311</v>
      </c>
      <c r="CK11" s="101">
        <v>48.735313561410003</v>
      </c>
      <c r="CL11" s="102">
        <v>254.01421629569921</v>
      </c>
      <c r="CM11" s="94">
        <v>23.353107576199999</v>
      </c>
      <c r="CN11" s="94">
        <v>1019.07053857765</v>
      </c>
      <c r="CO11" s="59">
        <v>4983.8705999999993</v>
      </c>
      <c r="CP11" s="89">
        <v>16.486839895700001</v>
      </c>
      <c r="CQ11" s="63">
        <v>821.6827664308255</v>
      </c>
      <c r="CR11" s="59">
        <v>3373.40197107839</v>
      </c>
      <c r="CS11" s="59">
        <v>6594.3392289216099</v>
      </c>
      <c r="CT11" s="63">
        <v>83.584837063956456</v>
      </c>
      <c r="CU11" s="89">
        <v>12.05953374259</v>
      </c>
      <c r="CV11" s="63">
        <v>10.079941629417215</v>
      </c>
      <c r="CW11" s="63">
        <v>63.828514504029997</v>
      </c>
      <c r="CX11" s="63">
        <v>103.34115962388</v>
      </c>
      <c r="CY11" s="94">
        <v>1</v>
      </c>
      <c r="CZ11" s="101">
        <v>99.616402005569995</v>
      </c>
      <c r="DA11" s="102">
        <v>0.99616402005569993</v>
      </c>
      <c r="DB11" s="94">
        <v>0</v>
      </c>
      <c r="DC11" s="94">
        <v>2.9524456020000001</v>
      </c>
      <c r="DD11" s="94">
        <v>291.50110000000001</v>
      </c>
      <c r="DE11" s="101">
        <v>59.115080088950002</v>
      </c>
      <c r="DF11" s="102">
        <v>172.32110872516813</v>
      </c>
      <c r="DG11" s="94">
        <v>0</v>
      </c>
      <c r="DH11" s="94">
        <v>629.24426687733001</v>
      </c>
      <c r="DI11" s="59">
        <v>4505.6363000000001</v>
      </c>
      <c r="DJ11" s="89">
        <v>17.913898519499998</v>
      </c>
      <c r="DK11" s="63">
        <v>807.13511443960806</v>
      </c>
      <c r="DL11" s="59">
        <v>2923.6805450408001</v>
      </c>
      <c r="DM11" s="59">
        <v>6087.5920549592001</v>
      </c>
      <c r="DN11" s="94">
        <v>218.46542307692309</v>
      </c>
      <c r="DO11" s="101">
        <v>37.998693872350003</v>
      </c>
      <c r="DP11" s="102">
        <v>83.014007331930031</v>
      </c>
      <c r="DQ11" s="94">
        <v>55.760958494</v>
      </c>
      <c r="DR11" s="94">
        <v>381.16988765985002</v>
      </c>
      <c r="DS11" s="94">
        <v>17.528600000000001</v>
      </c>
      <c r="DT11" s="101">
        <v>96.863442603349995</v>
      </c>
      <c r="DU11" s="102">
        <v>16.978805400170618</v>
      </c>
      <c r="DV11" s="94">
        <v>0</v>
      </c>
      <c r="DW11" s="94">
        <v>50.806447084849999</v>
      </c>
      <c r="DX11" s="94">
        <v>145.55500000000001</v>
      </c>
      <c r="DY11" s="101">
        <v>99.514754314360005</v>
      </c>
      <c r="DZ11" s="102">
        <v>144.84870064226135</v>
      </c>
      <c r="EA11" s="94">
        <v>0</v>
      </c>
      <c r="EB11" s="94">
        <v>429.45323646625002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236.51079999999999</v>
      </c>
      <c r="EI11" s="101">
        <v>65.22107867647</v>
      </c>
      <c r="EJ11" s="102">
        <v>154.25489494636028</v>
      </c>
      <c r="EK11" s="94">
        <v>0</v>
      </c>
      <c r="EL11" s="94">
        <v>538.84483853386996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94">
        <v>88.885199999999998</v>
      </c>
      <c r="ES11" s="101">
        <v>99.616402005569995</v>
      </c>
      <c r="ET11" s="102">
        <v>88.54423815545384</v>
      </c>
      <c r="EU11" s="94">
        <v>0</v>
      </c>
      <c r="EV11" s="94">
        <v>262.42871782321998</v>
      </c>
      <c r="EW11" s="94">
        <v>542.54449999999997</v>
      </c>
      <c r="EX11" s="101">
        <v>59.40684723495</v>
      </c>
      <c r="EY11" s="102">
        <v>322.30858229664642</v>
      </c>
      <c r="EZ11" s="94">
        <v>0</v>
      </c>
      <c r="FA11" s="94">
        <v>1174.2577132095701</v>
      </c>
      <c r="FB11" s="59">
        <v>4962.5379230769222</v>
      </c>
      <c r="FC11" s="89">
        <v>16.068246783700001</v>
      </c>
      <c r="FD11" s="63">
        <v>797.39284021469234</v>
      </c>
      <c r="FE11" s="59">
        <v>3399.6766747260699</v>
      </c>
      <c r="FF11" s="59">
        <v>6525.3991714277799</v>
      </c>
    </row>
    <row r="12" spans="1:162" ht="11.25" customHeight="1" x14ac:dyDescent="0.2">
      <c r="A12" s="140" t="s">
        <v>507</v>
      </c>
      <c r="B12" s="140"/>
      <c r="C12" s="120">
        <v>2934.0048999999999</v>
      </c>
      <c r="D12" s="121">
        <v>20.716688245370001</v>
      </c>
      <c r="E12" s="122">
        <v>607.82864823685236</v>
      </c>
      <c r="F12" s="120">
        <v>1742.6826406841401</v>
      </c>
      <c r="G12" s="120">
        <v>4125.3271593158597</v>
      </c>
      <c r="H12" s="109">
        <v>27.921600000000002</v>
      </c>
      <c r="I12" s="110">
        <v>98.445169794890006</v>
      </c>
      <c r="J12" s="111">
        <v>27.487466529449463</v>
      </c>
      <c r="K12" s="109">
        <v>0</v>
      </c>
      <c r="L12" s="109">
        <v>81.796044423970002</v>
      </c>
      <c r="M12" s="109">
        <v>543.73680000000002</v>
      </c>
      <c r="N12" s="110">
        <v>58.775881604539997</v>
      </c>
      <c r="O12" s="111">
        <v>319.58609780828863</v>
      </c>
      <c r="P12" s="109">
        <v>0</v>
      </c>
      <c r="Q12" s="109">
        <v>1170.11404166392</v>
      </c>
      <c r="R12" s="109">
        <v>565.4600999999999</v>
      </c>
      <c r="S12" s="110">
        <v>48.292979749140002</v>
      </c>
      <c r="T12" s="111">
        <v>273.0775315824842</v>
      </c>
      <c r="U12" s="109">
        <v>30.23797311125</v>
      </c>
      <c r="V12" s="109">
        <v>1100.6822268887499</v>
      </c>
      <c r="W12" s="109">
        <v>441.59969999999998</v>
      </c>
      <c r="X12" s="110">
        <v>56.567705031080003</v>
      </c>
      <c r="Y12" s="111">
        <v>249.80281571412328</v>
      </c>
      <c r="Z12" s="109">
        <v>0</v>
      </c>
      <c r="AA12" s="109">
        <v>931.20422203635997</v>
      </c>
      <c r="AB12" s="109">
        <v>88.885199999999998</v>
      </c>
      <c r="AC12" s="110">
        <v>99.565946904520004</v>
      </c>
      <c r="AD12" s="111">
        <v>88.499391037979322</v>
      </c>
      <c r="AE12" s="109">
        <v>0</v>
      </c>
      <c r="AF12" s="109">
        <v>262.34081908816</v>
      </c>
      <c r="AG12" s="109">
        <v>299.0532</v>
      </c>
      <c r="AH12" s="110">
        <v>58.747057768989997</v>
      </c>
      <c r="AI12" s="111">
        <v>175.68495616399963</v>
      </c>
      <c r="AJ12" s="109">
        <v>0</v>
      </c>
      <c r="AK12" s="109">
        <v>643.38938670693005</v>
      </c>
      <c r="AL12" s="109">
        <v>803.53670000000011</v>
      </c>
      <c r="AM12" s="110">
        <v>35.896404938240003</v>
      </c>
      <c r="AN12" s="111">
        <v>288.44078765937292</v>
      </c>
      <c r="AO12" s="109">
        <v>238.20314451528</v>
      </c>
      <c r="AP12" s="109">
        <v>1368.87025548472</v>
      </c>
      <c r="AQ12" s="109">
        <v>163.8116</v>
      </c>
      <c r="AR12" s="110">
        <v>65.985892883229994</v>
      </c>
      <c r="AS12" s="111">
        <v>108.09254690631069</v>
      </c>
      <c r="AT12" s="109">
        <v>0</v>
      </c>
      <c r="AU12" s="109">
        <v>375.66909893357001</v>
      </c>
      <c r="AV12" s="109">
        <v>1227.1637000000001</v>
      </c>
      <c r="AW12" s="110">
        <v>34.274519553570002</v>
      </c>
      <c r="AX12" s="111">
        <v>420.60446231086212</v>
      </c>
      <c r="AY12" s="109">
        <v>402.79410213390003</v>
      </c>
      <c r="AZ12" s="109">
        <v>2051.5332978660999</v>
      </c>
      <c r="BA12" s="112">
        <v>1706.8412000000001</v>
      </c>
      <c r="BB12" s="113">
        <v>25.877974194189999</v>
      </c>
      <c r="BC12" s="114">
        <v>441.69592527183471</v>
      </c>
      <c r="BD12" s="112">
        <v>841.13309434913003</v>
      </c>
      <c r="BE12" s="112">
        <v>2572.5493056508699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82.911305362850584</v>
      </c>
      <c r="BL12" s="85">
        <v>8.1820589572600007</v>
      </c>
      <c r="BM12" s="64">
        <v>6.7838518870215152</v>
      </c>
      <c r="BN12" s="64">
        <v>69.615199987829996</v>
      </c>
      <c r="BO12" s="64">
        <v>96.207410737870006</v>
      </c>
      <c r="BP12" s="114">
        <v>2.149579920606131</v>
      </c>
      <c r="BQ12" s="113">
        <v>27.0852910453</v>
      </c>
      <c r="BR12" s="114">
        <v>0.58221997774743151</v>
      </c>
      <c r="BS12" s="114">
        <v>1.00844973314</v>
      </c>
      <c r="BT12" s="114">
        <v>3.2907101080699999</v>
      </c>
      <c r="BU12" s="112">
        <v>2768.0473000000002</v>
      </c>
      <c r="BV12" s="113">
        <v>21.601681658050001</v>
      </c>
      <c r="BW12" s="114">
        <v>597.94476589028557</v>
      </c>
      <c r="BX12" s="112">
        <v>1596.0970941108401</v>
      </c>
      <c r="BY12" s="112">
        <v>3939.99750588916</v>
      </c>
      <c r="BZ12" s="109">
        <v>165.95760000000001</v>
      </c>
      <c r="CA12" s="110">
        <v>67.013395117429994</v>
      </c>
      <c r="CB12" s="111">
        <v>111.21382221539902</v>
      </c>
      <c r="CC12" s="109">
        <v>0</v>
      </c>
      <c r="CD12" s="109">
        <v>383.93268612522002</v>
      </c>
      <c r="CE12" s="57">
        <v>4.347179720115669</v>
      </c>
      <c r="CF12" s="85">
        <v>19.450913347579998</v>
      </c>
      <c r="CG12" s="64">
        <v>0.84556616042308008</v>
      </c>
      <c r="CH12" s="57">
        <v>2.6899004991400002</v>
      </c>
      <c r="CI12" s="57">
        <v>6.0044589410900002</v>
      </c>
      <c r="CJ12" s="109">
        <v>402.1</v>
      </c>
      <c r="CK12" s="110">
        <v>60.498798876659997</v>
      </c>
      <c r="CL12" s="111">
        <v>243.26567028305229</v>
      </c>
      <c r="CM12" s="109">
        <v>0</v>
      </c>
      <c r="CN12" s="109">
        <v>878.89195242976996</v>
      </c>
      <c r="CO12" s="112">
        <v>2531.9048999999991</v>
      </c>
      <c r="CP12" s="113">
        <v>22.042344982140001</v>
      </c>
      <c r="CQ12" s="114">
        <v>558.09121267771729</v>
      </c>
      <c r="CR12" s="112">
        <v>1438.06622306342</v>
      </c>
      <c r="CS12" s="112">
        <v>3625.7435769365802</v>
      </c>
      <c r="CT12" s="64">
        <v>83.74136533200695</v>
      </c>
      <c r="CU12" s="85">
        <v>14.74490585637</v>
      </c>
      <c r="CV12" s="64">
        <v>12.347585481039451</v>
      </c>
      <c r="CW12" s="64">
        <v>59.540542493140002</v>
      </c>
      <c r="CX12" s="64">
        <v>107.94218817087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35.196100000000001</v>
      </c>
      <c r="DE12" s="110">
        <v>98.445169794890006</v>
      </c>
      <c r="DF12" s="111">
        <v>34.648860406178763</v>
      </c>
      <c r="DG12" s="109">
        <v>0</v>
      </c>
      <c r="DH12" s="109">
        <v>103.10661850146001</v>
      </c>
      <c r="DI12" s="112">
        <v>2312.6009000000008</v>
      </c>
      <c r="DJ12" s="113">
        <v>24.24341062329</v>
      </c>
      <c r="DK12" s="114">
        <v>560.65333226500286</v>
      </c>
      <c r="DL12" s="112">
        <v>1213.7405609482601</v>
      </c>
      <c r="DM12" s="112">
        <v>3411.46123905174</v>
      </c>
      <c r="DN12" s="109">
        <v>118.2569</v>
      </c>
      <c r="DO12" s="110">
        <v>44.850595080840002</v>
      </c>
      <c r="DP12" s="111">
        <v>53.038923374157051</v>
      </c>
      <c r="DQ12" s="109">
        <v>14.302520407879999</v>
      </c>
      <c r="DR12" s="109">
        <v>222.21127959212001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109">
        <v>145.55500000000001</v>
      </c>
      <c r="DY12" s="110">
        <v>99.509360701369999</v>
      </c>
      <c r="DZ12" s="111">
        <v>144.84084996887495</v>
      </c>
      <c r="EA12" s="109">
        <v>0</v>
      </c>
      <c r="EB12" s="109">
        <v>429.43784942916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233.51079999999999</v>
      </c>
      <c r="EI12" s="110">
        <v>66.037585514110006</v>
      </c>
      <c r="EJ12" s="111">
        <v>154.20489423468231</v>
      </c>
      <c r="EK12" s="109">
        <v>0</v>
      </c>
      <c r="EL12" s="109">
        <v>535.74683893977999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109">
        <v>88.885199999999998</v>
      </c>
      <c r="ES12" s="110">
        <v>99.565946904520004</v>
      </c>
      <c r="ET12" s="111">
        <v>88.499391037979365</v>
      </c>
      <c r="EU12" s="109">
        <v>0</v>
      </c>
      <c r="EV12" s="109">
        <v>262.34081908816</v>
      </c>
      <c r="EW12" s="109">
        <v>309.04450000000003</v>
      </c>
      <c r="EX12" s="110">
        <v>72.216583404209999</v>
      </c>
      <c r="EY12" s="111">
        <v>223.18137909860977</v>
      </c>
      <c r="EZ12" s="109">
        <v>0</v>
      </c>
      <c r="FA12" s="109">
        <v>746.47196505323996</v>
      </c>
      <c r="FB12" s="112">
        <v>2624.9603999999999</v>
      </c>
      <c r="FC12" s="113">
        <v>21.569906196680002</v>
      </c>
      <c r="FD12" s="114">
        <v>566.20149598001819</v>
      </c>
      <c r="FE12" s="112">
        <v>1515.2258598864901</v>
      </c>
      <c r="FF12" s="112">
        <v>3734.6949401135098</v>
      </c>
    </row>
    <row r="13" spans="1:162" ht="11.25" customHeight="1" x14ac:dyDescent="0.2">
      <c r="A13" s="142" t="s">
        <v>508</v>
      </c>
      <c r="B13" s="142"/>
      <c r="C13" s="129">
        <v>2571.0775230769241</v>
      </c>
      <c r="D13" s="130">
        <v>23.62856914076</v>
      </c>
      <c r="E13" s="131">
        <v>607.50883020283709</v>
      </c>
      <c r="F13" s="129">
        <v>1380.38209558934</v>
      </c>
      <c r="G13" s="129">
        <v>3761.7729505645102</v>
      </c>
      <c r="H13" s="98">
        <v>298.79300000000001</v>
      </c>
      <c r="I13" s="99">
        <v>62.232376169810003</v>
      </c>
      <c r="J13" s="100">
        <v>185.94598372905534</v>
      </c>
      <c r="K13" s="98">
        <v>0</v>
      </c>
      <c r="L13" s="98">
        <v>663.24043117881001</v>
      </c>
      <c r="M13" s="98">
        <v>300.03989999999999</v>
      </c>
      <c r="N13" s="99">
        <v>93.691502130809994</v>
      </c>
      <c r="O13" s="100">
        <v>281.11188930178031</v>
      </c>
      <c r="P13" s="98">
        <v>0</v>
      </c>
      <c r="Q13" s="98">
        <v>851.00907865748002</v>
      </c>
      <c r="R13" s="98">
        <v>426.51722307692307</v>
      </c>
      <c r="S13" s="99">
        <v>45.920491939400002</v>
      </c>
      <c r="T13" s="100">
        <v>195.85880704317529</v>
      </c>
      <c r="U13" s="98">
        <v>42.641015217330001</v>
      </c>
      <c r="V13" s="98">
        <v>810.39343093651996</v>
      </c>
      <c r="W13" s="98">
        <v>134.2602</v>
      </c>
      <c r="X13" s="99">
        <v>56.730120657340002</v>
      </c>
      <c r="Y13" s="100">
        <v>76.16597345478354</v>
      </c>
      <c r="Z13" s="98">
        <v>0</v>
      </c>
      <c r="AA13" s="98">
        <v>283.54276481880999</v>
      </c>
      <c r="AB13" s="98">
        <v>139.8485</v>
      </c>
      <c r="AC13" s="99">
        <v>86.138005795059996</v>
      </c>
      <c r="AD13" s="100">
        <v>120.46270903431144</v>
      </c>
      <c r="AE13" s="98">
        <v>0</v>
      </c>
      <c r="AF13" s="98">
        <v>375.95107118737002</v>
      </c>
      <c r="AG13" s="98">
        <v>332.37110000000001</v>
      </c>
      <c r="AH13" s="99">
        <v>72.176672402349993</v>
      </c>
      <c r="AI13" s="100">
        <v>239.89440000708316</v>
      </c>
      <c r="AJ13" s="98">
        <v>0</v>
      </c>
      <c r="AK13" s="98">
        <v>802.55548410671997</v>
      </c>
      <c r="AL13" s="98">
        <v>519.94429999999988</v>
      </c>
      <c r="AM13" s="99">
        <v>43.218546440799997</v>
      </c>
      <c r="AN13" s="100">
        <v>224.71236876179915</v>
      </c>
      <c r="AO13" s="98">
        <v>79.516150346200007</v>
      </c>
      <c r="AP13" s="98">
        <v>960.3724496538</v>
      </c>
      <c r="AQ13" s="98">
        <v>419.30329999999998</v>
      </c>
      <c r="AR13" s="99">
        <v>72.771912935179998</v>
      </c>
      <c r="AS13" s="100">
        <v>305.13503241031987</v>
      </c>
      <c r="AT13" s="98">
        <v>0</v>
      </c>
      <c r="AU13" s="98">
        <v>1017.35697394567</v>
      </c>
      <c r="AV13" s="98">
        <v>988.67</v>
      </c>
      <c r="AW13" s="99">
        <v>39.448460704669998</v>
      </c>
      <c r="AX13" s="100">
        <v>390.01509644882537</v>
      </c>
      <c r="AY13" s="98">
        <v>224.25445753341</v>
      </c>
      <c r="AZ13" s="98">
        <v>1753.0855424665899</v>
      </c>
      <c r="BA13" s="115">
        <v>1582.4075230769231</v>
      </c>
      <c r="BB13" s="116">
        <v>29.61757792677</v>
      </c>
      <c r="BC13" s="117">
        <v>468.670781266424</v>
      </c>
      <c r="BD13" s="115">
        <v>663.82967118851002</v>
      </c>
      <c r="BE13" s="115">
        <v>2500.9853749653398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95.615219339435384</v>
      </c>
      <c r="BL13" s="87">
        <v>3.1817877427000001</v>
      </c>
      <c r="BM13" s="83">
        <v>3.0422733290997055</v>
      </c>
      <c r="BN13" s="83">
        <v>89.652473183270004</v>
      </c>
      <c r="BO13" s="83">
        <v>101.5779654956</v>
      </c>
      <c r="BP13" s="100">
        <v>1.285842244208667</v>
      </c>
      <c r="BQ13" s="99">
        <v>31.840713418970001</v>
      </c>
      <c r="BR13" s="100">
        <v>0.40942134399857438</v>
      </c>
      <c r="BS13" s="100">
        <v>0.48339115547</v>
      </c>
      <c r="BT13" s="100">
        <v>2.0882933329500002</v>
      </c>
      <c r="BU13" s="115">
        <v>2448.8127000000009</v>
      </c>
      <c r="BV13" s="116">
        <v>24.624189564999998</v>
      </c>
      <c r="BW13" s="117">
        <v>603.00028133968817</v>
      </c>
      <c r="BX13" s="115">
        <v>1266.95386590672</v>
      </c>
      <c r="BY13" s="115">
        <v>3630.6715340932801</v>
      </c>
      <c r="BZ13" s="98">
        <v>122.26482307692309</v>
      </c>
      <c r="CA13" s="99">
        <v>61.63919909226</v>
      </c>
      <c r="CB13" s="100">
        <v>75.363057716182951</v>
      </c>
      <c r="CC13" s="98">
        <v>0</v>
      </c>
      <c r="CD13" s="98">
        <v>269.97370196545</v>
      </c>
      <c r="CE13" s="98">
        <v>4.0818859759840036</v>
      </c>
      <c r="CF13" s="99">
        <v>33.391782844349997</v>
      </c>
      <c r="CG13" s="100">
        <v>1.3630145010544952</v>
      </c>
      <c r="CH13" s="98">
        <v>1.4104266435099999</v>
      </c>
      <c r="CI13" s="98">
        <v>6.7533453084600001</v>
      </c>
      <c r="CJ13" s="98">
        <v>119.1118230769231</v>
      </c>
      <c r="CK13" s="99">
        <v>61.238093798050002</v>
      </c>
      <c r="CL13" s="100">
        <v>72.941809940411289</v>
      </c>
      <c r="CM13" s="98">
        <v>0</v>
      </c>
      <c r="CN13" s="98">
        <v>262.07514352728998</v>
      </c>
      <c r="CO13" s="115">
        <v>2451.9657000000011</v>
      </c>
      <c r="CP13" s="116">
        <v>24.610100130149998</v>
      </c>
      <c r="CQ13" s="117">
        <v>603.43121392697594</v>
      </c>
      <c r="CR13" s="115">
        <v>1269.2622535558801</v>
      </c>
      <c r="CS13" s="115">
        <v>3634.6691464441301</v>
      </c>
      <c r="CT13" s="83">
        <v>83.05642590411324</v>
      </c>
      <c r="CU13" s="87">
        <v>16.996944729869998</v>
      </c>
      <c r="CV13" s="83">
        <v>14.117054805531108</v>
      </c>
      <c r="CW13" s="83">
        <v>55.387506917490001</v>
      </c>
      <c r="CX13" s="83">
        <v>110.72534489073</v>
      </c>
      <c r="CY13" s="98">
        <v>1</v>
      </c>
      <c r="CZ13" s="99">
        <v>99.675520364510007</v>
      </c>
      <c r="DA13" s="100">
        <v>0.99675520364508052</v>
      </c>
      <c r="DB13" s="98">
        <v>0</v>
      </c>
      <c r="DC13" s="98">
        <v>2.9536043005499999</v>
      </c>
      <c r="DD13" s="98">
        <v>256.30500000000001</v>
      </c>
      <c r="DE13" s="99">
        <v>65.819888776680003</v>
      </c>
      <c r="DF13" s="100">
        <v>168.69966592907375</v>
      </c>
      <c r="DG13" s="98">
        <v>0</v>
      </c>
      <c r="DH13" s="98">
        <v>586.95026942490995</v>
      </c>
      <c r="DI13" s="115">
        <v>2193.0354000000011</v>
      </c>
      <c r="DJ13" s="116">
        <v>26.491595597829999</v>
      </c>
      <c r="DK13" s="117">
        <v>580.9700694853185</v>
      </c>
      <c r="DL13" s="115">
        <v>1054.3549877130699</v>
      </c>
      <c r="DM13" s="115">
        <v>3331.71581228693</v>
      </c>
      <c r="DN13" s="98">
        <v>100.2085230769231</v>
      </c>
      <c r="DO13" s="99">
        <v>63.889739624729998</v>
      </c>
      <c r="DP13" s="100">
        <v>64.022964475632847</v>
      </c>
      <c r="DQ13" s="98">
        <v>0</v>
      </c>
      <c r="DR13" s="98">
        <v>225.69122763265</v>
      </c>
      <c r="DS13" s="98">
        <v>17.528600000000001</v>
      </c>
      <c r="DT13" s="99">
        <v>96.996289782190004</v>
      </c>
      <c r="DU13" s="100">
        <v>17.002091650760651</v>
      </c>
      <c r="DV13" s="98">
        <v>0</v>
      </c>
      <c r="DW13" s="98">
        <v>50.852087297339999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3</v>
      </c>
      <c r="EI13" s="99">
        <v>55.804683381890001</v>
      </c>
      <c r="EJ13" s="100">
        <v>1.674140501456725</v>
      </c>
      <c r="EK13" s="98">
        <v>0</v>
      </c>
      <c r="EL13" s="98">
        <v>6.28125508791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233.5</v>
      </c>
      <c r="EX13" s="99">
        <v>99.675520364510007</v>
      </c>
      <c r="EY13" s="100">
        <v>232.74234005112663</v>
      </c>
      <c r="EZ13" s="98">
        <v>0</v>
      </c>
      <c r="FA13" s="98">
        <v>689.66660417776995</v>
      </c>
      <c r="FB13" s="115">
        <v>2337.5775230769241</v>
      </c>
      <c r="FC13" s="116">
        <v>24.031442856750001</v>
      </c>
      <c r="FD13" s="117">
        <v>561.75360669045938</v>
      </c>
      <c r="FE13" s="115">
        <v>1236.56068577817</v>
      </c>
      <c r="FF13" s="115">
        <v>3438.59436037567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Z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7" width="8.28515625" style="8" customWidth="1"/>
    <col min="28" max="16384" width="15.7109375" style="10"/>
  </cols>
  <sheetData>
    <row r="1" spans="1:27" s="22" customFormat="1" ht="11.25" customHeight="1" x14ac:dyDescent="0.2">
      <c r="A1" s="1" t="s">
        <v>682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"/>
      <c r="N1" s="3"/>
      <c r="O1" s="3"/>
      <c r="P1" s="3"/>
      <c r="Q1" s="3"/>
      <c r="R1" s="8"/>
      <c r="S1" s="8"/>
      <c r="T1" s="8"/>
      <c r="U1" s="8"/>
      <c r="V1" s="8"/>
      <c r="W1" s="3"/>
      <c r="X1" s="3"/>
      <c r="Y1" s="3"/>
      <c r="Z1" s="3"/>
      <c r="AA1" s="3" t="s">
        <v>593</v>
      </c>
    </row>
    <row r="2" spans="1:27" ht="11.25" customHeight="1" x14ac:dyDescent="0.2">
      <c r="A2" s="1" t="s">
        <v>522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7" ht="11.25" customHeight="1" x14ac:dyDescent="0.2">
      <c r="A3" s="1" t="s">
        <v>505</v>
      </c>
    </row>
    <row r="4" spans="1:27" ht="11.25" customHeight="1" x14ac:dyDescent="0.2">
      <c r="A4" s="1"/>
    </row>
    <row r="5" spans="1:27" ht="11.25" customHeight="1" x14ac:dyDescent="0.2">
      <c r="A5" s="1"/>
    </row>
    <row r="6" spans="1:27" s="1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43" t="s">
        <v>46</v>
      </c>
      <c r="I6" s="143"/>
      <c r="J6" s="143"/>
      <c r="K6" s="143"/>
      <c r="L6" s="143"/>
      <c r="M6" s="184" t="s">
        <v>47</v>
      </c>
      <c r="N6" s="184"/>
      <c r="O6" s="184"/>
      <c r="P6" s="184"/>
      <c r="Q6" s="184"/>
      <c r="R6" s="184" t="s">
        <v>48</v>
      </c>
      <c r="S6" s="184"/>
      <c r="T6" s="184"/>
      <c r="U6" s="184"/>
      <c r="V6" s="184"/>
      <c r="W6" s="184" t="s">
        <v>39</v>
      </c>
      <c r="X6" s="184"/>
      <c r="Y6" s="184"/>
      <c r="Z6" s="184"/>
      <c r="AA6" s="184"/>
    </row>
    <row r="7" spans="1:27" s="17" customFormat="1" ht="11.25" customHeight="1" x14ac:dyDescent="0.2">
      <c r="A7" s="147"/>
      <c r="B7" s="147"/>
      <c r="C7" s="183"/>
      <c r="D7" s="183"/>
      <c r="E7" s="183"/>
      <c r="F7" s="183"/>
      <c r="G7" s="183"/>
      <c r="H7" s="144"/>
      <c r="I7" s="144"/>
      <c r="J7" s="144"/>
      <c r="K7" s="144"/>
      <c r="L7" s="144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</row>
    <row r="8" spans="1:27" s="17" customFormat="1" ht="11.25" customHeight="1" x14ac:dyDescent="0.2">
      <c r="A8" s="147"/>
      <c r="B8" s="147"/>
      <c r="C8" s="178"/>
      <c r="D8" s="178"/>
      <c r="E8" s="178"/>
      <c r="F8" s="178"/>
      <c r="G8" s="178"/>
      <c r="H8" s="145"/>
      <c r="I8" s="145"/>
      <c r="J8" s="145"/>
      <c r="K8" s="145"/>
      <c r="L8" s="145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1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51" t="s">
        <v>657</v>
      </c>
      <c r="AA9" s="151"/>
    </row>
    <row r="10" spans="1:27" s="1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</row>
    <row r="11" spans="1:27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270424.70688670338</v>
      </c>
      <c r="I11" s="89">
        <v>1.38138211177</v>
      </c>
      <c r="J11" s="63">
        <v>3735.5985267321184</v>
      </c>
      <c r="K11" s="59">
        <v>263103.06831361126</v>
      </c>
      <c r="L11" s="59">
        <v>277746.34545980248</v>
      </c>
      <c r="M11" s="59">
        <v>127905.7045243758</v>
      </c>
      <c r="N11" s="89">
        <v>3.0471683484700001</v>
      </c>
      <c r="O11" s="63">
        <v>3897.5021441505578</v>
      </c>
      <c r="P11" s="59">
        <v>120266.74069217328</v>
      </c>
      <c r="Q11" s="59">
        <v>135544.66835657833</v>
      </c>
      <c r="R11" s="94">
        <v>2017.454947443259</v>
      </c>
      <c r="S11" s="101">
        <v>32.696831882700003</v>
      </c>
      <c r="T11" s="102">
        <v>659.64385247477219</v>
      </c>
      <c r="U11" s="94">
        <v>724.57675396949003</v>
      </c>
      <c r="V11" s="94">
        <v>3310.3331409170301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</row>
    <row r="12" spans="1:2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2574.6029418677331</v>
      </c>
      <c r="F12" s="58">
        <v>144532.82626551558</v>
      </c>
      <c r="G12" s="58">
        <v>154625.08434661856</v>
      </c>
      <c r="H12" s="60">
        <v>147986.82017875041</v>
      </c>
      <c r="I12" s="92">
        <v>1.7483840739000001</v>
      </c>
      <c r="J12" s="93">
        <v>2587.3779954723741</v>
      </c>
      <c r="K12" s="60">
        <v>142915.65249323356</v>
      </c>
      <c r="L12" s="60">
        <v>153057.98786426784</v>
      </c>
      <c r="M12" s="60">
        <v>65394.838339166221</v>
      </c>
      <c r="N12" s="92">
        <v>4.0922324988299996</v>
      </c>
      <c r="O12" s="93">
        <v>2676.1088270695404</v>
      </c>
      <c r="P12" s="60">
        <v>60149.761419400391</v>
      </c>
      <c r="Q12" s="60">
        <v>70639.915258932146</v>
      </c>
      <c r="R12" s="97">
        <v>1010.113299915583</v>
      </c>
      <c r="S12" s="95">
        <v>44.79446879895</v>
      </c>
      <c r="T12" s="96">
        <v>452.47488696474045</v>
      </c>
      <c r="U12" s="97">
        <v>123.27881755588</v>
      </c>
      <c r="V12" s="97">
        <v>1896.9477822752799</v>
      </c>
      <c r="W12" s="60">
        <v>0</v>
      </c>
      <c r="X12" s="60" t="s">
        <v>679</v>
      </c>
      <c r="Y12" s="60" t="s">
        <v>679</v>
      </c>
      <c r="Z12" s="60" t="s">
        <v>679</v>
      </c>
      <c r="AA12" s="60" t="s">
        <v>679</v>
      </c>
    </row>
    <row r="13" spans="1:2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119222.12887722008</v>
      </c>
      <c r="G13" s="79">
        <v>129438.80032880259</v>
      </c>
      <c r="H13" s="78">
        <v>122437.8867079559</v>
      </c>
      <c r="I13" s="87">
        <v>2.1491434469600001</v>
      </c>
      <c r="J13" s="83">
        <v>2631.3658187863493</v>
      </c>
      <c r="K13" s="78">
        <v>117280.50447298512</v>
      </c>
      <c r="L13" s="78">
        <v>127595.26894292682</v>
      </c>
      <c r="M13" s="78">
        <v>62510.866185209503</v>
      </c>
      <c r="N13" s="87">
        <v>4.4592697471399996</v>
      </c>
      <c r="O13" s="83">
        <v>2787.5281444737761</v>
      </c>
      <c r="P13" s="78">
        <v>57047.411416149182</v>
      </c>
      <c r="Q13" s="78">
        <v>67974.320954269599</v>
      </c>
      <c r="R13" s="98">
        <v>1007.3416475276759</v>
      </c>
      <c r="S13" s="99">
        <v>47.683674652900002</v>
      </c>
      <c r="T13" s="100">
        <v>480.33751385030121</v>
      </c>
      <c r="U13" s="98">
        <v>65.897419957599993</v>
      </c>
      <c r="V13" s="98">
        <v>1948.78587509775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</row>
    <row r="14" spans="1:27" s="22" customFormat="1" ht="11.25" customHeight="1" x14ac:dyDescent="0.2"/>
    <row r="15" spans="1:2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2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8" s="22" customFormat="1" ht="11.25" customHeight="1" thickTop="1" x14ac:dyDescent="0.2"/>
    <row r="23" spans="1:78" s="22" customFormat="1" ht="11.25" customHeight="1" x14ac:dyDescent="0.2">
      <c r="A23" s="32" t="s">
        <v>616</v>
      </c>
    </row>
    <row r="24" spans="1:78" s="22" customFormat="1" ht="11.25" customHeight="1" x14ac:dyDescent="0.2">
      <c r="A24" s="54" t="s">
        <v>614</v>
      </c>
    </row>
    <row r="25" spans="1:78" s="22" customFormat="1" ht="11.25" customHeight="1" x14ac:dyDescent="0.2">
      <c r="A25" s="32"/>
    </row>
    <row r="26" spans="1:78" s="22" customFormat="1" ht="11.25" customHeight="1" x14ac:dyDescent="0.2">
      <c r="A26" s="32"/>
    </row>
    <row r="27" spans="1:78" s="22" customFormat="1" ht="11.25" customHeight="1" x14ac:dyDescent="0.2">
      <c r="A27" s="32"/>
    </row>
    <row r="28" spans="1:78" s="22" customFormat="1" ht="11.25" customHeight="1" x14ac:dyDescent="0.2">
      <c r="A28" s="32"/>
    </row>
    <row r="29" spans="1:78" s="22" customFormat="1" ht="11.25" customHeight="1" x14ac:dyDescent="0.2">
      <c r="A29" s="32"/>
    </row>
    <row r="30" spans="1:78" s="22" customFormat="1" ht="11.25" customHeight="1" x14ac:dyDescent="0.2">
      <c r="A30" s="32"/>
    </row>
    <row r="31" spans="1:7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3: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3:7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3:7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3:7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3:7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3:7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60" spans="1:1" ht="11.25" customHeight="1" x14ac:dyDescent="0.2">
      <c r="A60" s="55"/>
    </row>
  </sheetData>
  <mergeCells count="3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742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454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5788.6789230769245</v>
      </c>
      <c r="D11" s="89">
        <v>15.02534039539</v>
      </c>
      <c r="E11" s="63">
        <v>869.76871258829192</v>
      </c>
      <c r="F11" s="59">
        <v>4083.9635715241502</v>
      </c>
      <c r="G11" s="59">
        <v>7493.3942746296998</v>
      </c>
      <c r="H11" s="94">
        <v>160.964</v>
      </c>
      <c r="I11" s="101">
        <v>78.167009106739997</v>
      </c>
      <c r="J11" s="102">
        <v>125.82074453856835</v>
      </c>
      <c r="K11" s="94">
        <v>0</v>
      </c>
      <c r="L11" s="94">
        <v>407.56812780360002</v>
      </c>
      <c r="M11" s="94">
        <v>1027.4844000000001</v>
      </c>
      <c r="N11" s="101">
        <v>43.900253814679999</v>
      </c>
      <c r="O11" s="102">
        <v>451.0682595061964</v>
      </c>
      <c r="P11" s="94">
        <v>143.40685679871001</v>
      </c>
      <c r="Q11" s="94">
        <v>1911.56194320129</v>
      </c>
      <c r="R11" s="94">
        <v>618.84852307692313</v>
      </c>
      <c r="S11" s="101">
        <v>35.004544480120003</v>
      </c>
      <c r="T11" s="102">
        <v>216.62510652499873</v>
      </c>
      <c r="U11" s="94">
        <v>194.27111614078001</v>
      </c>
      <c r="V11" s="94">
        <v>1043.42593001306</v>
      </c>
      <c r="W11" s="94">
        <v>540.66380000000004</v>
      </c>
      <c r="X11" s="101">
        <v>47.885938300020001</v>
      </c>
      <c r="Y11" s="102">
        <v>258.90193367853766</v>
      </c>
      <c r="Z11" s="94">
        <v>33.225334462299998</v>
      </c>
      <c r="AA11" s="94">
        <v>1048.1022655377001</v>
      </c>
      <c r="AB11" s="94">
        <v>256.65530000000001</v>
      </c>
      <c r="AC11" s="101">
        <v>59.225954636689998</v>
      </c>
      <c r="AD11" s="102">
        <v>152.00655155064928</v>
      </c>
      <c r="AE11" s="94">
        <v>0</v>
      </c>
      <c r="AF11" s="94">
        <v>554.58266645339995</v>
      </c>
      <c r="AG11" s="94">
        <v>730.38040000000001</v>
      </c>
      <c r="AH11" s="101">
        <v>41.941061879679999</v>
      </c>
      <c r="AI11" s="102">
        <v>306.32929552102678</v>
      </c>
      <c r="AJ11" s="94">
        <v>129.98601336927999</v>
      </c>
      <c r="AK11" s="94">
        <v>1330.77478663072</v>
      </c>
      <c r="AL11" s="103">
        <v>1653.5624</v>
      </c>
      <c r="AM11" s="107">
        <v>24.474021811779998</v>
      </c>
      <c r="AN11" s="108">
        <v>404.69322244742438</v>
      </c>
      <c r="AO11" s="103">
        <v>860.37825921561</v>
      </c>
      <c r="AP11" s="103">
        <v>2446.7465407843902</v>
      </c>
      <c r="AQ11" s="94">
        <v>800.12010000000009</v>
      </c>
      <c r="AR11" s="101">
        <v>48.682313213390003</v>
      </c>
      <c r="AS11" s="102">
        <v>389.51697316527662</v>
      </c>
      <c r="AT11" s="94">
        <v>36.680861229020003</v>
      </c>
      <c r="AU11" s="94">
        <v>1563.55933877098</v>
      </c>
      <c r="AV11" s="103">
        <v>2261.745100000001</v>
      </c>
      <c r="AW11" s="107">
        <v>25.940337443219999</v>
      </c>
      <c r="AX11" s="108">
        <v>586.70431104559975</v>
      </c>
      <c r="AY11" s="103">
        <v>1111.82578077627</v>
      </c>
      <c r="AZ11" s="103">
        <v>3411.66441922373</v>
      </c>
      <c r="BA11" s="59">
        <v>3526.9338230769231</v>
      </c>
      <c r="BB11" s="89">
        <v>18.328119777000001</v>
      </c>
      <c r="BC11" s="63">
        <v>646.4206555490689</v>
      </c>
      <c r="BD11" s="59">
        <v>2259.9726193380102</v>
      </c>
      <c r="BE11" s="59">
        <v>4793.8950268158396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92.176545132006041</v>
      </c>
      <c r="BL11" s="89">
        <v>3.2883616924200001</v>
      </c>
      <c r="BM11" s="63">
        <v>3.0310981995190809</v>
      </c>
      <c r="BN11" s="63">
        <v>86.235701827339994</v>
      </c>
      <c r="BO11" s="63">
        <v>98.117388436669998</v>
      </c>
      <c r="BP11" s="63">
        <v>1.4259792954486521</v>
      </c>
      <c r="BQ11" s="89">
        <v>19.363344860689999</v>
      </c>
      <c r="BR11" s="63">
        <v>0.27611728861981227</v>
      </c>
      <c r="BS11" s="63">
        <v>0.88479935424</v>
      </c>
      <c r="BT11" s="63">
        <v>1.9671592366499999</v>
      </c>
      <c r="BU11" s="59">
        <v>5361.2892999999985</v>
      </c>
      <c r="BV11" s="89">
        <v>15.91586962951</v>
      </c>
      <c r="BW11" s="63">
        <v>853.29581544903158</v>
      </c>
      <c r="BX11" s="59">
        <v>3688.86023356121</v>
      </c>
      <c r="BY11" s="59">
        <v>7033.7183664387903</v>
      </c>
      <c r="BZ11" s="94">
        <v>427.3896230769231</v>
      </c>
      <c r="CA11" s="101">
        <v>40.318422983349997</v>
      </c>
      <c r="CB11" s="102">
        <v>172.31675601908097</v>
      </c>
      <c r="CC11" s="94">
        <v>89.654987346759995</v>
      </c>
      <c r="CD11" s="94">
        <v>765.12425880708997</v>
      </c>
      <c r="CE11" s="59">
        <v>4.6228648781907538</v>
      </c>
      <c r="CF11" s="89">
        <v>17.098607340699999</v>
      </c>
      <c r="CG11" s="63">
        <v>0.79044551341277391</v>
      </c>
      <c r="CH11" s="59">
        <v>3.0736201401600001</v>
      </c>
      <c r="CI11" s="59">
        <v>6.1721096162200002</v>
      </c>
      <c r="CJ11" s="94">
        <v>522.21182307692311</v>
      </c>
      <c r="CK11" s="101">
        <v>48.642212497179997</v>
      </c>
      <c r="CL11" s="102">
        <v>254.01538466647361</v>
      </c>
      <c r="CM11" s="94">
        <v>24.35081761156</v>
      </c>
      <c r="CN11" s="94">
        <v>1020.07282854229</v>
      </c>
      <c r="CO11" s="59">
        <v>5266.4670999999998</v>
      </c>
      <c r="CP11" s="89">
        <v>15.815135211239999</v>
      </c>
      <c r="CQ11" s="63">
        <v>832.89889272026289</v>
      </c>
      <c r="CR11" s="59">
        <v>3634.0152675050399</v>
      </c>
      <c r="CS11" s="59">
        <v>6898.9189324949602</v>
      </c>
      <c r="CT11" s="63">
        <v>83.520524393159249</v>
      </c>
      <c r="CU11" s="89">
        <v>12.05800105914</v>
      </c>
      <c r="CV11" s="63">
        <v>10.07090571592378</v>
      </c>
      <c r="CW11" s="63">
        <v>63.781911898250002</v>
      </c>
      <c r="CX11" s="63">
        <v>103.25913688807</v>
      </c>
      <c r="CY11" s="94">
        <v>1</v>
      </c>
      <c r="CZ11" s="101">
        <v>99.616402005569995</v>
      </c>
      <c r="DA11" s="102">
        <v>0.99616402005570293</v>
      </c>
      <c r="DB11" s="94">
        <v>0</v>
      </c>
      <c r="DC11" s="94">
        <v>2.9524456020000001</v>
      </c>
      <c r="DD11" s="94">
        <v>291.50110000000001</v>
      </c>
      <c r="DE11" s="101">
        <v>59.115080088950002</v>
      </c>
      <c r="DF11" s="102">
        <v>172.32110872516611</v>
      </c>
      <c r="DG11" s="94">
        <v>0</v>
      </c>
      <c r="DH11" s="94">
        <v>629.24426687733001</v>
      </c>
      <c r="DI11" s="59">
        <v>4513.4449000000004</v>
      </c>
      <c r="DJ11" s="89">
        <v>17.63542864902</v>
      </c>
      <c r="DK11" s="63">
        <v>795.96535495241426</v>
      </c>
      <c r="DL11" s="59">
        <v>2953.3814713516699</v>
      </c>
      <c r="DM11" s="59">
        <v>6073.5083286483296</v>
      </c>
      <c r="DN11" s="94">
        <v>249.74862307692311</v>
      </c>
      <c r="DO11" s="101">
        <v>36.009817966260002</v>
      </c>
      <c r="DP11" s="102">
        <v>89.934024543233434</v>
      </c>
      <c r="DQ11" s="94">
        <v>73.481173987450006</v>
      </c>
      <c r="DR11" s="94">
        <v>426.01607216640002</v>
      </c>
      <c r="DS11" s="94">
        <v>163.08359999999999</v>
      </c>
      <c r="DT11" s="101">
        <v>89.426780175280001</v>
      </c>
      <c r="DU11" s="102">
        <v>145.84041247393773</v>
      </c>
      <c r="DV11" s="94">
        <v>0</v>
      </c>
      <c r="DW11" s="94">
        <v>448.92555593937999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136.4041</v>
      </c>
      <c r="EI11" s="101">
        <v>51.299610457589999</v>
      </c>
      <c r="EJ11" s="102">
        <v>69.974771948188263</v>
      </c>
      <c r="EK11" s="94">
        <v>0</v>
      </c>
      <c r="EL11" s="94">
        <v>273.55213284485001</v>
      </c>
      <c r="EM11" s="94">
        <v>433.49660000000011</v>
      </c>
      <c r="EN11" s="101">
        <v>57.846110901240003</v>
      </c>
      <c r="EO11" s="102">
        <v>250.76092398909455</v>
      </c>
      <c r="EP11" s="94">
        <v>0</v>
      </c>
      <c r="EQ11" s="94">
        <v>924.97897974859995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514.62290000000007</v>
      </c>
      <c r="EX11" s="101">
        <v>62.40322419252</v>
      </c>
      <c r="EY11" s="102">
        <v>321.14128203302738</v>
      </c>
      <c r="EZ11" s="94">
        <v>0</v>
      </c>
      <c r="FA11" s="94">
        <v>1144.0482467337399</v>
      </c>
      <c r="FB11" s="59">
        <v>5274.0560230769252</v>
      </c>
      <c r="FC11" s="89">
        <v>15.34618086011</v>
      </c>
      <c r="FD11" s="63">
        <v>809.36617596511303</v>
      </c>
      <c r="FE11" s="59">
        <v>3687.7274678804401</v>
      </c>
      <c r="FF11" s="59">
        <v>6860.3845782734097</v>
      </c>
    </row>
    <row r="12" spans="1:162" ht="11.25" customHeight="1" x14ac:dyDescent="0.2">
      <c r="A12" s="140" t="s">
        <v>507</v>
      </c>
      <c r="B12" s="140"/>
      <c r="C12" s="120">
        <v>2894.1237000000001</v>
      </c>
      <c r="D12" s="121">
        <v>20.233001536540002</v>
      </c>
      <c r="E12" s="122">
        <v>585.5680926904962</v>
      </c>
      <c r="F12" s="120">
        <v>1746.43132783085</v>
      </c>
      <c r="G12" s="120">
        <v>4041.8160721691502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362.423</v>
      </c>
      <c r="N12" s="110">
        <v>65.600560572649997</v>
      </c>
      <c r="O12" s="111">
        <v>237.75151964422258</v>
      </c>
      <c r="P12" s="109">
        <v>0</v>
      </c>
      <c r="Q12" s="109">
        <v>828.40741577232995</v>
      </c>
      <c r="R12" s="109">
        <v>311.71949999999998</v>
      </c>
      <c r="S12" s="110">
        <v>48.243219703939999</v>
      </c>
      <c r="T12" s="111">
        <v>150.38352324500795</v>
      </c>
      <c r="U12" s="109">
        <v>16.973210571549998</v>
      </c>
      <c r="V12" s="109">
        <v>606.46578942844997</v>
      </c>
      <c r="W12" s="109">
        <v>406.40359999999998</v>
      </c>
      <c r="X12" s="110">
        <v>60.875476035509998</v>
      </c>
      <c r="Y12" s="111">
        <v>247.40012612546298</v>
      </c>
      <c r="Z12" s="109">
        <v>0</v>
      </c>
      <c r="AA12" s="109">
        <v>891.29893697655996</v>
      </c>
      <c r="AB12" s="109">
        <v>116.8068</v>
      </c>
      <c r="AC12" s="110">
        <v>79.336015043819998</v>
      </c>
      <c r="AD12" s="111">
        <v>92.669860420207783</v>
      </c>
      <c r="AE12" s="109">
        <v>0</v>
      </c>
      <c r="AF12" s="109">
        <v>298.43638887596001</v>
      </c>
      <c r="AG12" s="109">
        <v>294.79360000000003</v>
      </c>
      <c r="AH12" s="110">
        <v>61.070408447310001</v>
      </c>
      <c r="AI12" s="111">
        <v>180.03165559653408</v>
      </c>
      <c r="AJ12" s="109">
        <v>0</v>
      </c>
      <c r="AK12" s="109">
        <v>647.64916104632005</v>
      </c>
      <c r="AL12" s="109">
        <v>1020.1604</v>
      </c>
      <c r="AM12" s="110">
        <v>31.997910225559998</v>
      </c>
      <c r="AN12" s="111">
        <v>326.43000894867185</v>
      </c>
      <c r="AO12" s="109">
        <v>380.36933898753</v>
      </c>
      <c r="AP12" s="109">
        <v>1659.95146101247</v>
      </c>
      <c r="AQ12" s="109">
        <v>381.81680000000011</v>
      </c>
      <c r="AR12" s="110">
        <v>63.507994134740002</v>
      </c>
      <c r="AS12" s="111">
        <v>242.4841909494582</v>
      </c>
      <c r="AT12" s="109">
        <v>0</v>
      </c>
      <c r="AU12" s="109">
        <v>857.07708108125996</v>
      </c>
      <c r="AV12" s="109">
        <v>1400.4308000000001</v>
      </c>
      <c r="AW12" s="110">
        <v>33.319824410370003</v>
      </c>
      <c r="AX12" s="111">
        <v>466.62108354879007</v>
      </c>
      <c r="AY12" s="109">
        <v>485.87028181734001</v>
      </c>
      <c r="AZ12" s="109">
        <v>2314.9913181826601</v>
      </c>
      <c r="BA12" s="112">
        <v>1493.6929</v>
      </c>
      <c r="BB12" s="113">
        <v>23.905426107930001</v>
      </c>
      <c r="BC12" s="114">
        <v>357.07365248894007</v>
      </c>
      <c r="BD12" s="112">
        <v>793.84140129353</v>
      </c>
      <c r="BE12" s="112">
        <v>2193.54439870647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88.527703463400684</v>
      </c>
      <c r="BL12" s="85">
        <v>5.8904392587799999</v>
      </c>
      <c r="BM12" s="64">
        <v>5.2146705997039575</v>
      </c>
      <c r="BN12" s="64">
        <v>78.307136896740005</v>
      </c>
      <c r="BO12" s="64">
        <v>98.748270030059999</v>
      </c>
      <c r="BP12" s="114">
        <v>1.513331859312026</v>
      </c>
      <c r="BQ12" s="113">
        <v>27.567997746980001</v>
      </c>
      <c r="BR12" s="114">
        <v>0.41719529287953122</v>
      </c>
      <c r="BS12" s="114">
        <v>0.69564411074999999</v>
      </c>
      <c r="BT12" s="114">
        <v>2.3310196078800001</v>
      </c>
      <c r="BU12" s="112">
        <v>2588.9988999999991</v>
      </c>
      <c r="BV12" s="113">
        <v>21.839108810679999</v>
      </c>
      <c r="BW12" s="114">
        <v>565.41428687837026</v>
      </c>
      <c r="BX12" s="112">
        <v>1480.8072613740301</v>
      </c>
      <c r="BY12" s="112">
        <v>3697.19053862597</v>
      </c>
      <c r="BZ12" s="109">
        <v>305.12479999999999</v>
      </c>
      <c r="CA12" s="110">
        <v>50.793526256189999</v>
      </c>
      <c r="CB12" s="111">
        <v>154.98364540215039</v>
      </c>
      <c r="CC12" s="109">
        <v>1.36243681907</v>
      </c>
      <c r="CD12" s="109">
        <v>608.88716318092997</v>
      </c>
      <c r="CE12" s="57">
        <v>4.0794194802385277</v>
      </c>
      <c r="CF12" s="85">
        <v>17.865860033730002</v>
      </c>
      <c r="CG12" s="64">
        <v>0.72882337452831347</v>
      </c>
      <c r="CH12" s="57">
        <v>2.6509519150699998</v>
      </c>
      <c r="CI12" s="57">
        <v>5.5078870454000004</v>
      </c>
      <c r="CJ12" s="109">
        <v>403.1</v>
      </c>
      <c r="CK12" s="110">
        <v>60.348887584419998</v>
      </c>
      <c r="CL12" s="111">
        <v>243.2663658527897</v>
      </c>
      <c r="CM12" s="109">
        <v>0</v>
      </c>
      <c r="CN12" s="109">
        <v>879.89331572139997</v>
      </c>
      <c r="CO12" s="112">
        <v>2491.0236999999988</v>
      </c>
      <c r="CP12" s="113">
        <v>21.425205948030001</v>
      </c>
      <c r="CQ12" s="114">
        <v>533.70695793911523</v>
      </c>
      <c r="CR12" s="112">
        <v>1444.9772841409299</v>
      </c>
      <c r="CS12" s="112">
        <v>3537.07011585907</v>
      </c>
      <c r="CT12" s="64">
        <v>83.657660630116581</v>
      </c>
      <c r="CU12" s="85">
        <v>14.744044752900001</v>
      </c>
      <c r="CV12" s="64">
        <v>12.334522922534244</v>
      </c>
      <c r="CW12" s="64">
        <v>59.482439935469998</v>
      </c>
      <c r="CX12" s="64">
        <v>107.83288132477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35.196100000000001</v>
      </c>
      <c r="DE12" s="110">
        <v>98.445169794890006</v>
      </c>
      <c r="DF12" s="111">
        <v>34.648860406178741</v>
      </c>
      <c r="DG12" s="109">
        <v>0</v>
      </c>
      <c r="DH12" s="109">
        <v>103.10661850146001</v>
      </c>
      <c r="DI12" s="112">
        <v>2398.1831000000002</v>
      </c>
      <c r="DJ12" s="113">
        <v>23.257546188540001</v>
      </c>
      <c r="DK12" s="114">
        <v>557.75854216834603</v>
      </c>
      <c r="DL12" s="112">
        <v>1304.99644528051</v>
      </c>
      <c r="DM12" s="112">
        <v>3491.3697547194902</v>
      </c>
      <c r="DN12" s="109">
        <v>109.1765</v>
      </c>
      <c r="DO12" s="110">
        <v>44.836554604660002</v>
      </c>
      <c r="DP12" s="111">
        <v>48.950981037961661</v>
      </c>
      <c r="DQ12" s="109">
        <v>13.234340157689999</v>
      </c>
      <c r="DR12" s="109">
        <v>205.11865984231</v>
      </c>
      <c r="DS12" s="109">
        <v>145.55500000000001</v>
      </c>
      <c r="DT12" s="110">
        <v>99.509360701369999</v>
      </c>
      <c r="DU12" s="111">
        <v>144.84084996887495</v>
      </c>
      <c r="DV12" s="109">
        <v>0</v>
      </c>
      <c r="DW12" s="109">
        <v>429.43784942916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87.955799999999996</v>
      </c>
      <c r="EI12" s="110">
        <v>60.163910850169998</v>
      </c>
      <c r="EJ12" s="111">
        <v>52.91764909955134</v>
      </c>
      <c r="EK12" s="109">
        <v>0</v>
      </c>
      <c r="EL12" s="109">
        <v>191.67248638165</v>
      </c>
      <c r="EM12" s="109">
        <v>118.05719999999999</v>
      </c>
      <c r="EN12" s="110">
        <v>62.627315290200002</v>
      </c>
      <c r="EO12" s="111">
        <v>73.936054866787799</v>
      </c>
      <c r="EP12" s="109">
        <v>0</v>
      </c>
      <c r="EQ12" s="109">
        <v>262.96920469788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281.12290000000002</v>
      </c>
      <c r="EX12" s="110">
        <v>78.793246245760002</v>
      </c>
      <c r="EY12" s="111">
        <v>221.50585885023148</v>
      </c>
      <c r="EZ12" s="109">
        <v>0</v>
      </c>
      <c r="FA12" s="109">
        <v>715.26640571104997</v>
      </c>
      <c r="FB12" s="112">
        <v>2613.0007999999989</v>
      </c>
      <c r="FC12" s="113">
        <v>20.77267003699</v>
      </c>
      <c r="FD12" s="114">
        <v>542.79003424803318</v>
      </c>
      <c r="FE12" s="112">
        <v>1549.1518817066201</v>
      </c>
      <c r="FF12" s="112">
        <v>3676.8497182933802</v>
      </c>
    </row>
    <row r="13" spans="1:162" ht="11.25" customHeight="1" x14ac:dyDescent="0.2">
      <c r="A13" s="142" t="s">
        <v>508</v>
      </c>
      <c r="B13" s="142"/>
      <c r="C13" s="129">
        <v>2894.555223076924</v>
      </c>
      <c r="D13" s="130">
        <v>22.234299138840001</v>
      </c>
      <c r="E13" s="131">
        <v>643.58406703792082</v>
      </c>
      <c r="F13" s="129">
        <v>1633.15363065882</v>
      </c>
      <c r="G13" s="129">
        <v>4155.9568154950302</v>
      </c>
      <c r="H13" s="98">
        <v>160.964</v>
      </c>
      <c r="I13" s="99">
        <v>78.176634966750001</v>
      </c>
      <c r="J13" s="100">
        <v>125.83623870787287</v>
      </c>
      <c r="K13" s="98">
        <v>0</v>
      </c>
      <c r="L13" s="98">
        <v>407.59849581741003</v>
      </c>
      <c r="M13" s="98">
        <v>665.06140000000005</v>
      </c>
      <c r="N13" s="99">
        <v>57.671951862230003</v>
      </c>
      <c r="O13" s="100">
        <v>383.55389046224809</v>
      </c>
      <c r="P13" s="98">
        <v>0</v>
      </c>
      <c r="Q13" s="98">
        <v>1416.8132114362099</v>
      </c>
      <c r="R13" s="98">
        <v>307.12902307692309</v>
      </c>
      <c r="S13" s="99">
        <v>50.804415736439999</v>
      </c>
      <c r="T13" s="100">
        <v>156.03510573128196</v>
      </c>
      <c r="U13" s="98">
        <v>1.30583551972</v>
      </c>
      <c r="V13" s="98">
        <v>612.95221063412998</v>
      </c>
      <c r="W13" s="98">
        <v>134.2602</v>
      </c>
      <c r="X13" s="99">
        <v>56.730120657340002</v>
      </c>
      <c r="Y13" s="100">
        <v>76.165973454783639</v>
      </c>
      <c r="Z13" s="98">
        <v>0</v>
      </c>
      <c r="AA13" s="98">
        <v>283.54276481880999</v>
      </c>
      <c r="AB13" s="98">
        <v>139.8485</v>
      </c>
      <c r="AC13" s="99">
        <v>86.138005795059996</v>
      </c>
      <c r="AD13" s="100">
        <v>120.46270903431132</v>
      </c>
      <c r="AE13" s="98">
        <v>0</v>
      </c>
      <c r="AF13" s="98">
        <v>375.95107118737002</v>
      </c>
      <c r="AG13" s="98">
        <v>435.58679999999998</v>
      </c>
      <c r="AH13" s="99">
        <v>56.924689688420003</v>
      </c>
      <c r="AI13" s="100">
        <v>247.95643422373701</v>
      </c>
      <c r="AJ13" s="98">
        <v>0</v>
      </c>
      <c r="AK13" s="98">
        <v>921.57248081348996</v>
      </c>
      <c r="AL13" s="98">
        <v>633.40200000000004</v>
      </c>
      <c r="AM13" s="99">
        <v>37.749509541259997</v>
      </c>
      <c r="AN13" s="100">
        <v>239.1061484245032</v>
      </c>
      <c r="AO13" s="98">
        <v>164.76256060590001</v>
      </c>
      <c r="AP13" s="98">
        <v>1102.0414393941001</v>
      </c>
      <c r="AQ13" s="98">
        <v>418.30329999999998</v>
      </c>
      <c r="AR13" s="99">
        <v>72.945558492179998</v>
      </c>
      <c r="AS13" s="100">
        <v>305.13367837621519</v>
      </c>
      <c r="AT13" s="98">
        <v>0</v>
      </c>
      <c r="AU13" s="98">
        <v>1016.3543200875901</v>
      </c>
      <c r="AV13" s="98">
        <v>861.3143</v>
      </c>
      <c r="AW13" s="99">
        <v>41.317548972110004</v>
      </c>
      <c r="AX13" s="100">
        <v>355.87395770632833</v>
      </c>
      <c r="AY13" s="98">
        <v>163.81415985989</v>
      </c>
      <c r="AZ13" s="98">
        <v>1558.81444014012</v>
      </c>
      <c r="BA13" s="115">
        <v>2033.2409230769231</v>
      </c>
      <c r="BB13" s="116">
        <v>26.51085178296</v>
      </c>
      <c r="BC13" s="117">
        <v>539.02948750750079</v>
      </c>
      <c r="BD13" s="115">
        <v>976.76254095717002</v>
      </c>
      <c r="BE13" s="115">
        <v>3089.7193051966801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95.824842827785645</v>
      </c>
      <c r="BL13" s="87">
        <v>2.8331196386999999</v>
      </c>
      <c r="BM13" s="83">
        <v>2.7148324409051208</v>
      </c>
      <c r="BN13" s="83">
        <v>90.503869019549995</v>
      </c>
      <c r="BO13" s="83">
        <v>101.14581663602</v>
      </c>
      <c r="BP13" s="117">
        <v>1.338639754189523</v>
      </c>
      <c r="BQ13" s="116">
        <v>26.94556916725</v>
      </c>
      <c r="BR13" s="117">
        <v>0.3607041008655042</v>
      </c>
      <c r="BS13" s="117">
        <v>0.63167270742000003</v>
      </c>
      <c r="BT13" s="117">
        <v>2.0456068009599999</v>
      </c>
      <c r="BU13" s="115">
        <v>2772.2904000000008</v>
      </c>
      <c r="BV13" s="116">
        <v>23.062853689099999</v>
      </c>
      <c r="BW13" s="117">
        <v>639.36927878896995</v>
      </c>
      <c r="BX13" s="115">
        <v>1519.1496407523</v>
      </c>
      <c r="BY13" s="115">
        <v>4025.4311592477002</v>
      </c>
      <c r="BZ13" s="98">
        <v>122.26482307692309</v>
      </c>
      <c r="CA13" s="99">
        <v>61.63919909226</v>
      </c>
      <c r="CB13" s="100">
        <v>75.363057716182922</v>
      </c>
      <c r="CC13" s="98">
        <v>0</v>
      </c>
      <c r="CD13" s="98">
        <v>269.97370196545</v>
      </c>
      <c r="CE13" s="115">
        <v>5.1662292587803158</v>
      </c>
      <c r="CF13" s="116">
        <v>27.363115970559999</v>
      </c>
      <c r="CG13" s="117">
        <v>1.4136413033851656</v>
      </c>
      <c r="CH13" s="115">
        <v>2.3955432170900002</v>
      </c>
      <c r="CI13" s="115">
        <v>7.9369153004699999</v>
      </c>
      <c r="CJ13" s="98">
        <v>119.1118230769231</v>
      </c>
      <c r="CK13" s="99">
        <v>61.238093798050002</v>
      </c>
      <c r="CL13" s="100">
        <v>72.941809940411346</v>
      </c>
      <c r="CM13" s="98">
        <v>0</v>
      </c>
      <c r="CN13" s="98">
        <v>262.07514352728998</v>
      </c>
      <c r="CO13" s="115">
        <v>2775.443400000001</v>
      </c>
      <c r="CP13" s="116">
        <v>23.050804467190002</v>
      </c>
      <c r="CQ13" s="117">
        <v>639.76203123158587</v>
      </c>
      <c r="CR13" s="115">
        <v>1521.53286010994</v>
      </c>
      <c r="CS13" s="115">
        <v>4029.3539398900598</v>
      </c>
      <c r="CT13" s="83">
        <v>83.05642590411324</v>
      </c>
      <c r="CU13" s="87">
        <v>16.996944729869998</v>
      </c>
      <c r="CV13" s="83">
        <v>14.117054805531136</v>
      </c>
      <c r="CW13" s="83">
        <v>55.387506917490001</v>
      </c>
      <c r="CX13" s="83">
        <v>110.72534489073</v>
      </c>
      <c r="CY13" s="98">
        <v>1</v>
      </c>
      <c r="CZ13" s="99">
        <v>99.675520364510007</v>
      </c>
      <c r="DA13" s="100">
        <v>0.99675520364508041</v>
      </c>
      <c r="DB13" s="98">
        <v>0</v>
      </c>
      <c r="DC13" s="98">
        <v>2.9536043005499999</v>
      </c>
      <c r="DD13" s="98">
        <v>256.30500000000001</v>
      </c>
      <c r="DE13" s="99">
        <v>65.819888776680003</v>
      </c>
      <c r="DF13" s="100">
        <v>168.69966592907335</v>
      </c>
      <c r="DG13" s="98">
        <v>0</v>
      </c>
      <c r="DH13" s="98">
        <v>586.95026942490995</v>
      </c>
      <c r="DI13" s="115">
        <v>2115.2618000000002</v>
      </c>
      <c r="DJ13" s="116">
        <v>26.870410216330001</v>
      </c>
      <c r="DK13" s="117">
        <v>568.3795228094159</v>
      </c>
      <c r="DL13" s="115">
        <v>1001.25840574351</v>
      </c>
      <c r="DM13" s="115">
        <v>3229.2651942564898</v>
      </c>
      <c r="DN13" s="98">
        <v>140.57212307692311</v>
      </c>
      <c r="DO13" s="99">
        <v>53.767235118190001</v>
      </c>
      <c r="DP13" s="100">
        <v>75.581743925404794</v>
      </c>
      <c r="DQ13" s="98">
        <v>0</v>
      </c>
      <c r="DR13" s="98">
        <v>288.70961905944</v>
      </c>
      <c r="DS13" s="98">
        <v>17.528600000000001</v>
      </c>
      <c r="DT13" s="99">
        <v>96.996289782190004</v>
      </c>
      <c r="DU13" s="100">
        <v>17.002091650760768</v>
      </c>
      <c r="DV13" s="98">
        <v>0</v>
      </c>
      <c r="DW13" s="98">
        <v>50.852087297339999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48.448300000000003</v>
      </c>
      <c r="EI13" s="99">
        <v>94.714509157910001</v>
      </c>
      <c r="EJ13" s="100">
        <v>45.88756954035393</v>
      </c>
      <c r="EK13" s="98">
        <v>0</v>
      </c>
      <c r="EL13" s="98">
        <v>138.38628363717001</v>
      </c>
      <c r="EM13" s="98">
        <v>315.43939999999998</v>
      </c>
      <c r="EN13" s="99">
        <v>75.988051152500006</v>
      </c>
      <c r="EO13" s="100">
        <v>239.69625262712998</v>
      </c>
      <c r="EP13" s="98">
        <v>0</v>
      </c>
      <c r="EQ13" s="98">
        <v>785.23542237838001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233.5</v>
      </c>
      <c r="EX13" s="99">
        <v>99.675520364510007</v>
      </c>
      <c r="EY13" s="100">
        <v>232.74234005112652</v>
      </c>
      <c r="EZ13" s="98">
        <v>0</v>
      </c>
      <c r="FA13" s="98">
        <v>689.66660417776995</v>
      </c>
      <c r="FB13" s="115">
        <v>2661.055223076924</v>
      </c>
      <c r="FC13" s="116">
        <v>22.57743997195</v>
      </c>
      <c r="FD13" s="117">
        <v>600.79814561055093</v>
      </c>
      <c r="FE13" s="115">
        <v>1483.5124957018199</v>
      </c>
      <c r="FF13" s="115">
        <v>3838.5979504520201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743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453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59">
        <v>5540.1954230769225</v>
      </c>
      <c r="D11" s="89">
        <v>15.913635183249999</v>
      </c>
      <c r="E11" s="63">
        <v>881.64648806753689</v>
      </c>
      <c r="F11" s="59">
        <v>3812.2000593683802</v>
      </c>
      <c r="G11" s="59">
        <v>7268.1907867854698</v>
      </c>
      <c r="H11" s="94">
        <v>298.79300000000001</v>
      </c>
      <c r="I11" s="101">
        <v>62.263759246120003</v>
      </c>
      <c r="J11" s="102">
        <v>186.03975416426877</v>
      </c>
      <c r="K11" s="94">
        <v>0</v>
      </c>
      <c r="L11" s="94">
        <v>663.42421785464001</v>
      </c>
      <c r="M11" s="94">
        <v>556.72749999999996</v>
      </c>
      <c r="N11" s="101">
        <v>63.92181655577</v>
      </c>
      <c r="O11" s="102">
        <v>355.87033126555099</v>
      </c>
      <c r="P11" s="94">
        <v>0</v>
      </c>
      <c r="Q11" s="94">
        <v>1254.2205324468</v>
      </c>
      <c r="R11" s="94">
        <v>445.32472307692308</v>
      </c>
      <c r="S11" s="101">
        <v>40.930809348620002</v>
      </c>
      <c r="T11" s="102">
        <v>182.27501338490754</v>
      </c>
      <c r="U11" s="94">
        <v>88.072261560960001</v>
      </c>
      <c r="V11" s="94">
        <v>802.57718459289003</v>
      </c>
      <c r="W11" s="94">
        <v>547.57420000000002</v>
      </c>
      <c r="X11" s="101">
        <v>47.430894814280002</v>
      </c>
      <c r="Y11" s="102">
        <v>259.71934283216154</v>
      </c>
      <c r="Z11" s="94">
        <v>38.533641960570002</v>
      </c>
      <c r="AA11" s="94">
        <v>1056.6147580394299</v>
      </c>
      <c r="AB11" s="94">
        <v>228.7337</v>
      </c>
      <c r="AC11" s="101">
        <v>65.357151693930007</v>
      </c>
      <c r="AD11" s="102">
        <v>149.49383128413234</v>
      </c>
      <c r="AE11" s="94">
        <v>0</v>
      </c>
      <c r="AF11" s="94">
        <v>521.73622522779999</v>
      </c>
      <c r="AG11" s="94">
        <v>863.79120000000012</v>
      </c>
      <c r="AH11" s="101">
        <v>38.90071193715</v>
      </c>
      <c r="AI11" s="102">
        <v>336.0209264504378</v>
      </c>
      <c r="AJ11" s="94">
        <v>205.20228610538001</v>
      </c>
      <c r="AK11" s="94">
        <v>1522.3801138946201</v>
      </c>
      <c r="AL11" s="103">
        <v>1600.0601999999999</v>
      </c>
      <c r="AM11" s="107">
        <v>27.826772629090001</v>
      </c>
      <c r="AN11" s="108">
        <v>445.24511378258126</v>
      </c>
      <c r="AO11" s="103">
        <v>727.39581269373002</v>
      </c>
      <c r="AP11" s="103">
        <v>2472.7245873062702</v>
      </c>
      <c r="AQ11" s="94">
        <v>999.19090000000006</v>
      </c>
      <c r="AR11" s="101">
        <v>43.678773493949997</v>
      </c>
      <c r="AS11" s="102">
        <v>436.43432998311545</v>
      </c>
      <c r="AT11" s="94">
        <v>143.79533161625</v>
      </c>
      <c r="AU11" s="94">
        <v>1854.5864683837499</v>
      </c>
      <c r="AV11" s="103">
        <v>2326.8927000000008</v>
      </c>
      <c r="AW11" s="107">
        <v>25.8765383643</v>
      </c>
      <c r="AX11" s="108">
        <v>602.11928221168398</v>
      </c>
      <c r="AY11" s="103">
        <v>1146.7605924680199</v>
      </c>
      <c r="AZ11" s="103">
        <v>3507.0248075319801</v>
      </c>
      <c r="BA11" s="103">
        <v>3213.302723076923</v>
      </c>
      <c r="BB11" s="107">
        <v>20.16828881248</v>
      </c>
      <c r="BC11" s="108">
        <v>648.06817360935952</v>
      </c>
      <c r="BD11" s="103">
        <v>1943.11244327596</v>
      </c>
      <c r="BE11" s="103">
        <v>4483.4930028778799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95.587797192463682</v>
      </c>
      <c r="BL11" s="89">
        <v>2.5328574546399998</v>
      </c>
      <c r="BM11" s="63">
        <v>2.4211026469194854</v>
      </c>
      <c r="BN11" s="63">
        <v>90.842523201630001</v>
      </c>
      <c r="BO11" s="63">
        <v>100.33307118330001</v>
      </c>
      <c r="BP11" s="108">
        <v>1.340092293745178</v>
      </c>
      <c r="BQ11" s="107">
        <v>22.795965204209999</v>
      </c>
      <c r="BR11" s="108">
        <v>0.3054869729864112</v>
      </c>
      <c r="BS11" s="108">
        <v>0.74134882894999998</v>
      </c>
      <c r="BT11" s="108">
        <v>1.93883575854</v>
      </c>
      <c r="BU11" s="59">
        <v>5251.972999999999</v>
      </c>
      <c r="BV11" s="89">
        <v>16.599337742389999</v>
      </c>
      <c r="BW11" s="63">
        <v>871.79273640932422</v>
      </c>
      <c r="BX11" s="59">
        <v>3543.2906346541499</v>
      </c>
      <c r="BY11" s="59">
        <v>6960.6553653458504</v>
      </c>
      <c r="BZ11" s="94">
        <v>288.22242307692312</v>
      </c>
      <c r="CA11" s="101">
        <v>46.586275505179998</v>
      </c>
      <c r="CB11" s="102">
        <v>134.27209208231801</v>
      </c>
      <c r="CC11" s="94">
        <v>25.053958466739999</v>
      </c>
      <c r="CD11" s="94">
        <v>551.39088768709996</v>
      </c>
      <c r="CE11" s="59">
        <v>3.904972827222057</v>
      </c>
      <c r="CF11" s="89">
        <v>19.697213250059999</v>
      </c>
      <c r="CG11" s="63">
        <v>0.76917082513481072</v>
      </c>
      <c r="CH11" s="59">
        <v>2.397425712</v>
      </c>
      <c r="CI11" s="59">
        <v>5.4125199424500003</v>
      </c>
      <c r="CJ11" s="94">
        <v>694.68842307692307</v>
      </c>
      <c r="CK11" s="101">
        <v>42.266105208760003</v>
      </c>
      <c r="CL11" s="102">
        <v>293.61773977079145</v>
      </c>
      <c r="CM11" s="94">
        <v>119.20822790413</v>
      </c>
      <c r="CN11" s="94">
        <v>1270.1686182497101</v>
      </c>
      <c r="CO11" s="59">
        <v>4845.5069999999996</v>
      </c>
      <c r="CP11" s="89">
        <v>17.18411812407</v>
      </c>
      <c r="CQ11" s="63">
        <v>832.65764658998592</v>
      </c>
      <c r="CR11" s="59">
        <v>3213.5280012317899</v>
      </c>
      <c r="CS11" s="59">
        <v>6477.4859987682103</v>
      </c>
      <c r="CT11" s="63">
        <v>85.754744902515512</v>
      </c>
      <c r="CU11" s="89">
        <v>9.3765230763199998</v>
      </c>
      <c r="CV11" s="63">
        <v>8.0408134448272701</v>
      </c>
      <c r="CW11" s="63">
        <v>69.995040144249998</v>
      </c>
      <c r="CX11" s="63">
        <v>101.51444966078</v>
      </c>
      <c r="CY11" s="94">
        <v>174.47659999999999</v>
      </c>
      <c r="CZ11" s="101">
        <v>84.506444336659996</v>
      </c>
      <c r="DA11" s="102">
        <v>147.44397085950339</v>
      </c>
      <c r="DB11" s="94">
        <v>0</v>
      </c>
      <c r="DC11" s="94">
        <v>463.46147262219</v>
      </c>
      <c r="DD11" s="94">
        <v>189.64150000000001</v>
      </c>
      <c r="DE11" s="101">
        <v>66.480973191230007</v>
      </c>
      <c r="DF11" s="102">
        <v>126.07551477443839</v>
      </c>
      <c r="DG11" s="94">
        <v>0</v>
      </c>
      <c r="DH11" s="94">
        <v>436.74496829024002</v>
      </c>
      <c r="DI11" s="59">
        <v>4437.7912000000006</v>
      </c>
      <c r="DJ11" s="89">
        <v>18.244426166019998</v>
      </c>
      <c r="DK11" s="63">
        <v>809.64953888597631</v>
      </c>
      <c r="DL11" s="59">
        <v>2850.9072636840701</v>
      </c>
      <c r="DM11" s="59">
        <v>6024.6751363159301</v>
      </c>
      <c r="DN11" s="94">
        <v>367.38202307692308</v>
      </c>
      <c r="DO11" s="101">
        <v>45.797588121250001</v>
      </c>
      <c r="DP11" s="102">
        <v>168.25210576027908</v>
      </c>
      <c r="DQ11" s="94">
        <v>37.61395546376</v>
      </c>
      <c r="DR11" s="94">
        <v>697.15009069009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370.90410000000003</v>
      </c>
      <c r="EI11" s="101">
        <v>65.489576277249995</v>
      </c>
      <c r="EJ11" s="102">
        <v>242.90352348495918</v>
      </c>
      <c r="EK11" s="94">
        <v>0</v>
      </c>
      <c r="EL11" s="94">
        <v>846.98625774839002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543.90859999999998</v>
      </c>
      <c r="EX11" s="101">
        <v>59.26355243279</v>
      </c>
      <c r="EY11" s="102">
        <v>322.33955834746746</v>
      </c>
      <c r="EZ11" s="94">
        <v>0</v>
      </c>
      <c r="FA11" s="94">
        <v>1175.6825251535699</v>
      </c>
      <c r="FB11" s="59">
        <v>4996.2868230769227</v>
      </c>
      <c r="FC11" s="89">
        <v>16.446350612429999</v>
      </c>
      <c r="FD11" s="63">
        <v>821.70684852567479</v>
      </c>
      <c r="FE11" s="59">
        <v>3385.77099411674</v>
      </c>
      <c r="FF11" s="59">
        <v>6606.8026520371104</v>
      </c>
    </row>
    <row r="12" spans="1:162" ht="11.25" customHeight="1" x14ac:dyDescent="0.2">
      <c r="A12" s="140" t="s">
        <v>507</v>
      </c>
      <c r="B12" s="140"/>
      <c r="C12" s="120">
        <v>2880.1185</v>
      </c>
      <c r="D12" s="121">
        <v>21.177922947540001</v>
      </c>
      <c r="E12" s="122">
        <v>609.94927672782421</v>
      </c>
      <c r="F12" s="120">
        <v>1684.6398852172399</v>
      </c>
      <c r="G12" s="120">
        <v>4075.5971147827599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256.68759999999997</v>
      </c>
      <c r="N12" s="110">
        <v>85.154813769539999</v>
      </c>
      <c r="O12" s="111">
        <v>218.58184774950976</v>
      </c>
      <c r="P12" s="109">
        <v>0</v>
      </c>
      <c r="Q12" s="109">
        <v>685.10014926324004</v>
      </c>
      <c r="R12" s="109">
        <v>250.12</v>
      </c>
      <c r="S12" s="110">
        <v>49.859260999660002</v>
      </c>
      <c r="T12" s="111">
        <v>124.70798361235155</v>
      </c>
      <c r="U12" s="109">
        <v>5.6968435351900002</v>
      </c>
      <c r="V12" s="109">
        <v>494.54315646481001</v>
      </c>
      <c r="W12" s="109">
        <v>413.31400000000002</v>
      </c>
      <c r="X12" s="110">
        <v>60.065198120840002</v>
      </c>
      <c r="Y12" s="111">
        <v>248.25787296117133</v>
      </c>
      <c r="Z12" s="109">
        <v>0</v>
      </c>
      <c r="AA12" s="109">
        <v>899.89048988239995</v>
      </c>
      <c r="AB12" s="109">
        <v>88.885199999999998</v>
      </c>
      <c r="AC12" s="110">
        <v>99.565946904520004</v>
      </c>
      <c r="AD12" s="111">
        <v>88.499391037979322</v>
      </c>
      <c r="AE12" s="109">
        <v>0</v>
      </c>
      <c r="AF12" s="109">
        <v>262.34081908816</v>
      </c>
      <c r="AG12" s="109">
        <v>444.60820000000001</v>
      </c>
      <c r="AH12" s="110">
        <v>51.174212896219998</v>
      </c>
      <c r="AI12" s="111">
        <v>227.52474682204007</v>
      </c>
      <c r="AJ12" s="109">
        <v>0</v>
      </c>
      <c r="AK12" s="109">
        <v>890.54850936278001</v>
      </c>
      <c r="AL12" s="109">
        <v>846.61590000000012</v>
      </c>
      <c r="AM12" s="110">
        <v>36.165708083090003</v>
      </c>
      <c r="AN12" s="111">
        <v>306.18463497899103</v>
      </c>
      <c r="AO12" s="109">
        <v>246.50504282164999</v>
      </c>
      <c r="AP12" s="109">
        <v>1446.72675717835</v>
      </c>
      <c r="AQ12" s="109">
        <v>579.88760000000002</v>
      </c>
      <c r="AR12" s="110">
        <v>53.863594384560002</v>
      </c>
      <c r="AS12" s="111">
        <v>312.34830475036392</v>
      </c>
      <c r="AT12" s="109">
        <v>0</v>
      </c>
      <c r="AU12" s="109">
        <v>1192.07902794284</v>
      </c>
      <c r="AV12" s="109">
        <v>1418.2473</v>
      </c>
      <c r="AW12" s="110">
        <v>33.287744098120001</v>
      </c>
      <c r="AX12" s="111">
        <v>472.10253190250035</v>
      </c>
      <c r="AY12" s="109">
        <v>492.94334046095003</v>
      </c>
      <c r="AZ12" s="109">
        <v>2343.5512595390501</v>
      </c>
      <c r="BA12" s="112">
        <v>1461.8712</v>
      </c>
      <c r="BB12" s="113">
        <v>26.62429006308</v>
      </c>
      <c r="BC12" s="114">
        <v>389.21282863664493</v>
      </c>
      <c r="BD12" s="112">
        <v>699.02807355124003</v>
      </c>
      <c r="BE12" s="112">
        <v>2224.7143264487599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93.495247226806796</v>
      </c>
      <c r="BL12" s="85">
        <v>4.5281231327000002</v>
      </c>
      <c r="BM12" s="64">
        <v>4.2335799176498856</v>
      </c>
      <c r="BN12" s="64">
        <v>85.197583062540005</v>
      </c>
      <c r="BO12" s="64">
        <v>101.79291139107001</v>
      </c>
      <c r="BP12" s="114">
        <v>1.6521403199208651</v>
      </c>
      <c r="BQ12" s="113">
        <v>28.073436619199999</v>
      </c>
      <c r="BR12" s="114">
        <v>0.46381256557318212</v>
      </c>
      <c r="BS12" s="114">
        <v>0.74308439581999997</v>
      </c>
      <c r="BT12" s="114">
        <v>2.56119624402</v>
      </c>
      <c r="BU12" s="112">
        <v>2714.1608999999989</v>
      </c>
      <c r="BV12" s="113">
        <v>22.110142208719999</v>
      </c>
      <c r="BW12" s="114">
        <v>600.10483476346849</v>
      </c>
      <c r="BX12" s="112">
        <v>1537.97703691527</v>
      </c>
      <c r="BY12" s="112">
        <v>3890.3447630847299</v>
      </c>
      <c r="BZ12" s="109">
        <v>165.95760000000001</v>
      </c>
      <c r="CA12" s="110">
        <v>67.013395117429994</v>
      </c>
      <c r="CB12" s="111">
        <v>111.21382221539801</v>
      </c>
      <c r="CC12" s="109">
        <v>0</v>
      </c>
      <c r="CD12" s="109">
        <v>383.93268612521001</v>
      </c>
      <c r="CE12" s="57">
        <v>3.5052633424631661</v>
      </c>
      <c r="CF12" s="85">
        <v>17.593603545770002</v>
      </c>
      <c r="CG12" s="64">
        <v>0.61670213570820309</v>
      </c>
      <c r="CH12" s="57">
        <v>2.2965493672899999</v>
      </c>
      <c r="CI12" s="57">
        <v>4.7139773176400004</v>
      </c>
      <c r="CJ12" s="109">
        <v>575.5766000000001</v>
      </c>
      <c r="CK12" s="110">
        <v>49.402357665879997</v>
      </c>
      <c r="CL12" s="111">
        <v>284.34841057312326</v>
      </c>
      <c r="CM12" s="109">
        <v>18.263956215490001</v>
      </c>
      <c r="CN12" s="109">
        <v>1132.88924378451</v>
      </c>
      <c r="CO12" s="112">
        <v>2304.5418999999988</v>
      </c>
      <c r="CP12" s="113">
        <v>23.47751362955</v>
      </c>
      <c r="CQ12" s="114">
        <v>541.0491386711808</v>
      </c>
      <c r="CR12" s="112">
        <v>1244.1050743380999</v>
      </c>
      <c r="CS12" s="112">
        <v>3364.9787256619002</v>
      </c>
      <c r="CT12" s="64">
        <v>86.313144419005198</v>
      </c>
      <c r="CU12" s="85">
        <v>10.609677075920001</v>
      </c>
      <c r="CV12" s="64">
        <v>9.1575458969306673</v>
      </c>
      <c r="CW12" s="64">
        <v>68.364684274249996</v>
      </c>
      <c r="CX12" s="64">
        <v>104.26160456376</v>
      </c>
      <c r="CY12" s="109">
        <v>173.47659999999999</v>
      </c>
      <c r="CZ12" s="110">
        <v>84.983233636739996</v>
      </c>
      <c r="DA12" s="111">
        <v>147.42602428307501</v>
      </c>
      <c r="DB12" s="109">
        <v>0</v>
      </c>
      <c r="DC12" s="109">
        <v>462.42629797874997</v>
      </c>
      <c r="DD12" s="109">
        <v>35.196100000000001</v>
      </c>
      <c r="DE12" s="110">
        <v>98.445169794890006</v>
      </c>
      <c r="DF12" s="111">
        <v>34.648860406178741</v>
      </c>
      <c r="DG12" s="109">
        <v>0</v>
      </c>
      <c r="DH12" s="109">
        <v>103.10661850146001</v>
      </c>
      <c r="DI12" s="112">
        <v>2355.6801</v>
      </c>
      <c r="DJ12" s="113">
        <v>24.193865545129999</v>
      </c>
      <c r="DK12" s="114">
        <v>569.93007606727986</v>
      </c>
      <c r="DL12" s="112">
        <v>1238.6376772019901</v>
      </c>
      <c r="DM12" s="112">
        <v>3472.7225227980098</v>
      </c>
      <c r="DN12" s="109">
        <v>227.8099</v>
      </c>
      <c r="DO12" s="110">
        <v>66.027219362449998</v>
      </c>
      <c r="DP12" s="111">
        <v>150.41654240237824</v>
      </c>
      <c r="DQ12" s="109">
        <v>0</v>
      </c>
      <c r="DR12" s="109">
        <v>522.62090578770005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87.955799999999996</v>
      </c>
      <c r="EI12" s="110">
        <v>60.163910850169998</v>
      </c>
      <c r="EJ12" s="111">
        <v>52.917649099551326</v>
      </c>
      <c r="EK12" s="109">
        <v>0</v>
      </c>
      <c r="EL12" s="109">
        <v>191.67248638165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109">
        <v>310.40859999999998</v>
      </c>
      <c r="EX12" s="110">
        <v>71.91368426004</v>
      </c>
      <c r="EY12" s="111">
        <v>223.2262605200259</v>
      </c>
      <c r="EZ12" s="109">
        <v>0</v>
      </c>
      <c r="FA12" s="109">
        <v>747.92403102279002</v>
      </c>
      <c r="FB12" s="112">
        <v>2569.7098999999989</v>
      </c>
      <c r="FC12" s="113">
        <v>22.11917797025</v>
      </c>
      <c r="FD12" s="114">
        <v>568.39870610021876</v>
      </c>
      <c r="FE12" s="112">
        <v>1455.6689071844301</v>
      </c>
      <c r="FF12" s="112">
        <v>3683.7508928155698</v>
      </c>
    </row>
    <row r="13" spans="1:162" ht="11.25" customHeight="1" x14ac:dyDescent="0.2">
      <c r="A13" s="142" t="s">
        <v>508</v>
      </c>
      <c r="B13" s="142"/>
      <c r="C13" s="129">
        <v>2660.0769230769238</v>
      </c>
      <c r="D13" s="130">
        <v>23.953002141830002</v>
      </c>
      <c r="E13" s="131">
        <v>637.16828235902437</v>
      </c>
      <c r="F13" s="129">
        <v>1411.25003756202</v>
      </c>
      <c r="G13" s="129">
        <v>3908.9038085918201</v>
      </c>
      <c r="H13" s="98">
        <v>298.79300000000001</v>
      </c>
      <c r="I13" s="99">
        <v>62.232376169810003</v>
      </c>
      <c r="J13" s="100">
        <v>185.94598372905534</v>
      </c>
      <c r="K13" s="98">
        <v>0</v>
      </c>
      <c r="L13" s="98">
        <v>663.24043117881001</v>
      </c>
      <c r="M13" s="98">
        <v>300.03989999999999</v>
      </c>
      <c r="N13" s="99">
        <v>93.691502130809994</v>
      </c>
      <c r="O13" s="100">
        <v>281.11188930178179</v>
      </c>
      <c r="P13" s="98">
        <v>0</v>
      </c>
      <c r="Q13" s="98">
        <v>851.00907865749002</v>
      </c>
      <c r="R13" s="98">
        <v>195.2047230769231</v>
      </c>
      <c r="S13" s="99">
        <v>68.19226665907</v>
      </c>
      <c r="T13" s="100">
        <v>133.11452529172266</v>
      </c>
      <c r="U13" s="98">
        <v>0</v>
      </c>
      <c r="V13" s="98">
        <v>456.10439846783999</v>
      </c>
      <c r="W13" s="98">
        <v>134.2602</v>
      </c>
      <c r="X13" s="99">
        <v>56.730120657340002</v>
      </c>
      <c r="Y13" s="100">
        <v>76.165973454783582</v>
      </c>
      <c r="Z13" s="98">
        <v>0</v>
      </c>
      <c r="AA13" s="98">
        <v>283.54276481880999</v>
      </c>
      <c r="AB13" s="98">
        <v>139.8485</v>
      </c>
      <c r="AC13" s="99">
        <v>86.138005795059996</v>
      </c>
      <c r="AD13" s="100">
        <v>120.46270903431139</v>
      </c>
      <c r="AE13" s="98">
        <v>0</v>
      </c>
      <c r="AF13" s="98">
        <v>375.95107118737002</v>
      </c>
      <c r="AG13" s="98">
        <v>419.18299999999999</v>
      </c>
      <c r="AH13" s="99">
        <v>59.031466398329997</v>
      </c>
      <c r="AI13" s="100">
        <v>247.449871792495</v>
      </c>
      <c r="AJ13" s="98">
        <v>0</v>
      </c>
      <c r="AK13" s="98">
        <v>904.17583669232999</v>
      </c>
      <c r="AL13" s="98">
        <v>753.44429999999988</v>
      </c>
      <c r="AM13" s="99">
        <v>42.938244993780003</v>
      </c>
      <c r="AN13" s="100">
        <v>323.51575942570253</v>
      </c>
      <c r="AO13" s="98">
        <v>119.36506309452</v>
      </c>
      <c r="AP13" s="98">
        <v>1387.5235369054799</v>
      </c>
      <c r="AQ13" s="98">
        <v>419.30329999999998</v>
      </c>
      <c r="AR13" s="99">
        <v>72.771912935179998</v>
      </c>
      <c r="AS13" s="100">
        <v>305.1350324103197</v>
      </c>
      <c r="AT13" s="98">
        <v>0</v>
      </c>
      <c r="AU13" s="98">
        <v>1017.35697394567</v>
      </c>
      <c r="AV13" s="98">
        <v>908.6454</v>
      </c>
      <c r="AW13" s="99">
        <v>41.148218562010001</v>
      </c>
      <c r="AX13" s="100">
        <v>373.89139514568507</v>
      </c>
      <c r="AY13" s="98">
        <v>175.83173138504</v>
      </c>
      <c r="AZ13" s="98">
        <v>1641.45906861496</v>
      </c>
      <c r="BA13" s="115">
        <v>1751.431523076923</v>
      </c>
      <c r="BB13" s="116">
        <v>29.601305153799998</v>
      </c>
      <c r="BC13" s="117">
        <v>518.44658970585363</v>
      </c>
      <c r="BD13" s="115">
        <v>735.29487934585995</v>
      </c>
      <c r="BE13" s="115">
        <v>2767.5681668079801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97.853442902171679</v>
      </c>
      <c r="BL13" s="87">
        <v>2.0369597982399998</v>
      </c>
      <c r="BM13" s="83">
        <v>1.9932352931144233</v>
      </c>
      <c r="BN13" s="83">
        <v>93.946773514949996</v>
      </c>
      <c r="BO13" s="83">
        <v>101.76011228938999</v>
      </c>
      <c r="BP13" s="100">
        <v>1.002231653219976</v>
      </c>
      <c r="BQ13" s="99">
        <v>35.440017589870003</v>
      </c>
      <c r="BR13" s="100">
        <v>0.35519107419237766</v>
      </c>
      <c r="BS13" s="100">
        <v>0.30606994017</v>
      </c>
      <c r="BT13" s="100">
        <v>1.6983933662699999</v>
      </c>
      <c r="BU13" s="115">
        <v>2537.812100000001</v>
      </c>
      <c r="BV13" s="116">
        <v>24.937936926190002</v>
      </c>
      <c r="BW13" s="117">
        <v>632.87798080331754</v>
      </c>
      <c r="BX13" s="115">
        <v>1297.3940510171001</v>
      </c>
      <c r="BY13" s="115">
        <v>3778.2301489829001</v>
      </c>
      <c r="BZ13" s="98">
        <v>122.26482307692309</v>
      </c>
      <c r="CA13" s="99">
        <v>61.63919909226</v>
      </c>
      <c r="CB13" s="100">
        <v>75.363057716182908</v>
      </c>
      <c r="CC13" s="98">
        <v>0</v>
      </c>
      <c r="CD13" s="98">
        <v>269.97370196545</v>
      </c>
      <c r="CE13" s="98">
        <v>4.3377462826407553</v>
      </c>
      <c r="CF13" s="99">
        <v>34.036116462640003</v>
      </c>
      <c r="CG13" s="100">
        <v>1.4764003766133873</v>
      </c>
      <c r="CH13" s="98">
        <v>1.44405471772</v>
      </c>
      <c r="CI13" s="98">
        <v>7.2314378475599996</v>
      </c>
      <c r="CJ13" s="98">
        <v>119.1118230769231</v>
      </c>
      <c r="CK13" s="99">
        <v>61.238093798050002</v>
      </c>
      <c r="CL13" s="100">
        <v>72.941809940411403</v>
      </c>
      <c r="CM13" s="98">
        <v>0</v>
      </c>
      <c r="CN13" s="98">
        <v>262.07514352728998</v>
      </c>
      <c r="CO13" s="115">
        <v>2540.9650999999999</v>
      </c>
      <c r="CP13" s="116">
        <v>24.922169980090001</v>
      </c>
      <c r="CQ13" s="117">
        <v>633.26364135667802</v>
      </c>
      <c r="CR13" s="115">
        <v>1299.79117022226</v>
      </c>
      <c r="CS13" s="115">
        <v>3782.1390297777398</v>
      </c>
      <c r="CT13" s="83">
        <v>83.05642590411324</v>
      </c>
      <c r="CU13" s="87">
        <v>16.996944729869998</v>
      </c>
      <c r="CV13" s="83">
        <v>14.117054805531106</v>
      </c>
      <c r="CW13" s="83">
        <v>55.387506917490001</v>
      </c>
      <c r="CX13" s="83">
        <v>110.72534489073</v>
      </c>
      <c r="CY13" s="98">
        <v>1</v>
      </c>
      <c r="CZ13" s="99">
        <v>99.675520364510007</v>
      </c>
      <c r="DA13" s="100">
        <v>0.99675520364507986</v>
      </c>
      <c r="DB13" s="98">
        <v>0</v>
      </c>
      <c r="DC13" s="98">
        <v>2.9536043005499999</v>
      </c>
      <c r="DD13" s="98">
        <v>154.44540000000001</v>
      </c>
      <c r="DE13" s="99">
        <v>78.485263945979995</v>
      </c>
      <c r="DF13" s="100">
        <v>121.21687984243033</v>
      </c>
      <c r="DG13" s="98">
        <v>0</v>
      </c>
      <c r="DH13" s="98">
        <v>392.02611880948001</v>
      </c>
      <c r="DI13" s="115">
        <v>2082.1111000000001</v>
      </c>
      <c r="DJ13" s="116">
        <v>27.64157301817</v>
      </c>
      <c r="DK13" s="117">
        <v>575.52826002591269</v>
      </c>
      <c r="DL13" s="115">
        <v>954.09643826423996</v>
      </c>
      <c r="DM13" s="115">
        <v>3210.1257617357601</v>
      </c>
      <c r="DN13" s="98">
        <v>139.57212307692311</v>
      </c>
      <c r="DO13" s="99">
        <v>54.147754924639997</v>
      </c>
      <c r="DP13" s="100">
        <v>75.575171146809012</v>
      </c>
      <c r="DQ13" s="98">
        <v>0</v>
      </c>
      <c r="DR13" s="98">
        <v>287.69673665011999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282.94830000000002</v>
      </c>
      <c r="EI13" s="99">
        <v>83.84032501323</v>
      </c>
      <c r="EJ13" s="100">
        <v>237.22477433941017</v>
      </c>
      <c r="EK13" s="98">
        <v>0</v>
      </c>
      <c r="EL13" s="98">
        <v>747.90031394587004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233.5</v>
      </c>
      <c r="EX13" s="99">
        <v>99.675520364510007</v>
      </c>
      <c r="EY13" s="100">
        <v>232.74234005112658</v>
      </c>
      <c r="EZ13" s="98">
        <v>0</v>
      </c>
      <c r="FA13" s="98">
        <v>689.66660417776995</v>
      </c>
      <c r="FB13" s="115">
        <v>2426.5769230769238</v>
      </c>
      <c r="FC13" s="116">
        <v>24.47556851541</v>
      </c>
      <c r="FD13" s="117">
        <v>593.91849738674227</v>
      </c>
      <c r="FE13" s="115">
        <v>1262.5180584467901</v>
      </c>
      <c r="FF13" s="115">
        <v>3590.63578770705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744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456</v>
      </c>
    </row>
    <row r="2" spans="1:162" ht="11.25" customHeight="1" x14ac:dyDescent="0.2">
      <c r="A2" s="1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365.84930000000003</v>
      </c>
      <c r="D11" s="101">
        <v>47.796722646040003</v>
      </c>
      <c r="E11" s="102">
        <v>174.863975223495</v>
      </c>
      <c r="F11" s="94">
        <v>23.122206368450001</v>
      </c>
      <c r="G11" s="94">
        <v>708.57639363154999</v>
      </c>
      <c r="H11" s="94">
        <v>54.145600000000002</v>
      </c>
      <c r="I11" s="101">
        <v>98.577024283339995</v>
      </c>
      <c r="J11" s="102">
        <v>53.375121260358533</v>
      </c>
      <c r="K11" s="94">
        <v>0</v>
      </c>
      <c r="L11" s="94">
        <v>158.75891534076001</v>
      </c>
      <c r="M11" s="94">
        <v>73.094099999999997</v>
      </c>
      <c r="N11" s="101">
        <v>99.514754314360005</v>
      </c>
      <c r="O11" s="102">
        <v>72.739414033290458</v>
      </c>
      <c r="P11" s="94">
        <v>0</v>
      </c>
      <c r="Q11" s="94">
        <v>215.66073176179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197.03380000000001</v>
      </c>
      <c r="AM11" s="101">
        <v>73.10555071636</v>
      </c>
      <c r="AN11" s="102">
        <v>144.04264458737768</v>
      </c>
      <c r="AO11" s="94">
        <v>0</v>
      </c>
      <c r="AP11" s="94">
        <v>479.35219562916001</v>
      </c>
      <c r="AQ11" s="94">
        <v>41.575800000000001</v>
      </c>
      <c r="AR11" s="101">
        <v>99.616402005569995</v>
      </c>
      <c r="AS11" s="102">
        <v>41.416316065032213</v>
      </c>
      <c r="AT11" s="94">
        <v>0</v>
      </c>
      <c r="AU11" s="94">
        <v>122.75028785979001</v>
      </c>
      <c r="AV11" s="94">
        <v>324.27350000000001</v>
      </c>
      <c r="AW11" s="101">
        <v>52.390494044470003</v>
      </c>
      <c r="AX11" s="102">
        <v>169.88848870528113</v>
      </c>
      <c r="AY11" s="94">
        <v>0</v>
      </c>
      <c r="AZ11" s="94">
        <v>657.24881925028001</v>
      </c>
      <c r="BA11" s="94">
        <v>41.575800000000001</v>
      </c>
      <c r="BB11" s="101">
        <v>99.616402005569995</v>
      </c>
      <c r="BC11" s="102">
        <v>41.416316065032213</v>
      </c>
      <c r="BD11" s="94">
        <v>0</v>
      </c>
      <c r="BE11" s="94">
        <v>122.75028785979001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2">
        <v>3.2416374720410839</v>
      </c>
      <c r="BQ11" s="101">
        <v>67.005707835259997</v>
      </c>
      <c r="BR11" s="102">
        <v>2.172082133594055</v>
      </c>
      <c r="BS11" s="102">
        <v>0</v>
      </c>
      <c r="BT11" s="102">
        <v>7.4988402253500004</v>
      </c>
      <c r="BU11" s="94">
        <v>347.00810000000001</v>
      </c>
      <c r="BV11" s="101">
        <v>50.116696300039997</v>
      </c>
      <c r="BW11" s="102">
        <v>173.90899561355016</v>
      </c>
      <c r="BX11" s="94">
        <v>6.1527320099200002</v>
      </c>
      <c r="BY11" s="94">
        <v>687.86346799008004</v>
      </c>
      <c r="BZ11" s="94">
        <v>18.841200000000001</v>
      </c>
      <c r="CA11" s="101">
        <v>96.863442603349995</v>
      </c>
      <c r="CB11" s="102">
        <v>18.250234947782587</v>
      </c>
      <c r="CC11" s="94">
        <v>0</v>
      </c>
      <c r="CD11" s="94">
        <v>54.611003207049997</v>
      </c>
      <c r="CE11" s="103">
        <v>8.4478969892794673</v>
      </c>
      <c r="CF11" s="107">
        <v>22.224106303309998</v>
      </c>
      <c r="CG11" s="108">
        <v>1.8774696072918262</v>
      </c>
      <c r="CH11" s="103">
        <v>4.7681241769199998</v>
      </c>
      <c r="CI11" s="103">
        <v>12.12766980164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365.84930000000003</v>
      </c>
      <c r="CP11" s="101">
        <v>47.796722646040003</v>
      </c>
      <c r="CQ11" s="102">
        <v>174.863975223495</v>
      </c>
      <c r="CR11" s="94">
        <v>23.122206368450001</v>
      </c>
      <c r="CS11" s="94">
        <v>708.57639363154999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94">
        <v>54.145600000000002</v>
      </c>
      <c r="CZ11" s="101">
        <v>98.577024283339995</v>
      </c>
      <c r="DA11" s="102">
        <v>53.375121260358533</v>
      </c>
      <c r="DB11" s="94">
        <v>0</v>
      </c>
      <c r="DC11" s="94">
        <v>158.75891534076001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251.2867</v>
      </c>
      <c r="DJ11" s="101">
        <v>63.771855704879997</v>
      </c>
      <c r="DK11" s="102">
        <v>160.25019172954893</v>
      </c>
      <c r="DL11" s="94">
        <v>0</v>
      </c>
      <c r="DM11" s="94">
        <v>565.37130430554998</v>
      </c>
      <c r="DN11" s="94">
        <v>18.841200000000001</v>
      </c>
      <c r="DO11" s="101">
        <v>96.863442603349995</v>
      </c>
      <c r="DP11" s="102">
        <v>18.250234947782587</v>
      </c>
      <c r="DQ11" s="94">
        <v>0</v>
      </c>
      <c r="DR11" s="94">
        <v>54.611003207049997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41.575800000000001</v>
      </c>
      <c r="EI11" s="101">
        <v>99.616402005569995</v>
      </c>
      <c r="EJ11" s="102">
        <v>41.416316065032213</v>
      </c>
      <c r="EK11" s="94">
        <v>0</v>
      </c>
      <c r="EL11" s="94">
        <v>122.75028785979001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94">
        <v>95.721400000000003</v>
      </c>
      <c r="EX11" s="101">
        <v>70.578755431100006</v>
      </c>
      <c r="EY11" s="102">
        <v>67.558972801224726</v>
      </c>
      <c r="EZ11" s="94">
        <v>0</v>
      </c>
      <c r="FA11" s="94">
        <v>228.13455352291999</v>
      </c>
      <c r="FB11" s="94">
        <v>270.12790000000001</v>
      </c>
      <c r="FC11" s="101">
        <v>59.707296362820003</v>
      </c>
      <c r="FD11" s="102">
        <v>161.28606581167034</v>
      </c>
      <c r="FE11" s="94">
        <v>0</v>
      </c>
      <c r="FF11" s="94">
        <v>586.24278019901999</v>
      </c>
    </row>
    <row r="12" spans="1:162" ht="11.25" customHeight="1" x14ac:dyDescent="0.2">
      <c r="A12" s="140" t="s">
        <v>507</v>
      </c>
      <c r="B12" s="140"/>
      <c r="C12" s="123">
        <v>18.841200000000001</v>
      </c>
      <c r="D12" s="124">
        <v>96.761955137620006</v>
      </c>
      <c r="E12" s="125">
        <v>18.231113491389245</v>
      </c>
      <c r="F12" s="123">
        <v>0</v>
      </c>
      <c r="G12" s="123">
        <v>54.57352584118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18.841200000000001</v>
      </c>
      <c r="AM12" s="110">
        <v>96.761955137620006</v>
      </c>
      <c r="AN12" s="111">
        <v>18.231113491389245</v>
      </c>
      <c r="AO12" s="109">
        <v>0</v>
      </c>
      <c r="AP12" s="109">
        <v>54.57352584118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18.841200000000001</v>
      </c>
      <c r="AW12" s="110">
        <v>96.761955137620006</v>
      </c>
      <c r="AX12" s="111">
        <v>18.231113491389245</v>
      </c>
      <c r="AY12" s="109">
        <v>0</v>
      </c>
      <c r="AZ12" s="109">
        <v>54.57352584118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12</v>
      </c>
      <c r="BQ12" s="85">
        <v>0</v>
      </c>
      <c r="BR12" s="64">
        <v>0</v>
      </c>
      <c r="BS12" s="64">
        <v>12</v>
      </c>
      <c r="BT12" s="64">
        <v>12</v>
      </c>
      <c r="BU12" s="57">
        <v>0</v>
      </c>
      <c r="BV12" s="57" t="s">
        <v>679</v>
      </c>
      <c r="BW12" s="57" t="s">
        <v>679</v>
      </c>
      <c r="BX12" s="57" t="s">
        <v>679</v>
      </c>
      <c r="BY12" s="57" t="s">
        <v>679</v>
      </c>
      <c r="BZ12" s="109">
        <v>18.841200000000001</v>
      </c>
      <c r="CA12" s="110">
        <v>96.761955137620006</v>
      </c>
      <c r="CB12" s="111">
        <v>18.231113491389245</v>
      </c>
      <c r="CC12" s="109">
        <v>0</v>
      </c>
      <c r="CD12" s="109">
        <v>54.57352584118</v>
      </c>
      <c r="CE12" s="57">
        <v>12</v>
      </c>
      <c r="CF12" s="85">
        <v>0</v>
      </c>
      <c r="CG12" s="64">
        <v>0</v>
      </c>
      <c r="CH12" s="57">
        <v>12</v>
      </c>
      <c r="CI12" s="57">
        <v>12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18.841200000000001</v>
      </c>
      <c r="CP12" s="110">
        <v>96.761955137620006</v>
      </c>
      <c r="CQ12" s="111">
        <v>18.231113491389245</v>
      </c>
      <c r="CR12" s="109">
        <v>0</v>
      </c>
      <c r="CS12" s="109">
        <v>54.57352584118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109">
        <v>18.841200000000001</v>
      </c>
      <c r="DO12" s="110">
        <v>96.761955137620006</v>
      </c>
      <c r="DP12" s="111">
        <v>18.231113491389245</v>
      </c>
      <c r="DQ12" s="109">
        <v>0</v>
      </c>
      <c r="DR12" s="109">
        <v>54.57352584118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18.841200000000001</v>
      </c>
      <c r="FC12" s="110">
        <v>96.761955137620006</v>
      </c>
      <c r="FD12" s="111">
        <v>18.231113491389245</v>
      </c>
      <c r="FE12" s="109">
        <v>0</v>
      </c>
      <c r="FF12" s="109">
        <v>54.57352584118</v>
      </c>
    </row>
    <row r="13" spans="1:162" ht="11.25" customHeight="1" x14ac:dyDescent="0.2">
      <c r="A13" s="142" t="s">
        <v>508</v>
      </c>
      <c r="B13" s="142"/>
      <c r="C13" s="126">
        <v>347.00810000000001</v>
      </c>
      <c r="D13" s="127">
        <v>50.09080246061</v>
      </c>
      <c r="E13" s="128">
        <v>173.81914189333324</v>
      </c>
      <c r="F13" s="126">
        <v>6.3288420654199999</v>
      </c>
      <c r="G13" s="126">
        <v>687.68735793457995</v>
      </c>
      <c r="H13" s="98">
        <v>54.145600000000002</v>
      </c>
      <c r="I13" s="99">
        <v>98.748789047740004</v>
      </c>
      <c r="J13" s="100">
        <v>53.468124322631837</v>
      </c>
      <c r="K13" s="98">
        <v>0</v>
      </c>
      <c r="L13" s="98">
        <v>158.94119799327001</v>
      </c>
      <c r="M13" s="98">
        <v>73.094099999999997</v>
      </c>
      <c r="N13" s="99">
        <v>99.521320033579997</v>
      </c>
      <c r="O13" s="100">
        <v>72.744213186663373</v>
      </c>
      <c r="P13" s="98">
        <v>0</v>
      </c>
      <c r="Q13" s="98">
        <v>215.67013792956001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98">
        <v>178.1926</v>
      </c>
      <c r="AM13" s="99">
        <v>80.161814437519993</v>
      </c>
      <c r="AN13" s="100">
        <v>142.84242135339485</v>
      </c>
      <c r="AO13" s="98">
        <v>0</v>
      </c>
      <c r="AP13" s="98">
        <v>458.15860131713998</v>
      </c>
      <c r="AQ13" s="98">
        <v>41.575800000000001</v>
      </c>
      <c r="AR13" s="99">
        <v>99.675520364510007</v>
      </c>
      <c r="AS13" s="100">
        <v>41.440894995706792</v>
      </c>
      <c r="AT13" s="98">
        <v>0</v>
      </c>
      <c r="AU13" s="98">
        <v>122.79846167869</v>
      </c>
      <c r="AV13" s="98">
        <v>305.4323</v>
      </c>
      <c r="AW13" s="99">
        <v>55.268166251629999</v>
      </c>
      <c r="AX13" s="100">
        <v>168.80683135018415</v>
      </c>
      <c r="AY13" s="98">
        <v>0</v>
      </c>
      <c r="AZ13" s="98">
        <v>636.28760979067999</v>
      </c>
      <c r="BA13" s="98">
        <v>41.575800000000001</v>
      </c>
      <c r="BB13" s="99">
        <v>99.675520364510007</v>
      </c>
      <c r="BC13" s="100">
        <v>41.440894995706792</v>
      </c>
      <c r="BD13" s="98">
        <v>0</v>
      </c>
      <c r="BE13" s="98">
        <v>122.79846167869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2.766092203611386</v>
      </c>
      <c r="BQ13" s="99">
        <v>78.401540266110004</v>
      </c>
      <c r="BR13" s="100">
        <v>2.1686588928119823</v>
      </c>
      <c r="BS13" s="100">
        <v>0</v>
      </c>
      <c r="BT13" s="100">
        <v>7.0165855282800003</v>
      </c>
      <c r="BU13" s="98">
        <v>347.00810000000001</v>
      </c>
      <c r="BV13" s="99">
        <v>50.09080246061</v>
      </c>
      <c r="BW13" s="100">
        <v>173.81914189333324</v>
      </c>
      <c r="BX13" s="98">
        <v>6.3288420654199999</v>
      </c>
      <c r="BY13" s="98">
        <v>687.68735793457995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115">
        <v>8.2550315107918237</v>
      </c>
      <c r="CF13" s="116">
        <v>24.316521257680002</v>
      </c>
      <c r="CG13" s="117">
        <v>2.0073364921496197</v>
      </c>
      <c r="CH13" s="115">
        <v>4.3207242813300004</v>
      </c>
      <c r="CI13" s="115">
        <v>12.18933874026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347.00810000000001</v>
      </c>
      <c r="CP13" s="99">
        <v>50.09080246061</v>
      </c>
      <c r="CQ13" s="100">
        <v>173.81914189333324</v>
      </c>
      <c r="CR13" s="98">
        <v>6.3288420654199999</v>
      </c>
      <c r="CS13" s="98">
        <v>687.68735793457995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98">
        <v>54.145600000000002</v>
      </c>
      <c r="CZ13" s="99">
        <v>98.748789047740004</v>
      </c>
      <c r="DA13" s="100">
        <v>53.468124322631837</v>
      </c>
      <c r="DB13" s="98">
        <v>0</v>
      </c>
      <c r="DC13" s="98">
        <v>158.94119799327001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251.2867</v>
      </c>
      <c r="DJ13" s="99">
        <v>63.71817119176</v>
      </c>
      <c r="DK13" s="100">
        <v>160.11528968811538</v>
      </c>
      <c r="DL13" s="98">
        <v>0</v>
      </c>
      <c r="DM13" s="98">
        <v>565.10690116290004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98">
        <v>41.575800000000001</v>
      </c>
      <c r="EI13" s="99">
        <v>99.675520364510007</v>
      </c>
      <c r="EJ13" s="100">
        <v>41.440894995706792</v>
      </c>
      <c r="EK13" s="98">
        <v>0</v>
      </c>
      <c r="EL13" s="98">
        <v>122.79846167869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95.721400000000003</v>
      </c>
      <c r="EX13" s="99">
        <v>70.671269314070003</v>
      </c>
      <c r="EY13" s="100">
        <v>67.647528385193866</v>
      </c>
      <c r="EZ13" s="98">
        <v>0</v>
      </c>
      <c r="FA13" s="98">
        <v>228.30811927812999</v>
      </c>
      <c r="FB13" s="98">
        <v>251.2867</v>
      </c>
      <c r="FC13" s="99">
        <v>63.71817119176</v>
      </c>
      <c r="FD13" s="100">
        <v>160.11528968811538</v>
      </c>
      <c r="FE13" s="98">
        <v>0</v>
      </c>
      <c r="FF13" s="98">
        <v>565.10690116290004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  <hyperlink ref="H58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745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457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1562.6094000000001</v>
      </c>
      <c r="D11" s="101">
        <v>31.59808920435</v>
      </c>
      <c r="E11" s="102">
        <v>493.75471212759106</v>
      </c>
      <c r="F11" s="94">
        <v>594.86794703300995</v>
      </c>
      <c r="G11" s="94">
        <v>2530.3508529669898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94">
        <v>482.64350000000002</v>
      </c>
      <c r="N11" s="101">
        <v>46.963967121369997</v>
      </c>
      <c r="O11" s="102">
        <v>226.66853465342083</v>
      </c>
      <c r="P11" s="94">
        <v>38.381335650840001</v>
      </c>
      <c r="Q11" s="94">
        <v>926.90566434916002</v>
      </c>
      <c r="R11" s="94">
        <v>145.55500000000001</v>
      </c>
      <c r="S11" s="101">
        <v>99.514754314360005</v>
      </c>
      <c r="T11" s="102">
        <v>144.84870064226061</v>
      </c>
      <c r="U11" s="94">
        <v>0</v>
      </c>
      <c r="V11" s="94">
        <v>429.45323646625002</v>
      </c>
      <c r="W11" s="94">
        <v>145.55500000000001</v>
      </c>
      <c r="X11" s="101">
        <v>99.514754314360005</v>
      </c>
      <c r="Y11" s="102">
        <v>144.84870064226087</v>
      </c>
      <c r="Z11" s="94">
        <v>0</v>
      </c>
      <c r="AA11" s="94">
        <v>429.45323646625002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309.79700000000003</v>
      </c>
      <c r="AH11" s="101">
        <v>90.967384329750004</v>
      </c>
      <c r="AI11" s="102">
        <v>281.81422763202289</v>
      </c>
      <c r="AJ11" s="94">
        <v>0</v>
      </c>
      <c r="AK11" s="94">
        <v>862.14273648972005</v>
      </c>
      <c r="AL11" s="94">
        <v>416.03899999999999</v>
      </c>
      <c r="AM11" s="101">
        <v>62.637834519519998</v>
      </c>
      <c r="AN11" s="102">
        <v>260.59782035667934</v>
      </c>
      <c r="AO11" s="94">
        <v>0</v>
      </c>
      <c r="AP11" s="94">
        <v>926.80134234872003</v>
      </c>
      <c r="AQ11" s="94">
        <v>63.0199</v>
      </c>
      <c r="AR11" s="101">
        <v>99.514754314360005</v>
      </c>
      <c r="AS11" s="102">
        <v>62.714098654152721</v>
      </c>
      <c r="AT11" s="94">
        <v>0</v>
      </c>
      <c r="AU11" s="94">
        <v>185.93727468502999</v>
      </c>
      <c r="AV11" s="94">
        <v>1499.5895</v>
      </c>
      <c r="AW11" s="101">
        <v>32.66620989119</v>
      </c>
      <c r="AX11" s="102">
        <v>489.85905357620391</v>
      </c>
      <c r="AY11" s="94">
        <v>539.48339748979004</v>
      </c>
      <c r="AZ11" s="94">
        <v>2459.6956025102099</v>
      </c>
      <c r="BA11" s="94">
        <v>63.0199</v>
      </c>
      <c r="BB11" s="101">
        <v>99.514754314360005</v>
      </c>
      <c r="BC11" s="102">
        <v>62.714098654152721</v>
      </c>
      <c r="BD11" s="94">
        <v>0</v>
      </c>
      <c r="BE11" s="94">
        <v>185.93727468502999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2">
        <v>2.9559611314254219</v>
      </c>
      <c r="BQ11" s="101">
        <v>49.843756931610002</v>
      </c>
      <c r="BR11" s="102">
        <v>1.4733620813404433</v>
      </c>
      <c r="BS11" s="102">
        <v>6.8224515809999997E-2</v>
      </c>
      <c r="BT11" s="102">
        <v>5.8436977470400002</v>
      </c>
      <c r="BU11" s="94">
        <v>1365.5755999999999</v>
      </c>
      <c r="BV11" s="101">
        <v>34.60345086961</v>
      </c>
      <c r="BW11" s="102">
        <v>472.53628183341698</v>
      </c>
      <c r="BX11" s="94">
        <v>439.42150621806002</v>
      </c>
      <c r="BY11" s="94">
        <v>2291.7296937819401</v>
      </c>
      <c r="BZ11" s="94">
        <v>197.03380000000001</v>
      </c>
      <c r="CA11" s="101">
        <v>73.10555071636</v>
      </c>
      <c r="CB11" s="102">
        <v>144.04264458737859</v>
      </c>
      <c r="CC11" s="94">
        <v>0</v>
      </c>
      <c r="CD11" s="94">
        <v>479.35219562916001</v>
      </c>
      <c r="CE11" s="94">
        <v>22.157845460292261</v>
      </c>
      <c r="CF11" s="101">
        <v>33.57354214539</v>
      </c>
      <c r="CG11" s="102">
        <v>7.4391735841216571</v>
      </c>
      <c r="CH11" s="94">
        <v>7.5773331606700003</v>
      </c>
      <c r="CI11" s="94">
        <v>36.738357759910002</v>
      </c>
      <c r="CJ11" s="94">
        <v>298.73239999999998</v>
      </c>
      <c r="CK11" s="101">
        <v>75.14022754973</v>
      </c>
      <c r="CL11" s="102">
        <v>224.46820512475725</v>
      </c>
      <c r="CM11" s="94">
        <v>0</v>
      </c>
      <c r="CN11" s="94">
        <v>738.68199771885998</v>
      </c>
      <c r="CO11" s="94">
        <v>1263.877</v>
      </c>
      <c r="CP11" s="101">
        <v>34.823158672369999</v>
      </c>
      <c r="CQ11" s="102">
        <v>440.12189313359431</v>
      </c>
      <c r="CR11" s="94">
        <v>401.25394065058998</v>
      </c>
      <c r="CS11" s="94">
        <v>2126.5000593494101</v>
      </c>
      <c r="CT11" s="63">
        <v>97.297675109897682</v>
      </c>
      <c r="CU11" s="89">
        <v>3.15153384107</v>
      </c>
      <c r="CV11" s="63">
        <v>3.0663691576653203</v>
      </c>
      <c r="CW11" s="63">
        <v>91.287701997569997</v>
      </c>
      <c r="CX11" s="63">
        <v>103.30764822223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363.56020000000001</v>
      </c>
      <c r="DE11" s="101">
        <v>71.801887701460004</v>
      </c>
      <c r="DF11" s="102">
        <v>261.04308653120711</v>
      </c>
      <c r="DG11" s="94">
        <v>0</v>
      </c>
      <c r="DH11" s="94">
        <v>875.19524801431999</v>
      </c>
      <c r="DI11" s="94">
        <v>792.71780000000012</v>
      </c>
      <c r="DJ11" s="101">
        <v>45.097258856350003</v>
      </c>
      <c r="DK11" s="102">
        <v>357.49399826635062</v>
      </c>
      <c r="DL11" s="94">
        <v>92.042438708749998</v>
      </c>
      <c r="DM11" s="94">
        <v>1493.39316129125</v>
      </c>
      <c r="DN11" s="94">
        <v>232.4907</v>
      </c>
      <c r="DO11" s="101">
        <v>70.390366793110005</v>
      </c>
      <c r="DP11" s="102">
        <v>163.65105648986938</v>
      </c>
      <c r="DQ11" s="94">
        <v>0</v>
      </c>
      <c r="DR11" s="94">
        <v>553.24087675206999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145.55500000000001</v>
      </c>
      <c r="EI11" s="101">
        <v>99.514754314360005</v>
      </c>
      <c r="EJ11" s="102">
        <v>144.84870064226061</v>
      </c>
      <c r="EK11" s="94">
        <v>0</v>
      </c>
      <c r="EL11" s="94">
        <v>429.45323646625002</v>
      </c>
      <c r="EM11" s="94">
        <v>28.285699999999999</v>
      </c>
      <c r="EN11" s="101">
        <v>98.577024283339995</v>
      </c>
      <c r="EO11" s="102">
        <v>27.883201357712107</v>
      </c>
      <c r="EP11" s="94">
        <v>0</v>
      </c>
      <c r="EQ11" s="94">
        <v>82.935770434790001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1562.6094000000001</v>
      </c>
      <c r="FC11" s="101">
        <v>31.59808920435</v>
      </c>
      <c r="FD11" s="102">
        <v>493.75471212759106</v>
      </c>
      <c r="FE11" s="94">
        <v>594.86794703300995</v>
      </c>
      <c r="FF11" s="94">
        <v>2530.3508529669898</v>
      </c>
    </row>
    <row r="12" spans="1:162" ht="11.25" customHeight="1" x14ac:dyDescent="0.2">
      <c r="A12" s="140" t="s">
        <v>507</v>
      </c>
      <c r="B12" s="140"/>
      <c r="C12" s="123">
        <v>619.26200000000006</v>
      </c>
      <c r="D12" s="124">
        <v>49.501671615969997</v>
      </c>
      <c r="E12" s="125">
        <v>306.54504168250514</v>
      </c>
      <c r="F12" s="123">
        <v>18.44475866298</v>
      </c>
      <c r="G12" s="123">
        <v>1220.07924133702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109">
        <v>145.55500000000001</v>
      </c>
      <c r="S12" s="110">
        <v>99.509360701369999</v>
      </c>
      <c r="T12" s="111">
        <v>144.84084996887518</v>
      </c>
      <c r="U12" s="109">
        <v>0</v>
      </c>
      <c r="V12" s="109">
        <v>429.43784942916</v>
      </c>
      <c r="W12" s="109">
        <v>145.55500000000001</v>
      </c>
      <c r="X12" s="110">
        <v>99.509360701369999</v>
      </c>
      <c r="Y12" s="111">
        <v>144.84084996887518</v>
      </c>
      <c r="Z12" s="109">
        <v>0</v>
      </c>
      <c r="AA12" s="109">
        <v>429.43784942916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109">
        <v>28.285699999999999</v>
      </c>
      <c r="AH12" s="110">
        <v>98.445169794890006</v>
      </c>
      <c r="AI12" s="111">
        <v>27.845905392672726</v>
      </c>
      <c r="AJ12" s="109">
        <v>0</v>
      </c>
      <c r="AK12" s="109">
        <v>82.862671686550001</v>
      </c>
      <c r="AL12" s="109">
        <v>236.84639999999999</v>
      </c>
      <c r="AM12" s="110">
        <v>91.968138725990002</v>
      </c>
      <c r="AN12" s="111">
        <v>217.8232257195188</v>
      </c>
      <c r="AO12" s="109">
        <v>0</v>
      </c>
      <c r="AP12" s="109">
        <v>663.77207740658002</v>
      </c>
      <c r="AQ12" s="109">
        <v>63.0199</v>
      </c>
      <c r="AR12" s="110">
        <v>99.509360701369999</v>
      </c>
      <c r="AS12" s="111">
        <v>62.710699604641242</v>
      </c>
      <c r="AT12" s="109">
        <v>0</v>
      </c>
      <c r="AU12" s="109">
        <v>185.9306126704</v>
      </c>
      <c r="AV12" s="109">
        <v>556.24210000000005</v>
      </c>
      <c r="AW12" s="110">
        <v>53.964362150669999</v>
      </c>
      <c r="AX12" s="111">
        <v>300.17250127849383</v>
      </c>
      <c r="AY12" s="109">
        <v>0</v>
      </c>
      <c r="AZ12" s="109">
        <v>1144.56939165514</v>
      </c>
      <c r="BA12" s="109">
        <v>63.0199</v>
      </c>
      <c r="BB12" s="110">
        <v>99.509360701369999</v>
      </c>
      <c r="BC12" s="111">
        <v>62.710699604641242</v>
      </c>
      <c r="BD12" s="109">
        <v>0</v>
      </c>
      <c r="BE12" s="109">
        <v>185.9306126704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111">
        <v>6.2299825437375436</v>
      </c>
      <c r="BQ12" s="110">
        <v>40.745588619579998</v>
      </c>
      <c r="BR12" s="111">
        <v>2.5384430583426374</v>
      </c>
      <c r="BS12" s="111">
        <v>1.2547255725799999</v>
      </c>
      <c r="BT12" s="111">
        <v>11.20523951489</v>
      </c>
      <c r="BU12" s="109">
        <v>600.4208000000001</v>
      </c>
      <c r="BV12" s="110">
        <v>50.964662305040001</v>
      </c>
      <c r="BW12" s="111">
        <v>306.00243312920389</v>
      </c>
      <c r="BX12" s="109">
        <v>0.66705188515000002</v>
      </c>
      <c r="BY12" s="109">
        <v>1200.17454811485</v>
      </c>
      <c r="BZ12" s="109">
        <v>18.841200000000001</v>
      </c>
      <c r="CA12" s="110">
        <v>96.761955137620006</v>
      </c>
      <c r="CB12" s="111">
        <v>18.231113491389209</v>
      </c>
      <c r="CC12" s="109">
        <v>0</v>
      </c>
      <c r="CD12" s="109">
        <v>54.57352584118</v>
      </c>
      <c r="CE12" s="112">
        <v>17.578622618536262</v>
      </c>
      <c r="CF12" s="113">
        <v>28.787882540679998</v>
      </c>
      <c r="CG12" s="114">
        <v>5.0605132316938395</v>
      </c>
      <c r="CH12" s="112">
        <v>7.66019894113</v>
      </c>
      <c r="CI12" s="112">
        <v>27.497046295939999</v>
      </c>
      <c r="CJ12" s="109">
        <v>218.0052</v>
      </c>
      <c r="CK12" s="110">
        <v>99.565946904520004</v>
      </c>
      <c r="CL12" s="111">
        <v>217.05894168110311</v>
      </c>
      <c r="CM12" s="109">
        <v>0</v>
      </c>
      <c r="CN12" s="109">
        <v>643.43290821733001</v>
      </c>
      <c r="CO12" s="109">
        <v>401.2568</v>
      </c>
      <c r="CP12" s="110">
        <v>53.94570287861</v>
      </c>
      <c r="CQ12" s="111">
        <v>216.4608011082106</v>
      </c>
      <c r="CR12" s="109">
        <v>0</v>
      </c>
      <c r="CS12" s="109">
        <v>825.51217423676997</v>
      </c>
      <c r="CT12" s="64">
        <v>100</v>
      </c>
      <c r="CU12" s="85">
        <v>0</v>
      </c>
      <c r="CV12" s="64">
        <v>0</v>
      </c>
      <c r="CW12" s="64">
        <v>100</v>
      </c>
      <c r="CX12" s="64">
        <v>100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363.56020000000001</v>
      </c>
      <c r="DE12" s="110">
        <v>71.775521179099997</v>
      </c>
      <c r="DF12" s="111">
        <v>260.94722834976949</v>
      </c>
      <c r="DG12" s="109">
        <v>0</v>
      </c>
      <c r="DH12" s="109">
        <v>875.00736943107995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109">
        <v>81.861099999999993</v>
      </c>
      <c r="DO12" s="110">
        <v>79.777829010090002</v>
      </c>
      <c r="DP12" s="111">
        <v>65.307008383782701</v>
      </c>
      <c r="DQ12" s="109">
        <v>0</v>
      </c>
      <c r="DR12" s="109">
        <v>209.86048437027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145.55500000000001</v>
      </c>
      <c r="EI12" s="110">
        <v>99.509360701369999</v>
      </c>
      <c r="EJ12" s="111">
        <v>144.84084996887518</v>
      </c>
      <c r="EK12" s="109">
        <v>0</v>
      </c>
      <c r="EL12" s="109">
        <v>429.43784942916</v>
      </c>
      <c r="EM12" s="109">
        <v>28.285699999999999</v>
      </c>
      <c r="EN12" s="110">
        <v>98.445169794890006</v>
      </c>
      <c r="EO12" s="111">
        <v>27.845905392672726</v>
      </c>
      <c r="EP12" s="109">
        <v>0</v>
      </c>
      <c r="EQ12" s="109">
        <v>82.862671686550001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619.26200000000006</v>
      </c>
      <c r="FC12" s="110">
        <v>49.501671615969997</v>
      </c>
      <c r="FD12" s="111">
        <v>306.54504168250514</v>
      </c>
      <c r="FE12" s="109">
        <v>18.44475866298</v>
      </c>
      <c r="FF12" s="109">
        <v>1220.07924133702</v>
      </c>
    </row>
    <row r="13" spans="1:162" ht="11.25" customHeight="1" x14ac:dyDescent="0.2">
      <c r="A13" s="142" t="s">
        <v>508</v>
      </c>
      <c r="B13" s="142"/>
      <c r="C13" s="126">
        <v>943.34739999999999</v>
      </c>
      <c r="D13" s="127">
        <v>41.052882430149999</v>
      </c>
      <c r="E13" s="128">
        <v>387.27129902985092</v>
      </c>
      <c r="F13" s="126">
        <v>184.30960165547</v>
      </c>
      <c r="G13" s="126">
        <v>1702.38519834453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482.64350000000002</v>
      </c>
      <c r="N13" s="99">
        <v>46.931499833609998</v>
      </c>
      <c r="O13" s="100">
        <v>226.51183339941633</v>
      </c>
      <c r="P13" s="98">
        <v>38.688464465019997</v>
      </c>
      <c r="Q13" s="98">
        <v>926.59853553497999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281.51130000000001</v>
      </c>
      <c r="AH13" s="99">
        <v>99.675520364510007</v>
      </c>
      <c r="AI13" s="100">
        <v>280.59785315988921</v>
      </c>
      <c r="AJ13" s="98">
        <v>0</v>
      </c>
      <c r="AK13" s="98">
        <v>831.47298633262994</v>
      </c>
      <c r="AL13" s="98">
        <v>179.1926</v>
      </c>
      <c r="AM13" s="99">
        <v>79.716405137660004</v>
      </c>
      <c r="AN13" s="100">
        <v>142.84589899271384</v>
      </c>
      <c r="AO13" s="98">
        <v>0</v>
      </c>
      <c r="AP13" s="98">
        <v>459.16541736495998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943.34739999999999</v>
      </c>
      <c r="AW13" s="99">
        <v>41.052882430149999</v>
      </c>
      <c r="AX13" s="100">
        <v>387.27129902985092</v>
      </c>
      <c r="AY13" s="98">
        <v>184.30960165547</v>
      </c>
      <c r="AZ13" s="98">
        <v>1702.38519834453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0.80672422481897998</v>
      </c>
      <c r="BQ13" s="99">
        <v>53.90989629293</v>
      </c>
      <c r="BR13" s="100">
        <v>0.43490419296986044</v>
      </c>
      <c r="BS13" s="100">
        <v>0</v>
      </c>
      <c r="BT13" s="100">
        <v>1.6591207797700001</v>
      </c>
      <c r="BU13" s="98">
        <v>765.15480000000002</v>
      </c>
      <c r="BV13" s="99">
        <v>47.093220591230001</v>
      </c>
      <c r="BW13" s="100">
        <v>360.33603782836514</v>
      </c>
      <c r="BX13" s="98">
        <v>58.909143524560001</v>
      </c>
      <c r="BY13" s="98">
        <v>1471.40045647544</v>
      </c>
      <c r="BZ13" s="98">
        <v>178.1926</v>
      </c>
      <c r="CA13" s="99">
        <v>80.161814437519993</v>
      </c>
      <c r="CB13" s="100">
        <v>142.84242135339628</v>
      </c>
      <c r="CC13" s="98">
        <v>0</v>
      </c>
      <c r="CD13" s="98">
        <v>458.15860131713998</v>
      </c>
      <c r="CE13" s="98">
        <v>25.16388405798331</v>
      </c>
      <c r="CF13" s="99">
        <v>46.519037312729999</v>
      </c>
      <c r="CG13" s="100">
        <v>11.705996614264798</v>
      </c>
      <c r="CH13" s="98">
        <v>2.2205522908800002</v>
      </c>
      <c r="CI13" s="98">
        <v>48.107215825090002</v>
      </c>
      <c r="CJ13" s="98">
        <v>80.727199999999996</v>
      </c>
      <c r="CK13" s="99">
        <v>70.292004002710001</v>
      </c>
      <c r="CL13" s="100">
        <v>56.744766655272201</v>
      </c>
      <c r="CM13" s="98">
        <v>0</v>
      </c>
      <c r="CN13" s="98">
        <v>191.94489895545999</v>
      </c>
      <c r="CO13" s="98">
        <v>862.62020000000007</v>
      </c>
      <c r="CP13" s="99">
        <v>44.43387985951</v>
      </c>
      <c r="CQ13" s="100">
        <v>383.29562331190249</v>
      </c>
      <c r="CR13" s="98">
        <v>111.37458287686</v>
      </c>
      <c r="CS13" s="98">
        <v>1613.86581712314</v>
      </c>
      <c r="CT13" s="83">
        <v>90</v>
      </c>
      <c r="CU13" s="87">
        <v>7.8280339162499999</v>
      </c>
      <c r="CV13" s="83">
        <v>7.0452305246241487</v>
      </c>
      <c r="CW13" s="83">
        <v>76.191601908950005</v>
      </c>
      <c r="CX13" s="83">
        <v>103.80839809104999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792.71780000000012</v>
      </c>
      <c r="DJ13" s="99">
        <v>45.068173629630003</v>
      </c>
      <c r="DK13" s="100">
        <v>357.26343449697652</v>
      </c>
      <c r="DL13" s="98">
        <v>92.494335392859995</v>
      </c>
      <c r="DM13" s="98">
        <v>1492.9412646071401</v>
      </c>
      <c r="DN13" s="98">
        <v>150.62960000000001</v>
      </c>
      <c r="DO13" s="99">
        <v>99.675520364510007</v>
      </c>
      <c r="DP13" s="100">
        <v>150.14083762297659</v>
      </c>
      <c r="DQ13" s="98">
        <v>0</v>
      </c>
      <c r="DR13" s="98">
        <v>444.90023434969999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943.34739999999999</v>
      </c>
      <c r="FC13" s="99">
        <v>41.052882430149999</v>
      </c>
      <c r="FD13" s="100">
        <v>387.27129902985092</v>
      </c>
      <c r="FE13" s="98">
        <v>184.30960165547</v>
      </c>
      <c r="FF13" s="98">
        <v>1702.38519834453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FF96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746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458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523.81963333333329</v>
      </c>
      <c r="D11" s="101">
        <v>49.701316203029997</v>
      </c>
      <c r="E11" s="102">
        <v>260.34525229652894</v>
      </c>
      <c r="F11" s="94">
        <v>13.552315286160001</v>
      </c>
      <c r="G11" s="94">
        <v>1034.0869513805101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94">
        <v>73.094099999999997</v>
      </c>
      <c r="N11" s="101">
        <v>99.514754314360005</v>
      </c>
      <c r="O11" s="102">
        <v>72.739414033289549</v>
      </c>
      <c r="P11" s="94">
        <v>0</v>
      </c>
      <c r="Q11" s="94">
        <v>215.66073176179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252.6547333333333</v>
      </c>
      <c r="AM11" s="101">
        <v>60.807695174160003</v>
      </c>
      <c r="AN11" s="102">
        <v>153.6335200884316</v>
      </c>
      <c r="AO11" s="94">
        <v>0</v>
      </c>
      <c r="AP11" s="94">
        <v>553.77089952476001</v>
      </c>
      <c r="AQ11" s="94">
        <v>198.07079999999999</v>
      </c>
      <c r="AR11" s="101">
        <v>99.616402005569995</v>
      </c>
      <c r="AS11" s="102">
        <v>197.31100438365439</v>
      </c>
      <c r="AT11" s="94">
        <v>0</v>
      </c>
      <c r="AU11" s="94">
        <v>584.79326234537996</v>
      </c>
      <c r="AV11" s="94">
        <v>523.81963333333329</v>
      </c>
      <c r="AW11" s="101">
        <v>49.701316203029997</v>
      </c>
      <c r="AX11" s="102">
        <v>260.34525229652894</v>
      </c>
      <c r="AY11" s="94">
        <v>13.552315286160001</v>
      </c>
      <c r="AZ11" s="94">
        <v>1034.0869513805101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2">
        <v>1.8878956363414909</v>
      </c>
      <c r="BQ11" s="101">
        <v>37.78731321499</v>
      </c>
      <c r="BR11" s="102">
        <v>0.71338503727651081</v>
      </c>
      <c r="BS11" s="102">
        <v>0.48968665617000001</v>
      </c>
      <c r="BT11" s="102">
        <v>3.2861046165099999</v>
      </c>
      <c r="BU11" s="94">
        <v>504.97843333333333</v>
      </c>
      <c r="BV11" s="101">
        <v>51.428887946940002</v>
      </c>
      <c r="BW11" s="102">
        <v>259.70479263520349</v>
      </c>
      <c r="BX11" s="94">
        <v>0</v>
      </c>
      <c r="BY11" s="94">
        <v>1013.99047351076</v>
      </c>
      <c r="BZ11" s="94">
        <v>18.841200000000001</v>
      </c>
      <c r="CA11" s="101">
        <v>96.863442603349995</v>
      </c>
      <c r="CB11" s="102">
        <v>18.25023494778263</v>
      </c>
      <c r="CC11" s="94">
        <v>0</v>
      </c>
      <c r="CD11" s="94">
        <v>54.611003207049997</v>
      </c>
      <c r="CE11" s="103">
        <v>7.4129878929700288</v>
      </c>
      <c r="CF11" s="107">
        <v>25.438464667030001</v>
      </c>
      <c r="CG11" s="108">
        <v>1.8857503059240597</v>
      </c>
      <c r="CH11" s="103">
        <v>3.7169852095200002</v>
      </c>
      <c r="CI11" s="103">
        <v>11.10899057642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523.81963333333329</v>
      </c>
      <c r="CP11" s="101">
        <v>49.701316203029997</v>
      </c>
      <c r="CQ11" s="102">
        <v>260.34525229652894</v>
      </c>
      <c r="CR11" s="94">
        <v>13.552315286160001</v>
      </c>
      <c r="CS11" s="94">
        <v>1034.0869513805101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450.35750000000002</v>
      </c>
      <c r="DJ11" s="101">
        <v>56.441752664459997</v>
      </c>
      <c r="DK11" s="102">
        <v>254.18966625582382</v>
      </c>
      <c r="DL11" s="94">
        <v>0</v>
      </c>
      <c r="DM11" s="94">
        <v>948.56009110366006</v>
      </c>
      <c r="DN11" s="94">
        <v>18.841200000000001</v>
      </c>
      <c r="DO11" s="101">
        <v>96.863442603349995</v>
      </c>
      <c r="DP11" s="102">
        <v>18.25023494778263</v>
      </c>
      <c r="DQ11" s="94">
        <v>0</v>
      </c>
      <c r="DR11" s="94">
        <v>54.611003207049997</v>
      </c>
      <c r="DS11" s="94">
        <v>1</v>
      </c>
      <c r="DT11" s="101">
        <v>99.616402005569995</v>
      </c>
      <c r="DU11" s="102">
        <v>0.99616402005570293</v>
      </c>
      <c r="DV11" s="94">
        <v>0</v>
      </c>
      <c r="DW11" s="94">
        <v>2.9524456020000001</v>
      </c>
      <c r="DX11" s="94">
        <v>53.620933333333298</v>
      </c>
      <c r="DY11" s="101">
        <v>99.616402005569995</v>
      </c>
      <c r="DZ11" s="102">
        <v>53.415244508470913</v>
      </c>
      <c r="EA11" s="94">
        <v>0</v>
      </c>
      <c r="EB11" s="94">
        <v>158.31288879533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523.81963333333329</v>
      </c>
      <c r="FC11" s="101">
        <v>49.701316203029997</v>
      </c>
      <c r="FD11" s="102">
        <v>260.34525229652894</v>
      </c>
      <c r="FE11" s="94">
        <v>13.552315286160001</v>
      </c>
      <c r="FF11" s="94">
        <v>1034.0869513805101</v>
      </c>
    </row>
    <row r="12" spans="1:162" ht="11.25" customHeight="1" x14ac:dyDescent="0.2">
      <c r="A12" s="140" t="s">
        <v>507</v>
      </c>
      <c r="B12" s="140"/>
      <c r="C12" s="123">
        <v>217.91200000000001</v>
      </c>
      <c r="D12" s="124">
        <v>90.886671960520005</v>
      </c>
      <c r="E12" s="125">
        <v>198.0529646026157</v>
      </c>
      <c r="F12" s="123">
        <v>0</v>
      </c>
      <c r="G12" s="123">
        <v>606.0886776525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19.841200000000001</v>
      </c>
      <c r="AM12" s="110">
        <v>92.022061791710001</v>
      </c>
      <c r="AN12" s="111">
        <v>18.258281324216004</v>
      </c>
      <c r="AO12" s="109">
        <v>0</v>
      </c>
      <c r="AP12" s="109">
        <v>55.626773815059998</v>
      </c>
      <c r="AQ12" s="109">
        <v>198.07079999999999</v>
      </c>
      <c r="AR12" s="110">
        <v>99.565946904520004</v>
      </c>
      <c r="AS12" s="111">
        <v>197.21106756136032</v>
      </c>
      <c r="AT12" s="109">
        <v>0</v>
      </c>
      <c r="AU12" s="109">
        <v>584.59738977295001</v>
      </c>
      <c r="AV12" s="109">
        <v>217.91200000000001</v>
      </c>
      <c r="AW12" s="110">
        <v>90.886671960520005</v>
      </c>
      <c r="AX12" s="111">
        <v>198.0529646026157</v>
      </c>
      <c r="AY12" s="109">
        <v>0</v>
      </c>
      <c r="AZ12" s="109">
        <v>606.0886776525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111">
        <v>2.869213260398694</v>
      </c>
      <c r="BQ12" s="110">
        <v>38.21679094049</v>
      </c>
      <c r="BR12" s="111">
        <v>1.0965212333633505</v>
      </c>
      <c r="BS12" s="111">
        <v>0.72007113471999995</v>
      </c>
      <c r="BT12" s="111">
        <v>5.0183553860699996</v>
      </c>
      <c r="BU12" s="109">
        <v>199.07079999999999</v>
      </c>
      <c r="BV12" s="110">
        <v>99.066300499280004</v>
      </c>
      <c r="BW12" s="111">
        <v>197.21207693432225</v>
      </c>
      <c r="BX12" s="109">
        <v>0</v>
      </c>
      <c r="BY12" s="109">
        <v>585.59936810759996</v>
      </c>
      <c r="BZ12" s="109">
        <v>18.841200000000001</v>
      </c>
      <c r="CA12" s="110">
        <v>96.761955137620006</v>
      </c>
      <c r="CB12" s="111">
        <v>18.231113491389259</v>
      </c>
      <c r="CC12" s="109">
        <v>0</v>
      </c>
      <c r="CD12" s="109">
        <v>54.57352584118</v>
      </c>
      <c r="CE12" s="112">
        <v>4.8385476706193344</v>
      </c>
      <c r="CF12" s="113">
        <v>20.202135726510001</v>
      </c>
      <c r="CG12" s="114">
        <v>0.97748996761032969</v>
      </c>
      <c r="CH12" s="112">
        <v>2.9227025388499999</v>
      </c>
      <c r="CI12" s="112">
        <v>6.7543928023799999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217.91200000000001</v>
      </c>
      <c r="CP12" s="110">
        <v>90.886671960520005</v>
      </c>
      <c r="CQ12" s="111">
        <v>198.0529646026157</v>
      </c>
      <c r="CR12" s="109">
        <v>0</v>
      </c>
      <c r="CS12" s="109">
        <v>606.0886776525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198.07079999999999</v>
      </c>
      <c r="DJ12" s="110">
        <v>99.565946904520004</v>
      </c>
      <c r="DK12" s="111">
        <v>197.21106756136032</v>
      </c>
      <c r="DL12" s="109">
        <v>0</v>
      </c>
      <c r="DM12" s="109">
        <v>584.59738977295001</v>
      </c>
      <c r="DN12" s="109">
        <v>18.841200000000001</v>
      </c>
      <c r="DO12" s="110">
        <v>96.761955137620006</v>
      </c>
      <c r="DP12" s="111">
        <v>18.231113491389259</v>
      </c>
      <c r="DQ12" s="109">
        <v>0</v>
      </c>
      <c r="DR12" s="109">
        <v>54.57352584118</v>
      </c>
      <c r="DS12" s="109">
        <v>1</v>
      </c>
      <c r="DT12" s="110">
        <v>99.565946904520004</v>
      </c>
      <c r="DU12" s="111">
        <v>0.99565946904524316</v>
      </c>
      <c r="DV12" s="109">
        <v>0</v>
      </c>
      <c r="DW12" s="109">
        <v>2.9514567001900001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217.91200000000001</v>
      </c>
      <c r="FC12" s="110">
        <v>90.886671960520005</v>
      </c>
      <c r="FD12" s="111">
        <v>198.0529646026157</v>
      </c>
      <c r="FE12" s="109">
        <v>0</v>
      </c>
      <c r="FF12" s="109">
        <v>606.0886776525</v>
      </c>
    </row>
    <row r="13" spans="1:162" ht="11.25" customHeight="1" x14ac:dyDescent="0.2">
      <c r="A13" s="142" t="s">
        <v>508</v>
      </c>
      <c r="B13" s="142"/>
      <c r="C13" s="126">
        <v>305.90763333333331</v>
      </c>
      <c r="D13" s="127">
        <v>55.180812956399997</v>
      </c>
      <c r="E13" s="128">
        <v>168.80231896900466</v>
      </c>
      <c r="F13" s="126">
        <v>0</v>
      </c>
      <c r="G13" s="126">
        <v>636.75409901941998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98">
        <v>73.094099999999997</v>
      </c>
      <c r="N13" s="99">
        <v>99.521320033579997</v>
      </c>
      <c r="O13" s="100">
        <v>72.744213186663785</v>
      </c>
      <c r="P13" s="98">
        <v>0</v>
      </c>
      <c r="Q13" s="98">
        <v>215.67013792956001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98">
        <v>232.81353333333331</v>
      </c>
      <c r="AM13" s="99">
        <v>65.510140166689993</v>
      </c>
      <c r="AN13" s="100">
        <v>152.51647201369917</v>
      </c>
      <c r="AO13" s="98">
        <v>0</v>
      </c>
      <c r="AP13" s="98">
        <v>531.74032552928998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305.90763333333331</v>
      </c>
      <c r="AW13" s="99">
        <v>55.180812956399997</v>
      </c>
      <c r="AX13" s="100">
        <v>168.80231896900466</v>
      </c>
      <c r="AY13" s="98">
        <v>0</v>
      </c>
      <c r="AZ13" s="98">
        <v>636.75409901941998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1.188858205456135</v>
      </c>
      <c r="BQ13" s="99">
        <v>71.168441400980001</v>
      </c>
      <c r="BR13" s="100">
        <v>0.84609185529084441</v>
      </c>
      <c r="BS13" s="100">
        <v>0</v>
      </c>
      <c r="BT13" s="100">
        <v>2.8471677694399999</v>
      </c>
      <c r="BU13" s="98">
        <v>305.90763333333331</v>
      </c>
      <c r="BV13" s="99">
        <v>55.180812956399997</v>
      </c>
      <c r="BW13" s="100">
        <v>168.80231896900466</v>
      </c>
      <c r="BX13" s="98">
        <v>0</v>
      </c>
      <c r="BY13" s="98">
        <v>636.75409901941998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9.2468794229717926</v>
      </c>
      <c r="CF13" s="87">
        <v>19.536523904180001</v>
      </c>
      <c r="CG13" s="83">
        <v>1.8065188088596922</v>
      </c>
      <c r="CH13" s="78">
        <v>5.7061676202099996</v>
      </c>
      <c r="CI13" s="78">
        <v>12.787591225730001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305.90763333333331</v>
      </c>
      <c r="CP13" s="99">
        <v>55.180812956399997</v>
      </c>
      <c r="CQ13" s="100">
        <v>168.80231896900466</v>
      </c>
      <c r="CR13" s="98">
        <v>0</v>
      </c>
      <c r="CS13" s="98">
        <v>636.75409901941998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252.2867</v>
      </c>
      <c r="DJ13" s="99">
        <v>63.466838392760003</v>
      </c>
      <c r="DK13" s="100">
        <v>160.11839217543073</v>
      </c>
      <c r="DL13" s="98">
        <v>0</v>
      </c>
      <c r="DM13" s="98">
        <v>566.11298192629999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98">
        <v>53.620933333333298</v>
      </c>
      <c r="DY13" s="99">
        <v>99.675520364510007</v>
      </c>
      <c r="DZ13" s="100">
        <v>53.446944324305981</v>
      </c>
      <c r="EA13" s="98">
        <v>0</v>
      </c>
      <c r="EB13" s="98">
        <v>158.37501929269001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305.90763333333331</v>
      </c>
      <c r="FC13" s="99">
        <v>55.180812956399997</v>
      </c>
      <c r="FD13" s="100">
        <v>168.80231896900466</v>
      </c>
      <c r="FE13" s="98">
        <v>0</v>
      </c>
      <c r="FF13" s="98">
        <v>636.75409901941998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FF10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747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459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</v>
      </c>
      <c r="D11" s="101">
        <v>99.616402005569995</v>
      </c>
      <c r="E11" s="102">
        <v>0.99616402005570304</v>
      </c>
      <c r="F11" s="94">
        <v>0</v>
      </c>
      <c r="G11" s="94">
        <v>2.9524456020000001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</v>
      </c>
      <c r="AM11" s="101">
        <v>99.616402005569995</v>
      </c>
      <c r="AN11" s="102">
        <v>0.99616402005570304</v>
      </c>
      <c r="AO11" s="94">
        <v>0</v>
      </c>
      <c r="AP11" s="94">
        <v>2.9524456020000001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</v>
      </c>
      <c r="AW11" s="101">
        <v>99.616402005569995</v>
      </c>
      <c r="AX11" s="102">
        <v>0.99616402005570304</v>
      </c>
      <c r="AY11" s="94">
        <v>0</v>
      </c>
      <c r="AZ11" s="94">
        <v>2.9524456020000001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4</v>
      </c>
      <c r="BQ11" s="89">
        <v>0</v>
      </c>
      <c r="BR11" s="63">
        <v>0</v>
      </c>
      <c r="BS11" s="63">
        <v>4</v>
      </c>
      <c r="BT11" s="63">
        <v>4</v>
      </c>
      <c r="BU11" s="94">
        <v>1</v>
      </c>
      <c r="BV11" s="101">
        <v>99.616402005569995</v>
      </c>
      <c r="BW11" s="102">
        <v>0.99616402005570304</v>
      </c>
      <c r="BX11" s="94">
        <v>0</v>
      </c>
      <c r="BY11" s="94">
        <v>2.9524456020000001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4</v>
      </c>
      <c r="CF11" s="89">
        <v>0</v>
      </c>
      <c r="CG11" s="63">
        <v>0</v>
      </c>
      <c r="CH11" s="59">
        <v>4</v>
      </c>
      <c r="CI11" s="59">
        <v>4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1</v>
      </c>
      <c r="CP11" s="101">
        <v>99.616402005569995</v>
      </c>
      <c r="CQ11" s="102">
        <v>0.99616402005570304</v>
      </c>
      <c r="CR11" s="94">
        <v>0</v>
      </c>
      <c r="CS11" s="94">
        <v>2.9524456020000001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1</v>
      </c>
      <c r="DJ11" s="101">
        <v>99.616402005569995</v>
      </c>
      <c r="DK11" s="102">
        <v>0.99616402005570304</v>
      </c>
      <c r="DL11" s="94">
        <v>0</v>
      </c>
      <c r="DM11" s="94">
        <v>2.9524456020000001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1</v>
      </c>
      <c r="FC11" s="101">
        <v>99.616402005569995</v>
      </c>
      <c r="FD11" s="102">
        <v>0.99616402005570304</v>
      </c>
      <c r="FE11" s="94">
        <v>0</v>
      </c>
      <c r="FF11" s="94">
        <v>2.9524456020000001</v>
      </c>
    </row>
    <row r="12" spans="1:162" ht="11.25" customHeight="1" x14ac:dyDescent="0.2">
      <c r="A12" s="140" t="s">
        <v>507</v>
      </c>
      <c r="B12" s="140"/>
      <c r="C12" s="123">
        <v>1</v>
      </c>
      <c r="D12" s="124">
        <v>99.565946904520004</v>
      </c>
      <c r="E12" s="125">
        <v>0.99565946904523794</v>
      </c>
      <c r="F12" s="123">
        <v>0</v>
      </c>
      <c r="G12" s="123">
        <v>2.9514567001900001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</v>
      </c>
      <c r="AM12" s="110">
        <v>99.565946904520004</v>
      </c>
      <c r="AN12" s="111">
        <v>0.99565946904523794</v>
      </c>
      <c r="AO12" s="109">
        <v>0</v>
      </c>
      <c r="AP12" s="109">
        <v>2.9514567001900001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1</v>
      </c>
      <c r="AW12" s="110">
        <v>99.565946904520004</v>
      </c>
      <c r="AX12" s="111">
        <v>0.99565946904523794</v>
      </c>
      <c r="AY12" s="109">
        <v>0</v>
      </c>
      <c r="AZ12" s="109">
        <v>2.9514567001900001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4</v>
      </c>
      <c r="BQ12" s="85">
        <v>0</v>
      </c>
      <c r="BR12" s="64">
        <v>0</v>
      </c>
      <c r="BS12" s="64">
        <v>4</v>
      </c>
      <c r="BT12" s="64">
        <v>4</v>
      </c>
      <c r="BU12" s="109">
        <v>1</v>
      </c>
      <c r="BV12" s="110">
        <v>99.565946904520004</v>
      </c>
      <c r="BW12" s="111">
        <v>0.99565946904523794</v>
      </c>
      <c r="BX12" s="109">
        <v>0</v>
      </c>
      <c r="BY12" s="109">
        <v>2.9514567001900001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4</v>
      </c>
      <c r="CF12" s="85">
        <v>0</v>
      </c>
      <c r="CG12" s="64">
        <v>0</v>
      </c>
      <c r="CH12" s="57">
        <v>4</v>
      </c>
      <c r="CI12" s="57">
        <v>4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1</v>
      </c>
      <c r="CP12" s="110">
        <v>99.565946904520004</v>
      </c>
      <c r="CQ12" s="111">
        <v>0.99565946904523794</v>
      </c>
      <c r="CR12" s="109">
        <v>0</v>
      </c>
      <c r="CS12" s="109">
        <v>2.9514567001900001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1</v>
      </c>
      <c r="DJ12" s="110">
        <v>99.565946904520004</v>
      </c>
      <c r="DK12" s="111">
        <v>0.99565946904523794</v>
      </c>
      <c r="DL12" s="109">
        <v>0</v>
      </c>
      <c r="DM12" s="109">
        <v>2.9514567001900001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1</v>
      </c>
      <c r="FC12" s="110">
        <v>99.565946904520004</v>
      </c>
      <c r="FD12" s="111">
        <v>0.99565946904523794</v>
      </c>
      <c r="FE12" s="109">
        <v>0</v>
      </c>
      <c r="FF12" s="109">
        <v>2.9514567001900001</v>
      </c>
    </row>
    <row r="13" spans="1:162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0</v>
      </c>
      <c r="BL13" s="83" t="s">
        <v>679</v>
      </c>
      <c r="BM13" s="83" t="s">
        <v>679</v>
      </c>
      <c r="BN13" s="83" t="s">
        <v>679</v>
      </c>
      <c r="BO13" s="83" t="s">
        <v>679</v>
      </c>
      <c r="BP13" s="83">
        <v>0</v>
      </c>
      <c r="BQ13" s="83" t="s">
        <v>679</v>
      </c>
      <c r="BR13" s="83" t="s">
        <v>679</v>
      </c>
      <c r="BS13" s="83" t="s">
        <v>679</v>
      </c>
      <c r="BT13" s="83" t="s">
        <v>679</v>
      </c>
      <c r="BU13" s="78">
        <v>0</v>
      </c>
      <c r="BV13" s="78" t="s">
        <v>679</v>
      </c>
      <c r="BW13" s="78" t="s">
        <v>679</v>
      </c>
      <c r="BX13" s="78" t="s">
        <v>679</v>
      </c>
      <c r="BY13" s="78" t="s">
        <v>679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78">
        <v>0</v>
      </c>
      <c r="CP13" s="78" t="s">
        <v>679</v>
      </c>
      <c r="CQ13" s="78" t="s">
        <v>679</v>
      </c>
      <c r="CR13" s="78" t="s">
        <v>679</v>
      </c>
      <c r="CS13" s="78" t="s">
        <v>679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78">
        <v>0</v>
      </c>
      <c r="FC13" s="78" t="s">
        <v>679</v>
      </c>
      <c r="FD13" s="78" t="s">
        <v>679</v>
      </c>
      <c r="FE13" s="78" t="s">
        <v>679</v>
      </c>
      <c r="FF13" s="78" t="s">
        <v>679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54"/>
    </row>
    <row r="25" spans="1:162" s="11" customFormat="1" ht="11.25" customHeight="1" x14ac:dyDescent="0.2">
      <c r="A25" s="32"/>
    </row>
    <row r="26" spans="1:162" s="11" customFormat="1" ht="11.25" customHeight="1" x14ac:dyDescent="0.25"/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11" customFormat="1" ht="11.25" customHeight="1" x14ac:dyDescent="0.2">
      <c r="A31" s="32"/>
    </row>
    <row r="32" spans="1:162" s="51" customFormat="1" ht="11.25" customHeight="1" x14ac:dyDescent="0.25">
      <c r="A32" s="16"/>
      <c r="B32" s="16"/>
      <c r="C32" s="16"/>
      <c r="D32" s="16"/>
      <c r="E32" s="16"/>
      <c r="F32" s="16"/>
      <c r="G32" s="16"/>
      <c r="H32" s="29" t="s">
        <v>597</v>
      </c>
      <c r="I32" s="29"/>
      <c r="J32" s="29"/>
      <c r="K32" s="29"/>
      <c r="L32" s="29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40" spans="3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</row>
    <row r="51" spans="1:162" ht="11.25" customHeight="1" x14ac:dyDescent="0.2">
      <c r="A51" s="4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32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58" s="32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FF10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748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460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</v>
      </c>
      <c r="D11" s="101">
        <v>99.616402005569995</v>
      </c>
      <c r="E11" s="102">
        <v>0.99616402005570281</v>
      </c>
      <c r="F11" s="94">
        <v>0</v>
      </c>
      <c r="G11" s="94">
        <v>2.9524456020000001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</v>
      </c>
      <c r="AM11" s="101">
        <v>99.616402005569995</v>
      </c>
      <c r="AN11" s="102">
        <v>0.99616402005570281</v>
      </c>
      <c r="AO11" s="94">
        <v>0</v>
      </c>
      <c r="AP11" s="94">
        <v>2.9524456020000001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</v>
      </c>
      <c r="AW11" s="101">
        <v>99.616402005569995</v>
      </c>
      <c r="AX11" s="102">
        <v>0.99616402005570281</v>
      </c>
      <c r="AY11" s="94">
        <v>0</v>
      </c>
      <c r="AZ11" s="94">
        <v>2.9524456020000001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4</v>
      </c>
      <c r="BQ11" s="89">
        <v>0</v>
      </c>
      <c r="BR11" s="63">
        <v>0</v>
      </c>
      <c r="BS11" s="63">
        <v>4</v>
      </c>
      <c r="BT11" s="63">
        <v>4</v>
      </c>
      <c r="BU11" s="94">
        <v>1</v>
      </c>
      <c r="BV11" s="101">
        <v>99.616402005569995</v>
      </c>
      <c r="BW11" s="102">
        <v>0.99616402005570281</v>
      </c>
      <c r="BX11" s="94">
        <v>0</v>
      </c>
      <c r="BY11" s="94">
        <v>2.9524456020000001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4</v>
      </c>
      <c r="CF11" s="89">
        <v>0</v>
      </c>
      <c r="CG11" s="63">
        <v>0</v>
      </c>
      <c r="CH11" s="59">
        <v>4</v>
      </c>
      <c r="CI11" s="59">
        <v>4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1</v>
      </c>
      <c r="CP11" s="101">
        <v>99.616402005569995</v>
      </c>
      <c r="CQ11" s="102">
        <v>0.99616402005570281</v>
      </c>
      <c r="CR11" s="94">
        <v>0</v>
      </c>
      <c r="CS11" s="94">
        <v>2.9524456020000001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1</v>
      </c>
      <c r="DJ11" s="101">
        <v>99.616402005569995</v>
      </c>
      <c r="DK11" s="102">
        <v>0.99616402005570281</v>
      </c>
      <c r="DL11" s="94">
        <v>0</v>
      </c>
      <c r="DM11" s="94">
        <v>2.9524456020000001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1</v>
      </c>
      <c r="FC11" s="101">
        <v>99.616402005569995</v>
      </c>
      <c r="FD11" s="102">
        <v>0.99616402005570281</v>
      </c>
      <c r="FE11" s="94">
        <v>0</v>
      </c>
      <c r="FF11" s="94">
        <v>2.9524456020000001</v>
      </c>
    </row>
    <row r="12" spans="1:162" ht="11.25" customHeight="1" x14ac:dyDescent="0.2">
      <c r="A12" s="140" t="s">
        <v>507</v>
      </c>
      <c r="B12" s="140"/>
      <c r="C12" s="123">
        <v>1</v>
      </c>
      <c r="D12" s="124">
        <v>99.565946904520004</v>
      </c>
      <c r="E12" s="125">
        <v>0.99565946904523994</v>
      </c>
      <c r="F12" s="123">
        <v>0</v>
      </c>
      <c r="G12" s="123">
        <v>2.9514567001900001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</v>
      </c>
      <c r="AM12" s="110">
        <v>99.565946904520004</v>
      </c>
      <c r="AN12" s="111">
        <v>0.99565946904523994</v>
      </c>
      <c r="AO12" s="109">
        <v>0</v>
      </c>
      <c r="AP12" s="109">
        <v>2.9514567001900001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1</v>
      </c>
      <c r="AW12" s="110">
        <v>99.565946904520004</v>
      </c>
      <c r="AX12" s="111">
        <v>0.99565946904523994</v>
      </c>
      <c r="AY12" s="109">
        <v>0</v>
      </c>
      <c r="AZ12" s="109">
        <v>2.9514567001900001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4</v>
      </c>
      <c r="BQ12" s="85">
        <v>0</v>
      </c>
      <c r="BR12" s="64">
        <v>0</v>
      </c>
      <c r="BS12" s="64">
        <v>4</v>
      </c>
      <c r="BT12" s="64">
        <v>4</v>
      </c>
      <c r="BU12" s="109">
        <v>1</v>
      </c>
      <c r="BV12" s="110">
        <v>99.565946904520004</v>
      </c>
      <c r="BW12" s="111">
        <v>0.99565946904523994</v>
      </c>
      <c r="BX12" s="109">
        <v>0</v>
      </c>
      <c r="BY12" s="109">
        <v>2.9514567001900001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4</v>
      </c>
      <c r="CF12" s="85">
        <v>0</v>
      </c>
      <c r="CG12" s="64">
        <v>0</v>
      </c>
      <c r="CH12" s="57">
        <v>4</v>
      </c>
      <c r="CI12" s="57">
        <v>4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1</v>
      </c>
      <c r="CP12" s="110">
        <v>99.565946904520004</v>
      </c>
      <c r="CQ12" s="111">
        <v>0.99565946904523994</v>
      </c>
      <c r="CR12" s="109">
        <v>0</v>
      </c>
      <c r="CS12" s="109">
        <v>2.9514567001900001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1</v>
      </c>
      <c r="DJ12" s="110">
        <v>99.565946904520004</v>
      </c>
      <c r="DK12" s="111">
        <v>0.99565946904523994</v>
      </c>
      <c r="DL12" s="109">
        <v>0</v>
      </c>
      <c r="DM12" s="109">
        <v>2.9514567001900001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1</v>
      </c>
      <c r="FC12" s="110">
        <v>99.565946904520004</v>
      </c>
      <c r="FD12" s="111">
        <v>0.99565946904523994</v>
      </c>
      <c r="FE12" s="109">
        <v>0</v>
      </c>
      <c r="FF12" s="109">
        <v>2.9514567001900001</v>
      </c>
    </row>
    <row r="13" spans="1:162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0</v>
      </c>
      <c r="BL13" s="83" t="s">
        <v>679</v>
      </c>
      <c r="BM13" s="83" t="s">
        <v>679</v>
      </c>
      <c r="BN13" s="83" t="s">
        <v>679</v>
      </c>
      <c r="BO13" s="83" t="s">
        <v>679</v>
      </c>
      <c r="BP13" s="83">
        <v>0</v>
      </c>
      <c r="BQ13" s="83" t="s">
        <v>679</v>
      </c>
      <c r="BR13" s="83" t="s">
        <v>679</v>
      </c>
      <c r="BS13" s="83" t="s">
        <v>679</v>
      </c>
      <c r="BT13" s="83" t="s">
        <v>679</v>
      </c>
      <c r="BU13" s="78">
        <v>0</v>
      </c>
      <c r="BV13" s="78" t="s">
        <v>679</v>
      </c>
      <c r="BW13" s="78" t="s">
        <v>679</v>
      </c>
      <c r="BX13" s="78" t="s">
        <v>679</v>
      </c>
      <c r="BY13" s="78" t="s">
        <v>679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78">
        <v>0</v>
      </c>
      <c r="CP13" s="78" t="s">
        <v>679</v>
      </c>
      <c r="CQ13" s="78" t="s">
        <v>679</v>
      </c>
      <c r="CR13" s="78" t="s">
        <v>679</v>
      </c>
      <c r="CS13" s="78" t="s">
        <v>679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78">
        <v>0</v>
      </c>
      <c r="FC13" s="78" t="s">
        <v>679</v>
      </c>
      <c r="FD13" s="78" t="s">
        <v>679</v>
      </c>
      <c r="FE13" s="78" t="s">
        <v>679</v>
      </c>
      <c r="FF13" s="78" t="s">
        <v>679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54"/>
    </row>
    <row r="25" spans="1:162" s="11" customFormat="1" ht="11.25" customHeight="1" x14ac:dyDescent="0.2">
      <c r="A25" s="32"/>
    </row>
    <row r="26" spans="1:162" s="11" customFormat="1" ht="11.25" customHeight="1" x14ac:dyDescent="0.25"/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11" customFormat="1" ht="11.25" customHeight="1" x14ac:dyDescent="0.2">
      <c r="A31" s="32"/>
    </row>
    <row r="32" spans="1:162" s="51" customFormat="1" ht="11.25" customHeight="1" x14ac:dyDescent="0.25">
      <c r="A32" s="16"/>
      <c r="B32" s="16"/>
      <c r="C32" s="16"/>
      <c r="D32" s="16"/>
      <c r="E32" s="16"/>
      <c r="F32" s="16"/>
      <c r="G32" s="16"/>
      <c r="H32" s="29" t="s">
        <v>597</v>
      </c>
      <c r="I32" s="29"/>
      <c r="J32" s="29"/>
      <c r="K32" s="29"/>
      <c r="L32" s="29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40" spans="3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</row>
    <row r="51" spans="1:162" ht="11.25" customHeight="1" x14ac:dyDescent="0.2">
      <c r="A51" s="4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32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58" s="32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FF10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749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461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1</v>
      </c>
      <c r="D11" s="101">
        <v>99.616402005569995</v>
      </c>
      <c r="E11" s="102">
        <v>0.99616402005570281</v>
      </c>
      <c r="F11" s="94">
        <v>0</v>
      </c>
      <c r="G11" s="94">
        <v>2.9524456020000001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</v>
      </c>
      <c r="AM11" s="101">
        <v>99.616402005569995</v>
      </c>
      <c r="AN11" s="102">
        <v>0.99616402005570281</v>
      </c>
      <c r="AO11" s="94">
        <v>0</v>
      </c>
      <c r="AP11" s="94">
        <v>2.9524456020000001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  <c r="AV11" s="94">
        <v>1</v>
      </c>
      <c r="AW11" s="101">
        <v>99.616402005569995</v>
      </c>
      <c r="AX11" s="102">
        <v>0.99616402005570281</v>
      </c>
      <c r="AY11" s="94">
        <v>0</v>
      </c>
      <c r="AZ11" s="94">
        <v>2.9524456020000001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4</v>
      </c>
      <c r="BQ11" s="89">
        <v>0</v>
      </c>
      <c r="BR11" s="63">
        <v>0</v>
      </c>
      <c r="BS11" s="63">
        <v>4</v>
      </c>
      <c r="BT11" s="63">
        <v>4</v>
      </c>
      <c r="BU11" s="94">
        <v>1</v>
      </c>
      <c r="BV11" s="101">
        <v>99.616402005569995</v>
      </c>
      <c r="BW11" s="102">
        <v>0.99616402005570281</v>
      </c>
      <c r="BX11" s="94">
        <v>0</v>
      </c>
      <c r="BY11" s="94">
        <v>2.9524456020000001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4</v>
      </c>
      <c r="CF11" s="89">
        <v>0</v>
      </c>
      <c r="CG11" s="63">
        <v>0</v>
      </c>
      <c r="CH11" s="59">
        <v>4</v>
      </c>
      <c r="CI11" s="59">
        <v>4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1</v>
      </c>
      <c r="CP11" s="101">
        <v>99.616402005569995</v>
      </c>
      <c r="CQ11" s="102">
        <v>0.99616402005570281</v>
      </c>
      <c r="CR11" s="94">
        <v>0</v>
      </c>
      <c r="CS11" s="94">
        <v>2.9524456020000001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1</v>
      </c>
      <c r="DJ11" s="101">
        <v>99.616402005569995</v>
      </c>
      <c r="DK11" s="102">
        <v>0.99616402005570281</v>
      </c>
      <c r="DL11" s="94">
        <v>0</v>
      </c>
      <c r="DM11" s="94">
        <v>2.9524456020000001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1</v>
      </c>
      <c r="FC11" s="101">
        <v>99.616402005569995</v>
      </c>
      <c r="FD11" s="102">
        <v>0.99616402005570281</v>
      </c>
      <c r="FE11" s="94">
        <v>0</v>
      </c>
      <c r="FF11" s="94">
        <v>2.9524456020000001</v>
      </c>
    </row>
    <row r="12" spans="1:162" ht="11.25" customHeight="1" x14ac:dyDescent="0.2">
      <c r="A12" s="140" t="s">
        <v>507</v>
      </c>
      <c r="B12" s="140"/>
      <c r="C12" s="123">
        <v>1</v>
      </c>
      <c r="D12" s="124">
        <v>99.565946904520004</v>
      </c>
      <c r="E12" s="125">
        <v>0.99565946904523983</v>
      </c>
      <c r="F12" s="123">
        <v>0</v>
      </c>
      <c r="G12" s="123">
        <v>2.9514567001900001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</v>
      </c>
      <c r="AM12" s="110">
        <v>99.565946904520004</v>
      </c>
      <c r="AN12" s="111">
        <v>0.99565946904523983</v>
      </c>
      <c r="AO12" s="109">
        <v>0</v>
      </c>
      <c r="AP12" s="109">
        <v>2.9514567001900001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  <c r="AV12" s="109">
        <v>1</v>
      </c>
      <c r="AW12" s="110">
        <v>99.565946904520004</v>
      </c>
      <c r="AX12" s="111">
        <v>0.99565946904523983</v>
      </c>
      <c r="AY12" s="109">
        <v>0</v>
      </c>
      <c r="AZ12" s="109">
        <v>2.9514567001900001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4</v>
      </c>
      <c r="BQ12" s="85">
        <v>0</v>
      </c>
      <c r="BR12" s="64">
        <v>0</v>
      </c>
      <c r="BS12" s="64">
        <v>4</v>
      </c>
      <c r="BT12" s="64">
        <v>4</v>
      </c>
      <c r="BU12" s="109">
        <v>1</v>
      </c>
      <c r="BV12" s="110">
        <v>99.565946904520004</v>
      </c>
      <c r="BW12" s="111">
        <v>0.99565946904523983</v>
      </c>
      <c r="BX12" s="109">
        <v>0</v>
      </c>
      <c r="BY12" s="109">
        <v>2.9514567001900001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4</v>
      </c>
      <c r="CF12" s="85">
        <v>0</v>
      </c>
      <c r="CG12" s="64">
        <v>0</v>
      </c>
      <c r="CH12" s="57">
        <v>4</v>
      </c>
      <c r="CI12" s="57">
        <v>4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1</v>
      </c>
      <c r="CP12" s="110">
        <v>99.565946904520004</v>
      </c>
      <c r="CQ12" s="111">
        <v>0.99565946904523983</v>
      </c>
      <c r="CR12" s="109">
        <v>0</v>
      </c>
      <c r="CS12" s="109">
        <v>2.9514567001900001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1</v>
      </c>
      <c r="DJ12" s="110">
        <v>99.565946904520004</v>
      </c>
      <c r="DK12" s="111">
        <v>0.99565946904523983</v>
      </c>
      <c r="DL12" s="109">
        <v>0</v>
      </c>
      <c r="DM12" s="109">
        <v>2.9514567001900001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1</v>
      </c>
      <c r="FC12" s="110">
        <v>99.565946904520004</v>
      </c>
      <c r="FD12" s="111">
        <v>0.99565946904523983</v>
      </c>
      <c r="FE12" s="109">
        <v>0</v>
      </c>
      <c r="FF12" s="109">
        <v>2.9514567001900001</v>
      </c>
    </row>
    <row r="13" spans="1:162" ht="11.25" customHeight="1" x14ac:dyDescent="0.2">
      <c r="A13" s="142" t="s">
        <v>508</v>
      </c>
      <c r="B13" s="142"/>
      <c r="C13" s="79">
        <v>0</v>
      </c>
      <c r="D13" s="79" t="s">
        <v>679</v>
      </c>
      <c r="E13" s="79" t="s">
        <v>679</v>
      </c>
      <c r="F13" s="79" t="s">
        <v>679</v>
      </c>
      <c r="G13" s="79" t="s">
        <v>679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0</v>
      </c>
      <c r="BL13" s="83" t="s">
        <v>679</v>
      </c>
      <c r="BM13" s="83" t="s">
        <v>679</v>
      </c>
      <c r="BN13" s="83" t="s">
        <v>679</v>
      </c>
      <c r="BO13" s="83" t="s">
        <v>679</v>
      </c>
      <c r="BP13" s="83">
        <v>0</v>
      </c>
      <c r="BQ13" s="83" t="s">
        <v>679</v>
      </c>
      <c r="BR13" s="83" t="s">
        <v>679</v>
      </c>
      <c r="BS13" s="83" t="s">
        <v>679</v>
      </c>
      <c r="BT13" s="83" t="s">
        <v>679</v>
      </c>
      <c r="BU13" s="78">
        <v>0</v>
      </c>
      <c r="BV13" s="78" t="s">
        <v>679</v>
      </c>
      <c r="BW13" s="78" t="s">
        <v>679</v>
      </c>
      <c r="BX13" s="78" t="s">
        <v>679</v>
      </c>
      <c r="BY13" s="78" t="s">
        <v>679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0</v>
      </c>
      <c r="CF13" s="78" t="s">
        <v>679</v>
      </c>
      <c r="CG13" s="78" t="s">
        <v>679</v>
      </c>
      <c r="CH13" s="78" t="s">
        <v>679</v>
      </c>
      <c r="CI13" s="78" t="s">
        <v>679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78">
        <v>0</v>
      </c>
      <c r="CP13" s="78" t="s">
        <v>679</v>
      </c>
      <c r="CQ13" s="78" t="s">
        <v>679</v>
      </c>
      <c r="CR13" s="78" t="s">
        <v>679</v>
      </c>
      <c r="CS13" s="78" t="s">
        <v>679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78">
        <v>0</v>
      </c>
      <c r="DJ13" s="78" t="s">
        <v>679</v>
      </c>
      <c r="DK13" s="78" t="s">
        <v>679</v>
      </c>
      <c r="DL13" s="78" t="s">
        <v>679</v>
      </c>
      <c r="DM13" s="78" t="s">
        <v>679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78">
        <v>0</v>
      </c>
      <c r="FC13" s="78" t="s">
        <v>679</v>
      </c>
      <c r="FD13" s="78" t="s">
        <v>679</v>
      </c>
      <c r="FE13" s="78" t="s">
        <v>679</v>
      </c>
      <c r="FF13" s="78" t="s">
        <v>679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54"/>
    </row>
    <row r="25" spans="1:162" s="11" customFormat="1" ht="11.25" customHeight="1" x14ac:dyDescent="0.2">
      <c r="A25" s="32"/>
    </row>
    <row r="26" spans="1:162" s="11" customFormat="1" ht="11.25" customHeight="1" x14ac:dyDescent="0.25"/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11" customFormat="1" ht="11.25" customHeight="1" x14ac:dyDescent="0.2">
      <c r="A31" s="32"/>
    </row>
    <row r="32" spans="1:162" s="51" customFormat="1" ht="11.25" customHeight="1" x14ac:dyDescent="0.25">
      <c r="A32" s="16"/>
      <c r="B32" s="16"/>
      <c r="C32" s="16"/>
      <c r="D32" s="16"/>
      <c r="E32" s="16"/>
      <c r="F32" s="16"/>
      <c r="G32" s="16"/>
      <c r="H32" s="29" t="s">
        <v>597</v>
      </c>
      <c r="I32" s="29"/>
      <c r="J32" s="29"/>
      <c r="K32" s="29"/>
      <c r="L32" s="29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40" spans="3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</row>
    <row r="51" spans="1:162" ht="11.25" customHeight="1" x14ac:dyDescent="0.2">
      <c r="A51" s="4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32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58" s="32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750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462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87.200199999999995</v>
      </c>
      <c r="D11" s="101">
        <v>42.335185449809998</v>
      </c>
      <c r="E11" s="102">
        <v>36.916366382601019</v>
      </c>
      <c r="F11" s="94">
        <v>14.845451450020001</v>
      </c>
      <c r="G11" s="94">
        <v>159.55494854998</v>
      </c>
      <c r="H11" s="94">
        <v>17.528600000000001</v>
      </c>
      <c r="I11" s="101">
        <v>96.863442603349995</v>
      </c>
      <c r="J11" s="102">
        <v>16.978805400170963</v>
      </c>
      <c r="K11" s="94">
        <v>0</v>
      </c>
      <c r="L11" s="94">
        <v>50.806447084849999</v>
      </c>
      <c r="M11" s="94">
        <v>18.841200000000001</v>
      </c>
      <c r="N11" s="101">
        <v>96.863442603349995</v>
      </c>
      <c r="O11" s="102">
        <v>18.25023494778268</v>
      </c>
      <c r="P11" s="94">
        <v>0</v>
      </c>
      <c r="Q11" s="94">
        <v>54.611003207049997</v>
      </c>
      <c r="R11" s="94">
        <v>17.528600000000001</v>
      </c>
      <c r="S11" s="101">
        <v>96.863442603349995</v>
      </c>
      <c r="T11" s="102">
        <v>16.978805400170963</v>
      </c>
      <c r="U11" s="94">
        <v>0</v>
      </c>
      <c r="V11" s="94">
        <v>50.806447084849999</v>
      </c>
      <c r="W11" s="94">
        <v>1</v>
      </c>
      <c r="X11" s="101">
        <v>96.863442603349995</v>
      </c>
      <c r="Y11" s="102">
        <v>0.96863442603351047</v>
      </c>
      <c r="Z11" s="94">
        <v>0</v>
      </c>
      <c r="AA11" s="94">
        <v>2.8984885892099999</v>
      </c>
      <c r="AB11" s="94">
        <v>15.6509</v>
      </c>
      <c r="AC11" s="101">
        <v>96.863442603349995</v>
      </c>
      <c r="AD11" s="102">
        <v>15.160000538407925</v>
      </c>
      <c r="AE11" s="94">
        <v>0</v>
      </c>
      <c r="AF11" s="94">
        <v>45.36395506089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16.6509</v>
      </c>
      <c r="AR11" s="101">
        <v>91.223387497269997</v>
      </c>
      <c r="AS11" s="102">
        <v>15.189515028783157</v>
      </c>
      <c r="AT11" s="94">
        <v>0</v>
      </c>
      <c r="AU11" s="94">
        <v>46.421802399039997</v>
      </c>
      <c r="AV11" s="94">
        <v>54.898400000000002</v>
      </c>
      <c r="AW11" s="101">
        <v>54.882525584500002</v>
      </c>
      <c r="AX11" s="102">
        <v>30.129628425482736</v>
      </c>
      <c r="AY11" s="94">
        <v>0</v>
      </c>
      <c r="AZ11" s="94">
        <v>113.95138658152</v>
      </c>
      <c r="BA11" s="94">
        <v>32.3018</v>
      </c>
      <c r="BB11" s="101">
        <v>66.385970895829999</v>
      </c>
      <c r="BC11" s="102">
        <v>21.443863546830109</v>
      </c>
      <c r="BD11" s="94">
        <v>0</v>
      </c>
      <c r="BE11" s="94">
        <v>74.331000241180007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2">
        <v>17.4694944507008</v>
      </c>
      <c r="BQ11" s="101">
        <v>38.200989677990002</v>
      </c>
      <c r="BR11" s="102">
        <v>6.673519771908472</v>
      </c>
      <c r="BS11" s="102">
        <v>4.3896360476399998</v>
      </c>
      <c r="BT11" s="102">
        <v>30.549352853759999</v>
      </c>
      <c r="BU11" s="94">
        <v>87.200199999999995</v>
      </c>
      <c r="BV11" s="101">
        <v>42.335185449809998</v>
      </c>
      <c r="BW11" s="102">
        <v>36.916366382601019</v>
      </c>
      <c r="BX11" s="94">
        <v>14.845451450020001</v>
      </c>
      <c r="BY11" s="94">
        <v>159.55494854998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9.9952500108944715</v>
      </c>
      <c r="CF11" s="89">
        <v>19.321907393010001</v>
      </c>
      <c r="CG11" s="63">
        <v>1.9312729508044557</v>
      </c>
      <c r="CH11" s="59">
        <v>6.210024583</v>
      </c>
      <c r="CI11" s="59">
        <v>13.780475438790001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87.200199999999995</v>
      </c>
      <c r="CP11" s="101">
        <v>42.335185449809998</v>
      </c>
      <c r="CQ11" s="102">
        <v>36.916366382601019</v>
      </c>
      <c r="CR11" s="94">
        <v>14.845451450020001</v>
      </c>
      <c r="CS11" s="94">
        <v>159.55494854998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15.6509</v>
      </c>
      <c r="DE11" s="101">
        <v>96.863442603349995</v>
      </c>
      <c r="DF11" s="102">
        <v>15.160000538407868</v>
      </c>
      <c r="DG11" s="94">
        <v>0</v>
      </c>
      <c r="DH11" s="94">
        <v>45.36395506089</v>
      </c>
      <c r="DI11" s="94">
        <v>35.057200000000002</v>
      </c>
      <c r="DJ11" s="101">
        <v>68.44321853548</v>
      </c>
      <c r="DK11" s="102">
        <v>23.994276008421046</v>
      </c>
      <c r="DL11" s="94">
        <v>0</v>
      </c>
      <c r="DM11" s="94">
        <v>82.085116811619997</v>
      </c>
      <c r="DN11" s="94">
        <v>1</v>
      </c>
      <c r="DO11" s="101">
        <v>96.863442603349995</v>
      </c>
      <c r="DP11" s="102">
        <v>0.96863442603351146</v>
      </c>
      <c r="DQ11" s="94">
        <v>0</v>
      </c>
      <c r="DR11" s="94">
        <v>2.8984885892099999</v>
      </c>
      <c r="DS11" s="94">
        <v>1</v>
      </c>
      <c r="DT11" s="101">
        <v>96.863442603349995</v>
      </c>
      <c r="DU11" s="102">
        <v>0.96863442603351047</v>
      </c>
      <c r="DV11" s="94">
        <v>0</v>
      </c>
      <c r="DW11" s="94">
        <v>2.8984885892099999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18.841200000000001</v>
      </c>
      <c r="EI11" s="101">
        <v>96.863442603349995</v>
      </c>
      <c r="EJ11" s="102">
        <v>18.25023494778268</v>
      </c>
      <c r="EK11" s="94">
        <v>0</v>
      </c>
      <c r="EL11" s="94">
        <v>54.611003207049997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94">
        <v>15.6509</v>
      </c>
      <c r="ES11" s="101">
        <v>96.863442603349995</v>
      </c>
      <c r="ET11" s="102">
        <v>15.160000538407925</v>
      </c>
      <c r="EU11" s="94">
        <v>0</v>
      </c>
      <c r="EV11" s="94">
        <v>45.36395506089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87.200199999999995</v>
      </c>
      <c r="FC11" s="101">
        <v>42.335185449809998</v>
      </c>
      <c r="FD11" s="102">
        <v>36.916366382601019</v>
      </c>
      <c r="FE11" s="94">
        <v>14.845451450020001</v>
      </c>
      <c r="FF11" s="94">
        <v>159.55494854998</v>
      </c>
    </row>
    <row r="12" spans="1:162" ht="11.25" customHeight="1" x14ac:dyDescent="0.2">
      <c r="A12" s="140" t="s">
        <v>507</v>
      </c>
      <c r="B12" s="140"/>
      <c r="C12" s="123">
        <v>50.143000000000001</v>
      </c>
      <c r="D12" s="124">
        <v>55.953894408369997</v>
      </c>
      <c r="E12" s="125">
        <v>28.056961273190598</v>
      </c>
      <c r="F12" s="123">
        <v>0</v>
      </c>
      <c r="G12" s="123">
        <v>105.13363361109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18.841200000000001</v>
      </c>
      <c r="N12" s="110">
        <v>96.761955137620006</v>
      </c>
      <c r="O12" s="111">
        <v>18.231113491389205</v>
      </c>
      <c r="P12" s="109">
        <v>0</v>
      </c>
      <c r="Q12" s="109">
        <v>54.57352584118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09">
        <v>15.6509</v>
      </c>
      <c r="AC12" s="110">
        <v>96.761955137620006</v>
      </c>
      <c r="AD12" s="111">
        <v>15.144116836633605</v>
      </c>
      <c r="AE12" s="109">
        <v>0</v>
      </c>
      <c r="AF12" s="109">
        <v>45.332823577470002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09">
        <v>15.6509</v>
      </c>
      <c r="AR12" s="110">
        <v>96.761955137620006</v>
      </c>
      <c r="AS12" s="111">
        <v>15.144116836633684</v>
      </c>
      <c r="AT12" s="109">
        <v>0</v>
      </c>
      <c r="AU12" s="109">
        <v>45.332823577470002</v>
      </c>
      <c r="AV12" s="109">
        <v>18.841200000000001</v>
      </c>
      <c r="AW12" s="110">
        <v>96.761955137620006</v>
      </c>
      <c r="AX12" s="111">
        <v>18.231113491389205</v>
      </c>
      <c r="AY12" s="109">
        <v>0</v>
      </c>
      <c r="AZ12" s="109">
        <v>54.57352584118</v>
      </c>
      <c r="BA12" s="109">
        <v>31.3018</v>
      </c>
      <c r="BB12" s="110">
        <v>68.336302674730007</v>
      </c>
      <c r="BC12" s="111">
        <v>21.390492790639176</v>
      </c>
      <c r="BD12" s="109">
        <v>0</v>
      </c>
      <c r="BE12" s="109">
        <v>73.226395481219996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9.7839102167800096</v>
      </c>
      <c r="BQ12" s="85">
        <v>18.51354835875</v>
      </c>
      <c r="BR12" s="64">
        <v>1.8113489493605159</v>
      </c>
      <c r="BS12" s="64">
        <v>6.2337315126000004</v>
      </c>
      <c r="BT12" s="64">
        <v>13.334088920959999</v>
      </c>
      <c r="BU12" s="109">
        <v>50.143000000000001</v>
      </c>
      <c r="BV12" s="110">
        <v>55.953894408369997</v>
      </c>
      <c r="BW12" s="111">
        <v>28.056961273190598</v>
      </c>
      <c r="BX12" s="109">
        <v>0</v>
      </c>
      <c r="BY12" s="109">
        <v>105.13363361109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12</v>
      </c>
      <c r="CF12" s="85">
        <v>0</v>
      </c>
      <c r="CG12" s="64">
        <v>0</v>
      </c>
      <c r="CH12" s="57">
        <v>12</v>
      </c>
      <c r="CI12" s="57">
        <v>12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50.143000000000001</v>
      </c>
      <c r="CP12" s="110">
        <v>55.953894408369997</v>
      </c>
      <c r="CQ12" s="111">
        <v>28.056961273190598</v>
      </c>
      <c r="CR12" s="109">
        <v>0</v>
      </c>
      <c r="CS12" s="109">
        <v>105.13363361109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15.6509</v>
      </c>
      <c r="DE12" s="110">
        <v>96.761955137620006</v>
      </c>
      <c r="DF12" s="111">
        <v>15.144116836633684</v>
      </c>
      <c r="DG12" s="109">
        <v>0</v>
      </c>
      <c r="DH12" s="109">
        <v>45.332823577470002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18.841200000000001</v>
      </c>
      <c r="EI12" s="110">
        <v>96.761955137620006</v>
      </c>
      <c r="EJ12" s="111">
        <v>18.231113491389205</v>
      </c>
      <c r="EK12" s="109">
        <v>0</v>
      </c>
      <c r="EL12" s="109">
        <v>54.57352584118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109">
        <v>15.6509</v>
      </c>
      <c r="ES12" s="110">
        <v>96.761955137620006</v>
      </c>
      <c r="ET12" s="111">
        <v>15.144116836633605</v>
      </c>
      <c r="EU12" s="109">
        <v>0</v>
      </c>
      <c r="EV12" s="109">
        <v>45.332823577470002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50.143000000000001</v>
      </c>
      <c r="FC12" s="110">
        <v>55.953894408369997</v>
      </c>
      <c r="FD12" s="111">
        <v>28.056961273190598</v>
      </c>
      <c r="FE12" s="109">
        <v>0</v>
      </c>
      <c r="FF12" s="109">
        <v>105.13363361109</v>
      </c>
    </row>
    <row r="13" spans="1:162" ht="11.25" customHeight="1" x14ac:dyDescent="0.2">
      <c r="A13" s="142" t="s">
        <v>508</v>
      </c>
      <c r="B13" s="142"/>
      <c r="C13" s="126">
        <v>37.057200000000002</v>
      </c>
      <c r="D13" s="127">
        <v>64.85095580366</v>
      </c>
      <c r="E13" s="128">
        <v>24.031948394073002</v>
      </c>
      <c r="F13" s="126">
        <v>0</v>
      </c>
      <c r="G13" s="126">
        <v>84.158953330710006</v>
      </c>
      <c r="H13" s="98">
        <v>17.528600000000001</v>
      </c>
      <c r="I13" s="99">
        <v>96.996289782190004</v>
      </c>
      <c r="J13" s="100">
        <v>17.002091650760661</v>
      </c>
      <c r="K13" s="98">
        <v>0</v>
      </c>
      <c r="L13" s="98">
        <v>50.852087297339999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98">
        <v>17.528600000000001</v>
      </c>
      <c r="S13" s="99">
        <v>96.996289782190004</v>
      </c>
      <c r="T13" s="100">
        <v>17.002091650760672</v>
      </c>
      <c r="U13" s="98">
        <v>0</v>
      </c>
      <c r="V13" s="98">
        <v>50.852087297339999</v>
      </c>
      <c r="W13" s="98">
        <v>1</v>
      </c>
      <c r="X13" s="99">
        <v>96.996289782190004</v>
      </c>
      <c r="Y13" s="100">
        <v>0.96996289782189227</v>
      </c>
      <c r="Z13" s="98">
        <v>0</v>
      </c>
      <c r="AA13" s="98">
        <v>2.90109234607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1</v>
      </c>
      <c r="AR13" s="99">
        <v>96.996289782190004</v>
      </c>
      <c r="AS13" s="100">
        <v>0.96996289782189249</v>
      </c>
      <c r="AT13" s="98">
        <v>0</v>
      </c>
      <c r="AU13" s="98">
        <v>2.90109234607</v>
      </c>
      <c r="AV13" s="98">
        <v>36.057200000000002</v>
      </c>
      <c r="AW13" s="99">
        <v>66.608902213440004</v>
      </c>
      <c r="AX13" s="100">
        <v>24.01730508890336</v>
      </c>
      <c r="AY13" s="98">
        <v>0</v>
      </c>
      <c r="AZ13" s="98">
        <v>83.130252979960005</v>
      </c>
      <c r="BA13" s="98">
        <v>1</v>
      </c>
      <c r="BB13" s="99">
        <v>96.996289782190004</v>
      </c>
      <c r="BC13" s="100">
        <v>0.96996289782189227</v>
      </c>
      <c r="BD13" s="98">
        <v>0</v>
      </c>
      <c r="BE13" s="98">
        <v>2.90109234607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27.869045691525539</v>
      </c>
      <c r="BQ13" s="99">
        <v>44.474925369170002</v>
      </c>
      <c r="BR13" s="100">
        <v>12.394737272406866</v>
      </c>
      <c r="BS13" s="100">
        <v>3.5758070397699999</v>
      </c>
      <c r="BT13" s="100">
        <v>52.16228434328</v>
      </c>
      <c r="BU13" s="98">
        <v>37.057200000000002</v>
      </c>
      <c r="BV13" s="99">
        <v>64.85095580366</v>
      </c>
      <c r="BW13" s="100">
        <v>24.031948394073002</v>
      </c>
      <c r="BX13" s="98">
        <v>0</v>
      </c>
      <c r="BY13" s="98">
        <v>84.158953330710006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98">
        <v>7.2825739667325111</v>
      </c>
      <c r="CF13" s="99">
        <v>50.651682209180002</v>
      </c>
      <c r="CG13" s="100">
        <v>3.6887462222781426</v>
      </c>
      <c r="CH13" s="98">
        <v>5.2764222960000003E-2</v>
      </c>
      <c r="CI13" s="98">
        <v>14.512383710510001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37.057200000000002</v>
      </c>
      <c r="CP13" s="99">
        <v>64.85095580366</v>
      </c>
      <c r="CQ13" s="100">
        <v>24.031948394073002</v>
      </c>
      <c r="CR13" s="98">
        <v>0</v>
      </c>
      <c r="CS13" s="98">
        <v>84.158953330710006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35.057200000000002</v>
      </c>
      <c r="DJ13" s="99">
        <v>68.466722379510003</v>
      </c>
      <c r="DK13" s="100">
        <v>24.002515798028551</v>
      </c>
      <c r="DL13" s="98">
        <v>0</v>
      </c>
      <c r="DM13" s="98">
        <v>82.101266502490006</v>
      </c>
      <c r="DN13" s="98">
        <v>1</v>
      </c>
      <c r="DO13" s="99">
        <v>96.996289782190004</v>
      </c>
      <c r="DP13" s="100">
        <v>0.96996289782189249</v>
      </c>
      <c r="DQ13" s="98">
        <v>0</v>
      </c>
      <c r="DR13" s="98">
        <v>2.90109234607</v>
      </c>
      <c r="DS13" s="98">
        <v>1</v>
      </c>
      <c r="DT13" s="99">
        <v>96.996289782190004</v>
      </c>
      <c r="DU13" s="100">
        <v>0.96996289782189227</v>
      </c>
      <c r="DV13" s="98">
        <v>0</v>
      </c>
      <c r="DW13" s="98">
        <v>2.90109234607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37.057200000000002</v>
      </c>
      <c r="FC13" s="99">
        <v>64.85095580366</v>
      </c>
      <c r="FD13" s="100">
        <v>24.031948394073002</v>
      </c>
      <c r="FE13" s="98">
        <v>0</v>
      </c>
      <c r="FF13" s="98">
        <v>84.158953330710006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751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463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255.78829999999999</v>
      </c>
      <c r="D11" s="101">
        <v>58.908164653180002</v>
      </c>
      <c r="E11" s="102">
        <v>150.68019292757285</v>
      </c>
      <c r="F11" s="94">
        <v>0</v>
      </c>
      <c r="G11" s="94">
        <v>551.11605132158002</v>
      </c>
      <c r="H11" s="94">
        <v>17.528600000000001</v>
      </c>
      <c r="I11" s="101">
        <v>96.863442603349995</v>
      </c>
      <c r="J11" s="102">
        <v>16.978805400170824</v>
      </c>
      <c r="K11" s="94">
        <v>0</v>
      </c>
      <c r="L11" s="94">
        <v>50.806447084849999</v>
      </c>
      <c r="M11" s="94">
        <v>18.841200000000001</v>
      </c>
      <c r="N11" s="101">
        <v>96.863442603349995</v>
      </c>
      <c r="O11" s="102">
        <v>18.250234947782577</v>
      </c>
      <c r="P11" s="94">
        <v>0</v>
      </c>
      <c r="Q11" s="94">
        <v>54.611003207049997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94">
        <v>21.4603</v>
      </c>
      <c r="X11" s="101">
        <v>92.453543212330004</v>
      </c>
      <c r="Y11" s="102">
        <v>19.840807733994815</v>
      </c>
      <c r="Z11" s="94">
        <v>0</v>
      </c>
      <c r="AA11" s="94">
        <v>60.347568582809998</v>
      </c>
      <c r="AB11" s="94">
        <v>17.911100000000001</v>
      </c>
      <c r="AC11" s="101">
        <v>70.443488844409998</v>
      </c>
      <c r="AD11" s="102">
        <v>12.617203730410338</v>
      </c>
      <c r="AE11" s="94">
        <v>0</v>
      </c>
      <c r="AF11" s="94">
        <v>42.640364897209999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94">
        <v>18.841200000000001</v>
      </c>
      <c r="AM11" s="101">
        <v>96.863442603349995</v>
      </c>
      <c r="AN11" s="102">
        <v>18.25023494778263</v>
      </c>
      <c r="AO11" s="94">
        <v>0</v>
      </c>
      <c r="AP11" s="94">
        <v>54.611003207049997</v>
      </c>
      <c r="AQ11" s="94">
        <v>161.20590000000001</v>
      </c>
      <c r="AR11" s="101">
        <v>90.344007176069994</v>
      </c>
      <c r="AS11" s="102">
        <v>145.63986986425024</v>
      </c>
      <c r="AT11" s="94">
        <v>0</v>
      </c>
      <c r="AU11" s="94">
        <v>446.65479964702001</v>
      </c>
      <c r="AV11" s="94">
        <v>221.22630000000001</v>
      </c>
      <c r="AW11" s="101">
        <v>67.535921667709999</v>
      </c>
      <c r="AX11" s="102">
        <v>149.40722067637617</v>
      </c>
      <c r="AY11" s="94">
        <v>0</v>
      </c>
      <c r="AZ11" s="94">
        <v>514.05907155592001</v>
      </c>
      <c r="BA11" s="94">
        <v>34.561999999999998</v>
      </c>
      <c r="BB11" s="101">
        <v>57.073526147149998</v>
      </c>
      <c r="BC11" s="102">
        <v>19.725752106979396</v>
      </c>
      <c r="BD11" s="94">
        <v>0</v>
      </c>
      <c r="BE11" s="94">
        <v>73.223763697639995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108">
        <v>13.319002991927309</v>
      </c>
      <c r="BQ11" s="107">
        <v>27.670230448609999</v>
      </c>
      <c r="BR11" s="108">
        <v>3.6853988213238642</v>
      </c>
      <c r="BS11" s="108">
        <v>6.0957540334700004</v>
      </c>
      <c r="BT11" s="108">
        <v>20.54225195039</v>
      </c>
      <c r="BU11" s="94">
        <v>255.78829999999999</v>
      </c>
      <c r="BV11" s="101">
        <v>58.908164653180002</v>
      </c>
      <c r="BW11" s="102">
        <v>150.68019292757285</v>
      </c>
      <c r="BX11" s="94">
        <v>0</v>
      </c>
      <c r="BY11" s="94">
        <v>551.11605132158002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103">
        <v>35.11780171337</v>
      </c>
      <c r="CF11" s="107">
        <v>22.519886854980001</v>
      </c>
      <c r="CG11" s="108">
        <v>7.9084892118056</v>
      </c>
      <c r="CH11" s="103">
        <v>19.617447686110001</v>
      </c>
      <c r="CI11" s="103">
        <v>50.618155740630002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255.78829999999999</v>
      </c>
      <c r="CP11" s="101">
        <v>58.908164653180002</v>
      </c>
      <c r="CQ11" s="102">
        <v>150.68019292757285</v>
      </c>
      <c r="CR11" s="94">
        <v>0</v>
      </c>
      <c r="CS11" s="94">
        <v>551.11605132158002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18.841200000000001</v>
      </c>
      <c r="DE11" s="101">
        <v>96.863442603349995</v>
      </c>
      <c r="DF11" s="102">
        <v>18.25023494778263</v>
      </c>
      <c r="DG11" s="94">
        <v>0</v>
      </c>
      <c r="DH11" s="94">
        <v>54.611003207049997</v>
      </c>
      <c r="DI11" s="94">
        <v>49.122199999999999</v>
      </c>
      <c r="DJ11" s="101">
        <v>57.407457481999998</v>
      </c>
      <c r="DK11" s="102">
        <v>28.199806079224089</v>
      </c>
      <c r="DL11" s="94">
        <v>0</v>
      </c>
      <c r="DM11" s="94">
        <v>104.39280428629</v>
      </c>
      <c r="DN11" s="94">
        <v>22.428699999999999</v>
      </c>
      <c r="DO11" s="101">
        <v>73.619067570620004</v>
      </c>
      <c r="DP11" s="102">
        <v>16.511799808210988</v>
      </c>
      <c r="DQ11" s="94">
        <v>0</v>
      </c>
      <c r="DR11" s="94">
        <v>54.79123294403</v>
      </c>
      <c r="DS11" s="94">
        <v>146.55500000000001</v>
      </c>
      <c r="DT11" s="101">
        <v>98.837937524789993</v>
      </c>
      <c r="DU11" s="102">
        <v>144.85193933945973</v>
      </c>
      <c r="DV11" s="94">
        <v>0</v>
      </c>
      <c r="DW11" s="94">
        <v>430.45958419610997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94">
        <v>18.841200000000001</v>
      </c>
      <c r="EN11" s="101">
        <v>96.863442603349995</v>
      </c>
      <c r="EO11" s="102">
        <v>18.250234947782577</v>
      </c>
      <c r="EP11" s="94">
        <v>0</v>
      </c>
      <c r="EQ11" s="94">
        <v>54.611003207049997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255.78829999999999</v>
      </c>
      <c r="FC11" s="101">
        <v>58.908164653180002</v>
      </c>
      <c r="FD11" s="102">
        <v>150.68019292757285</v>
      </c>
      <c r="FE11" s="94">
        <v>0</v>
      </c>
      <c r="FF11" s="94">
        <v>551.11605132158002</v>
      </c>
    </row>
    <row r="12" spans="1:162" ht="11.25" customHeight="1" x14ac:dyDescent="0.2">
      <c r="A12" s="140" t="s">
        <v>507</v>
      </c>
      <c r="B12" s="140"/>
      <c r="C12" s="123">
        <v>205.6661</v>
      </c>
      <c r="D12" s="124">
        <v>71.971024695099999</v>
      </c>
      <c r="E12" s="125">
        <v>148.01999962044482</v>
      </c>
      <c r="F12" s="123">
        <v>0</v>
      </c>
      <c r="G12" s="123">
        <v>495.77996824770003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18.841200000000001</v>
      </c>
      <c r="N12" s="110">
        <v>96.761955137620006</v>
      </c>
      <c r="O12" s="111">
        <v>18.23111349138923</v>
      </c>
      <c r="P12" s="109">
        <v>0</v>
      </c>
      <c r="Q12" s="109">
        <v>54.57352584118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09">
        <v>6.7778</v>
      </c>
      <c r="AC12" s="110">
        <v>96.761955137620006</v>
      </c>
      <c r="AD12" s="111">
        <v>6.5583317953175726</v>
      </c>
      <c r="AE12" s="109">
        <v>0</v>
      </c>
      <c r="AF12" s="109">
        <v>19.631894117489999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09">
        <v>18.841200000000001</v>
      </c>
      <c r="AM12" s="110">
        <v>96.761955137620006</v>
      </c>
      <c r="AN12" s="111">
        <v>18.231113491389262</v>
      </c>
      <c r="AO12" s="109">
        <v>0</v>
      </c>
      <c r="AP12" s="109">
        <v>54.57352584118</v>
      </c>
      <c r="AQ12" s="109">
        <v>161.20590000000001</v>
      </c>
      <c r="AR12" s="110">
        <v>90.338138515259999</v>
      </c>
      <c r="AS12" s="111">
        <v>145.63040923676539</v>
      </c>
      <c r="AT12" s="109">
        <v>0</v>
      </c>
      <c r="AU12" s="109">
        <v>446.63625715787998</v>
      </c>
      <c r="AV12" s="109">
        <v>183.23740000000001</v>
      </c>
      <c r="AW12" s="110">
        <v>80.2849809513</v>
      </c>
      <c r="AX12" s="111">
        <v>147.11211168566618</v>
      </c>
      <c r="AY12" s="109">
        <v>0</v>
      </c>
      <c r="AZ12" s="109">
        <v>471.57184059353</v>
      </c>
      <c r="BA12" s="109">
        <v>22.428699999999999</v>
      </c>
      <c r="BB12" s="110">
        <v>73.51432845235</v>
      </c>
      <c r="BC12" s="111">
        <v>16.488308185591428</v>
      </c>
      <c r="BD12" s="109">
        <v>0</v>
      </c>
      <c r="BE12" s="109">
        <v>54.745190209759997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10.205257939932739</v>
      </c>
      <c r="BQ12" s="85">
        <v>3.52404342041</v>
      </c>
      <c r="BR12" s="64">
        <v>0.35963772096848906</v>
      </c>
      <c r="BS12" s="64">
        <v>9.5003809593500002</v>
      </c>
      <c r="BT12" s="64">
        <v>10.91013492051</v>
      </c>
      <c r="BU12" s="109">
        <v>205.6661</v>
      </c>
      <c r="BV12" s="110">
        <v>71.971024695099999</v>
      </c>
      <c r="BW12" s="111">
        <v>148.01999962044482</v>
      </c>
      <c r="BX12" s="109">
        <v>0</v>
      </c>
      <c r="BY12" s="109">
        <v>495.77996824770003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40.7760753959938</v>
      </c>
      <c r="CF12" s="85">
        <v>14.20781915435</v>
      </c>
      <c r="CG12" s="64">
        <v>5.7933910505043267</v>
      </c>
      <c r="CH12" s="57">
        <v>29.421237588650001</v>
      </c>
      <c r="CI12" s="57">
        <v>52.13091320334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205.6661</v>
      </c>
      <c r="CP12" s="110">
        <v>71.971024695099999</v>
      </c>
      <c r="CQ12" s="111">
        <v>148.01999962044482</v>
      </c>
      <c r="CR12" s="109">
        <v>0</v>
      </c>
      <c r="CS12" s="109">
        <v>495.77996824770003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109">
        <v>18.841200000000001</v>
      </c>
      <c r="DE12" s="110">
        <v>96.761955137620006</v>
      </c>
      <c r="DF12" s="111">
        <v>18.231113491389262</v>
      </c>
      <c r="DG12" s="109">
        <v>0</v>
      </c>
      <c r="DH12" s="109">
        <v>54.57352584118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109">
        <v>22.428699999999999</v>
      </c>
      <c r="DO12" s="110">
        <v>73.51432845235</v>
      </c>
      <c r="DP12" s="111">
        <v>16.488308185591428</v>
      </c>
      <c r="DQ12" s="109">
        <v>0</v>
      </c>
      <c r="DR12" s="109">
        <v>54.745190209759997</v>
      </c>
      <c r="DS12" s="109">
        <v>145.55500000000001</v>
      </c>
      <c r="DT12" s="110">
        <v>99.509360701369999</v>
      </c>
      <c r="DU12" s="111">
        <v>144.84084996887498</v>
      </c>
      <c r="DV12" s="109">
        <v>0</v>
      </c>
      <c r="DW12" s="109">
        <v>429.43784942916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109">
        <v>18.841200000000001</v>
      </c>
      <c r="EN12" s="110">
        <v>96.761955137620006</v>
      </c>
      <c r="EO12" s="111">
        <v>18.23111349138923</v>
      </c>
      <c r="EP12" s="109">
        <v>0</v>
      </c>
      <c r="EQ12" s="109">
        <v>54.57352584118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205.6661</v>
      </c>
      <c r="FC12" s="110">
        <v>71.971024695099999</v>
      </c>
      <c r="FD12" s="111">
        <v>148.01999962044482</v>
      </c>
      <c r="FE12" s="109">
        <v>0</v>
      </c>
      <c r="FF12" s="109">
        <v>495.77996824770003</v>
      </c>
    </row>
    <row r="13" spans="1:162" ht="11.25" customHeight="1" x14ac:dyDescent="0.2">
      <c r="A13" s="142" t="s">
        <v>508</v>
      </c>
      <c r="B13" s="142"/>
      <c r="C13" s="126">
        <v>50.122199999999999</v>
      </c>
      <c r="D13" s="127">
        <v>56.25455649925</v>
      </c>
      <c r="E13" s="128">
        <v>28.196021317668507</v>
      </c>
      <c r="F13" s="126">
        <v>0</v>
      </c>
      <c r="G13" s="126">
        <v>105.38538628995001</v>
      </c>
      <c r="H13" s="98">
        <v>17.528600000000001</v>
      </c>
      <c r="I13" s="99">
        <v>96.996289782190004</v>
      </c>
      <c r="J13" s="100">
        <v>17.002091650760754</v>
      </c>
      <c r="K13" s="98">
        <v>0</v>
      </c>
      <c r="L13" s="98">
        <v>50.852087297339999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98">
        <v>21.4603</v>
      </c>
      <c r="X13" s="99">
        <v>92.571089645399994</v>
      </c>
      <c r="Y13" s="100">
        <v>19.866033551171341</v>
      </c>
      <c r="Z13" s="98">
        <v>0</v>
      </c>
      <c r="AA13" s="98">
        <v>60.39701027596</v>
      </c>
      <c r="AB13" s="98">
        <v>11.1333</v>
      </c>
      <c r="AC13" s="99">
        <v>96.996289782190004</v>
      </c>
      <c r="AD13" s="100">
        <v>10.798887930320467</v>
      </c>
      <c r="AE13" s="98">
        <v>0</v>
      </c>
      <c r="AF13" s="98">
        <v>32.298731416510002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98">
        <v>37.988900000000001</v>
      </c>
      <c r="AW13" s="99">
        <v>68.671726455970003</v>
      </c>
      <c r="AX13" s="100">
        <v>26.087633491630463</v>
      </c>
      <c r="AY13" s="98">
        <v>0</v>
      </c>
      <c r="AZ13" s="98">
        <v>89.119722085480007</v>
      </c>
      <c r="BA13" s="98">
        <v>12.1333</v>
      </c>
      <c r="BB13" s="99">
        <v>89.33252581312</v>
      </c>
      <c r="BC13" s="100">
        <v>10.838983354482865</v>
      </c>
      <c r="BD13" s="98">
        <v>0</v>
      </c>
      <c r="BE13" s="98">
        <v>33.377317003809999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26.0956129818723</v>
      </c>
      <c r="BQ13" s="99">
        <v>53.897130808729997</v>
      </c>
      <c r="BR13" s="100">
        <v>14.064786664178747</v>
      </c>
      <c r="BS13" s="100">
        <v>0</v>
      </c>
      <c r="BT13" s="100">
        <v>53.662088293899998</v>
      </c>
      <c r="BU13" s="98">
        <v>50.122199999999999</v>
      </c>
      <c r="BV13" s="99">
        <v>56.25455649925</v>
      </c>
      <c r="BW13" s="100">
        <v>28.196021317668507</v>
      </c>
      <c r="BX13" s="98">
        <v>0</v>
      </c>
      <c r="BY13" s="98">
        <v>105.38538628995001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78">
        <v>11.90024380414267</v>
      </c>
      <c r="CF13" s="87">
        <v>0.92824641486000004</v>
      </c>
      <c r="CG13" s="83">
        <v>0.11046358647144953</v>
      </c>
      <c r="CH13" s="78">
        <v>11.683739153059999</v>
      </c>
      <c r="CI13" s="78">
        <v>12.116748455230001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50.122199999999999</v>
      </c>
      <c r="CP13" s="99">
        <v>56.25455649925</v>
      </c>
      <c r="CQ13" s="100">
        <v>28.196021317668507</v>
      </c>
      <c r="CR13" s="98">
        <v>0</v>
      </c>
      <c r="CS13" s="98">
        <v>105.38538628995001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49.122199999999999</v>
      </c>
      <c r="DJ13" s="99">
        <v>57.377451615950001</v>
      </c>
      <c r="DK13" s="100">
        <v>28.185066537687842</v>
      </c>
      <c r="DL13" s="98">
        <v>0</v>
      </c>
      <c r="DM13" s="98">
        <v>104.36391531573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98">
        <v>1</v>
      </c>
      <c r="DT13" s="99">
        <v>96.996289782190004</v>
      </c>
      <c r="DU13" s="100">
        <v>0.96996289782189238</v>
      </c>
      <c r="DV13" s="98">
        <v>0</v>
      </c>
      <c r="DW13" s="98">
        <v>2.90109234607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50.122199999999999</v>
      </c>
      <c r="FC13" s="99">
        <v>56.25455649925</v>
      </c>
      <c r="FD13" s="100">
        <v>28.196021317668507</v>
      </c>
      <c r="FE13" s="98">
        <v>0</v>
      </c>
      <c r="FF13" s="98">
        <v>105.38538628995001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R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17" width="8.28515625" style="8" customWidth="1"/>
    <col min="18" max="16384" width="15.7109375" style="8"/>
  </cols>
  <sheetData>
    <row r="1" spans="1:17" ht="11.25" customHeight="1" x14ac:dyDescent="0.2">
      <c r="A1" s="1" t="s">
        <v>683</v>
      </c>
      <c r="B1" s="15"/>
      <c r="C1" s="15"/>
      <c r="D1" s="15"/>
      <c r="E1" s="15"/>
      <c r="F1" s="15"/>
      <c r="G1" s="15"/>
      <c r="M1" s="3"/>
      <c r="N1" s="3"/>
      <c r="O1" s="3"/>
      <c r="P1" s="3"/>
      <c r="Q1" s="3" t="s">
        <v>244</v>
      </c>
    </row>
    <row r="2" spans="1:17" ht="11.25" customHeight="1" x14ac:dyDescent="0.2">
      <c r="A2" s="1" t="s">
        <v>568</v>
      </c>
      <c r="B2" s="18"/>
      <c r="C2" s="19"/>
      <c r="D2" s="19"/>
      <c r="E2" s="19"/>
      <c r="F2" s="19"/>
      <c r="G2" s="19"/>
    </row>
    <row r="3" spans="1:17" ht="11.25" customHeight="1" x14ac:dyDescent="0.2">
      <c r="A3" s="6" t="s">
        <v>505</v>
      </c>
    </row>
    <row r="4" spans="1:17" ht="11.25" customHeight="1" x14ac:dyDescent="0.2">
      <c r="A4" s="6"/>
    </row>
    <row r="5" spans="1:17" ht="11.25" customHeight="1" x14ac:dyDescent="0.2">
      <c r="A5" s="6"/>
    </row>
    <row r="6" spans="1:1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49</v>
      </c>
      <c r="I6" s="184"/>
      <c r="J6" s="184"/>
      <c r="K6" s="184"/>
      <c r="L6" s="184"/>
      <c r="M6" s="184" t="s">
        <v>50</v>
      </c>
      <c r="N6" s="184"/>
      <c r="O6" s="184"/>
      <c r="P6" s="184"/>
      <c r="Q6" s="184"/>
    </row>
    <row r="7" spans="1:1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1:1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1:17" s="7" customFormat="1" ht="22.15" customHeight="1" x14ac:dyDescent="0.2">
      <c r="A9" s="147"/>
      <c r="B9" s="147"/>
      <c r="C9" s="186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51" t="s">
        <v>657</v>
      </c>
      <c r="Q9" s="151"/>
    </row>
    <row r="10" spans="1:17" s="7" customFormat="1" ht="22.15" customHeight="1" x14ac:dyDescent="0.2">
      <c r="A10" s="148"/>
      <c r="B10" s="148"/>
      <c r="C10" s="186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</row>
    <row r="11" spans="1:17" s="7" customFormat="1" ht="11.25" customHeight="1" x14ac:dyDescent="0.2">
      <c r="A11" s="139" t="s">
        <v>1</v>
      </c>
      <c r="B11" s="139"/>
      <c r="C11" s="61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11.80099018327471</v>
      </c>
      <c r="I11" s="89">
        <v>0.18320777090000001</v>
      </c>
      <c r="J11" s="63">
        <v>2.1620331059469443E-2</v>
      </c>
      <c r="K11" s="59">
        <v>11.758615113059999</v>
      </c>
      <c r="L11" s="59">
        <v>11.843365253489999</v>
      </c>
      <c r="M11" s="59">
        <v>58.077097020262379</v>
      </c>
      <c r="N11" s="89">
        <v>1.1343903675</v>
      </c>
      <c r="O11" s="63">
        <v>0.65882099432130126</v>
      </c>
      <c r="P11" s="59">
        <v>56.785831599129999</v>
      </c>
      <c r="Q11" s="59">
        <v>59.368362441389998</v>
      </c>
    </row>
    <row r="12" spans="1:17" ht="11.25" customHeight="1" x14ac:dyDescent="0.2">
      <c r="A12" s="140" t="s">
        <v>507</v>
      </c>
      <c r="B12" s="140"/>
      <c r="C12" s="59">
        <v>149578.95530606669</v>
      </c>
      <c r="D12" s="89">
        <v>1.72123340252</v>
      </c>
      <c r="E12" s="63">
        <v>2574.6029418677381</v>
      </c>
      <c r="F12" s="59">
        <v>144532.82626551561</v>
      </c>
      <c r="G12" s="59">
        <v>154625.08434661859</v>
      </c>
      <c r="H12" s="60">
        <v>11.8335401787946</v>
      </c>
      <c r="I12" s="92">
        <v>0.19146315019999999</v>
      </c>
      <c r="J12" s="93">
        <v>2.2656868806829118E-2</v>
      </c>
      <c r="K12" s="60">
        <v>11.78913353193</v>
      </c>
      <c r="L12" s="60">
        <v>11.87794682566</v>
      </c>
      <c r="M12" s="60">
        <v>56.73401846558189</v>
      </c>
      <c r="N12" s="92">
        <v>1.36063808297</v>
      </c>
      <c r="O12" s="93">
        <v>0.77194466123948158</v>
      </c>
      <c r="P12" s="60">
        <v>55.221034731490001</v>
      </c>
      <c r="Q12" s="60">
        <v>58.24700219967</v>
      </c>
    </row>
    <row r="13" spans="1:1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</v>
      </c>
      <c r="F13" s="79">
        <v>119222.12887722005</v>
      </c>
      <c r="G13" s="79">
        <v>129438.80032880256</v>
      </c>
      <c r="H13" s="78">
        <v>11.76183007605009</v>
      </c>
      <c r="I13" s="87">
        <v>0.33197858166999999</v>
      </c>
      <c r="J13" s="83">
        <v>3.9046756665354537E-2</v>
      </c>
      <c r="K13" s="78">
        <v>11.68529983927</v>
      </c>
      <c r="L13" s="78">
        <v>11.83836031283</v>
      </c>
      <c r="M13" s="78">
        <v>59.692922133957083</v>
      </c>
      <c r="N13" s="87">
        <v>1.86413784633</v>
      </c>
      <c r="O13" s="83">
        <v>1.1127583530785716</v>
      </c>
      <c r="P13" s="78">
        <v>57.511955838429998</v>
      </c>
      <c r="Q13" s="78">
        <v>61.873888429490002</v>
      </c>
    </row>
    <row r="14" spans="1:17" s="22" customFormat="1" ht="11.25" customHeight="1" x14ac:dyDescent="0.2"/>
    <row r="15" spans="1:1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7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7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7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7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7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70" s="22" customFormat="1" ht="11.25" customHeight="1" thickTop="1" x14ac:dyDescent="0.2"/>
    <row r="23" spans="1:70" s="22" customFormat="1" ht="11.25" customHeight="1" x14ac:dyDescent="0.2">
      <c r="A23" s="54" t="s">
        <v>614</v>
      </c>
    </row>
    <row r="24" spans="1:70" s="22" customFormat="1" ht="11.25" customHeight="1" x14ac:dyDescent="0.2">
      <c r="A24" s="32"/>
    </row>
    <row r="25" spans="1:70" s="22" customFormat="1" ht="11.25" customHeight="1" x14ac:dyDescent="0.2">
      <c r="A25" s="32"/>
    </row>
    <row r="26" spans="1:70" s="22" customFormat="1" ht="11.25" customHeight="1" x14ac:dyDescent="0.2">
      <c r="A26" s="32"/>
    </row>
    <row r="27" spans="1:70" s="22" customFormat="1" ht="11.25" customHeight="1" x14ac:dyDescent="0.2">
      <c r="A27" s="32"/>
    </row>
    <row r="28" spans="1:70" s="22" customFormat="1" ht="11.25" customHeight="1" x14ac:dyDescent="0.2">
      <c r="A28" s="32"/>
    </row>
    <row r="29" spans="1:70" s="22" customFormat="1" ht="11.25" customHeight="1" x14ac:dyDescent="0.2">
      <c r="A29" s="32"/>
    </row>
    <row r="30" spans="1:70" s="22" customFormat="1" ht="11.25" customHeight="1" x14ac:dyDescent="0.2">
      <c r="A30" s="32"/>
    </row>
    <row r="31" spans="1:7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</row>
    <row r="33" spans="3:7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</row>
    <row r="34" spans="3:7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</row>
    <row r="35" spans="3:7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</row>
    <row r="36" spans="3:7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</row>
    <row r="37" spans="3:7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</row>
    <row r="38" spans="3:7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</row>
    <row r="56" spans="1:1" ht="11.25" customHeight="1" x14ac:dyDescent="0.2">
      <c r="A56" s="55"/>
    </row>
  </sheetData>
  <mergeCells count="29">
    <mergeCell ref="B18:C18"/>
    <mergeCell ref="B19:C19"/>
    <mergeCell ref="B20:C21"/>
    <mergeCell ref="D18:G18"/>
    <mergeCell ref="D19:G19"/>
    <mergeCell ref="D20:G20"/>
    <mergeCell ref="D21:G21"/>
    <mergeCell ref="C6:G8"/>
    <mergeCell ref="A6:B10"/>
    <mergeCell ref="C9:C10"/>
    <mergeCell ref="B15:G15"/>
    <mergeCell ref="B17:C17"/>
    <mergeCell ref="D17:G17"/>
    <mergeCell ref="D9:D10"/>
    <mergeCell ref="E9:E10"/>
    <mergeCell ref="F9:G9"/>
    <mergeCell ref="A11:B11"/>
    <mergeCell ref="A13:B13"/>
    <mergeCell ref="A12:B12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FF10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752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464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616.61699999999996</v>
      </c>
      <c r="D11" s="101">
        <v>49.069920722809997</v>
      </c>
      <c r="E11" s="102">
        <v>302.57347306339523</v>
      </c>
      <c r="F11" s="94">
        <v>23.583890118559999</v>
      </c>
      <c r="G11" s="94">
        <v>1209.6501098814399</v>
      </c>
      <c r="H11" s="94">
        <v>17.528600000000001</v>
      </c>
      <c r="I11" s="101">
        <v>96.863442603349995</v>
      </c>
      <c r="J11" s="102">
        <v>16.978805400170835</v>
      </c>
      <c r="K11" s="94">
        <v>0</v>
      </c>
      <c r="L11" s="94">
        <v>50.806447084849999</v>
      </c>
      <c r="M11" s="94">
        <v>18.841200000000001</v>
      </c>
      <c r="N11" s="101">
        <v>96.863442603349995</v>
      </c>
      <c r="O11" s="102">
        <v>18.250234947782584</v>
      </c>
      <c r="P11" s="94">
        <v>0</v>
      </c>
      <c r="Q11" s="94">
        <v>54.611003207049997</v>
      </c>
      <c r="R11" s="94">
        <v>363.56020000000001</v>
      </c>
      <c r="S11" s="101">
        <v>71.801887701460004</v>
      </c>
      <c r="T11" s="102">
        <v>261.04308653120495</v>
      </c>
      <c r="U11" s="94">
        <v>0</v>
      </c>
      <c r="V11" s="94">
        <v>875.19524801431999</v>
      </c>
      <c r="W11" s="94">
        <v>1</v>
      </c>
      <c r="X11" s="101">
        <v>96.863442603349995</v>
      </c>
      <c r="Y11" s="102">
        <v>0.96863442603351169</v>
      </c>
      <c r="Z11" s="94">
        <v>0</v>
      </c>
      <c r="AA11" s="94">
        <v>2.8984885892099999</v>
      </c>
      <c r="AB11" s="94">
        <v>15.6509</v>
      </c>
      <c r="AC11" s="101">
        <v>96.863442603349995</v>
      </c>
      <c r="AD11" s="102">
        <v>15.160000538408008</v>
      </c>
      <c r="AE11" s="94">
        <v>0</v>
      </c>
      <c r="AF11" s="94">
        <v>45.36395506089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200.0361</v>
      </c>
      <c r="AR11" s="101">
        <v>75.157160090689999</v>
      </c>
      <c r="AS11" s="102">
        <v>150.34145191617495</v>
      </c>
      <c r="AT11" s="94">
        <v>0</v>
      </c>
      <c r="AU11" s="94">
        <v>494.69993113916001</v>
      </c>
      <c r="AV11" s="94">
        <v>546.48500000000001</v>
      </c>
      <c r="AW11" s="101">
        <v>54.80577875182</v>
      </c>
      <c r="AX11" s="102">
        <v>299.50536001188175</v>
      </c>
      <c r="AY11" s="94">
        <v>0</v>
      </c>
      <c r="AZ11" s="94">
        <v>1133.5047187999701</v>
      </c>
      <c r="BA11" s="94">
        <v>70.132000000000005</v>
      </c>
      <c r="BB11" s="101">
        <v>61.338215537979998</v>
      </c>
      <c r="BC11" s="102">
        <v>43.017717321095091</v>
      </c>
      <c r="BD11" s="94">
        <v>0</v>
      </c>
      <c r="BE11" s="94">
        <v>154.44517664647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9.0543358713755886</v>
      </c>
      <c r="BQ11" s="89">
        <v>13.68214149436</v>
      </c>
      <c r="BR11" s="63">
        <v>1.2388270452958223</v>
      </c>
      <c r="BS11" s="63">
        <v>6.62627947952</v>
      </c>
      <c r="BT11" s="63">
        <v>11.48239226323</v>
      </c>
      <c r="BU11" s="94">
        <v>616.61699999999996</v>
      </c>
      <c r="BV11" s="101">
        <v>49.069920722809997</v>
      </c>
      <c r="BW11" s="102">
        <v>302.57347306339523</v>
      </c>
      <c r="BX11" s="94">
        <v>23.583890118559999</v>
      </c>
      <c r="BY11" s="94">
        <v>1209.6501098814399</v>
      </c>
      <c r="BZ11" s="59">
        <v>0</v>
      </c>
      <c r="CA11" s="59" t="s">
        <v>679</v>
      </c>
      <c r="CB11" s="59" t="s">
        <v>679</v>
      </c>
      <c r="CC11" s="59" t="s">
        <v>679</v>
      </c>
      <c r="CD11" s="59" t="s">
        <v>679</v>
      </c>
      <c r="CE11" s="59">
        <v>34.098645999056153</v>
      </c>
      <c r="CF11" s="89">
        <v>15.21798419149</v>
      </c>
      <c r="CG11" s="63">
        <v>5.1891265576470156</v>
      </c>
      <c r="CH11" s="59">
        <v>23.928144834849999</v>
      </c>
      <c r="CI11" s="59">
        <v>44.269147163260001</v>
      </c>
      <c r="CJ11" s="59">
        <v>0</v>
      </c>
      <c r="CK11" s="59" t="s">
        <v>679</v>
      </c>
      <c r="CL11" s="59" t="s">
        <v>679</v>
      </c>
      <c r="CM11" s="59" t="s">
        <v>679</v>
      </c>
      <c r="CN11" s="59" t="s">
        <v>679</v>
      </c>
      <c r="CO11" s="94">
        <v>616.61699999999996</v>
      </c>
      <c r="CP11" s="101">
        <v>49.069920722809997</v>
      </c>
      <c r="CQ11" s="102">
        <v>302.57347306339523</v>
      </c>
      <c r="CR11" s="94">
        <v>23.583890118559999</v>
      </c>
      <c r="CS11" s="94">
        <v>1209.6501098814399</v>
      </c>
      <c r="CT11" s="63">
        <v>0</v>
      </c>
      <c r="CU11" s="63" t="s">
        <v>679</v>
      </c>
      <c r="CV11" s="63" t="s">
        <v>679</v>
      </c>
      <c r="CW11" s="63" t="s">
        <v>679</v>
      </c>
      <c r="CX11" s="63" t="s">
        <v>679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1</v>
      </c>
      <c r="DE11" s="101">
        <v>96.863442603349995</v>
      </c>
      <c r="DF11" s="102">
        <v>0.96863442603351202</v>
      </c>
      <c r="DG11" s="94">
        <v>0</v>
      </c>
      <c r="DH11" s="94">
        <v>2.8984885892099999</v>
      </c>
      <c r="DI11" s="94">
        <v>273.36399999999998</v>
      </c>
      <c r="DJ11" s="101">
        <v>80.844845975019993</v>
      </c>
      <c r="DK11" s="102">
        <v>221.00070475115308</v>
      </c>
      <c r="DL11" s="94">
        <v>0</v>
      </c>
      <c r="DM11" s="94">
        <v>706.51742187022001</v>
      </c>
      <c r="DN11" s="94">
        <v>15.6509</v>
      </c>
      <c r="DO11" s="101">
        <v>96.863442603349995</v>
      </c>
      <c r="DP11" s="102">
        <v>15.160000538407893</v>
      </c>
      <c r="DQ11" s="94">
        <v>0</v>
      </c>
      <c r="DR11" s="94">
        <v>45.36395506089</v>
      </c>
      <c r="DS11" s="94">
        <v>146.55500000000001</v>
      </c>
      <c r="DT11" s="101">
        <v>98.837937524789993</v>
      </c>
      <c r="DU11" s="102">
        <v>144.85193933946013</v>
      </c>
      <c r="DV11" s="94">
        <v>0</v>
      </c>
      <c r="DW11" s="94">
        <v>430.45958419610997</v>
      </c>
      <c r="DX11" s="59">
        <v>0</v>
      </c>
      <c r="DY11" s="59" t="s">
        <v>679</v>
      </c>
      <c r="DZ11" s="59" t="s">
        <v>679</v>
      </c>
      <c r="EA11" s="59" t="s">
        <v>679</v>
      </c>
      <c r="EB11" s="59" t="s">
        <v>679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94">
        <v>164.39619999999999</v>
      </c>
      <c r="EI11" s="101">
        <v>88.806124614370006</v>
      </c>
      <c r="EJ11" s="102">
        <v>145.99389423328816</v>
      </c>
      <c r="EK11" s="94">
        <v>0</v>
      </c>
      <c r="EL11" s="94">
        <v>450.53897465999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94">
        <v>15.6509</v>
      </c>
      <c r="ES11" s="101">
        <v>96.863442603349995</v>
      </c>
      <c r="ET11" s="102">
        <v>15.160000538408008</v>
      </c>
      <c r="EU11" s="94">
        <v>0</v>
      </c>
      <c r="EV11" s="94">
        <v>45.36395506089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616.61699999999996</v>
      </c>
      <c r="FC11" s="101">
        <v>49.069920722809997</v>
      </c>
      <c r="FD11" s="102">
        <v>302.57347306339523</v>
      </c>
      <c r="FE11" s="94">
        <v>23.583890118559999</v>
      </c>
      <c r="FF11" s="94">
        <v>1209.6501098814399</v>
      </c>
    </row>
    <row r="12" spans="1:162" ht="11.25" customHeight="1" x14ac:dyDescent="0.2">
      <c r="A12" s="140" t="s">
        <v>507</v>
      </c>
      <c r="B12" s="140"/>
      <c r="C12" s="123">
        <v>559.2582000000001</v>
      </c>
      <c r="D12" s="124">
        <v>53.577764450339998</v>
      </c>
      <c r="E12" s="125">
        <v>299.63804106521332</v>
      </c>
      <c r="F12" s="123">
        <v>0</v>
      </c>
      <c r="G12" s="123">
        <v>1146.53796888594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109">
        <v>18.841200000000001</v>
      </c>
      <c r="N12" s="110">
        <v>96.761955137620006</v>
      </c>
      <c r="O12" s="111">
        <v>18.231113491389213</v>
      </c>
      <c r="P12" s="109">
        <v>0</v>
      </c>
      <c r="Q12" s="109">
        <v>54.57352584118</v>
      </c>
      <c r="R12" s="109">
        <v>363.56020000000001</v>
      </c>
      <c r="S12" s="110">
        <v>71.775521179099997</v>
      </c>
      <c r="T12" s="111">
        <v>260.94722834976801</v>
      </c>
      <c r="U12" s="109">
        <v>0</v>
      </c>
      <c r="V12" s="109">
        <v>875.00736943107995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09">
        <v>15.6509</v>
      </c>
      <c r="AC12" s="110">
        <v>96.761955137620006</v>
      </c>
      <c r="AD12" s="111">
        <v>15.144116836633627</v>
      </c>
      <c r="AE12" s="109">
        <v>0</v>
      </c>
      <c r="AF12" s="109">
        <v>45.332823577470002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09">
        <v>161.20590000000001</v>
      </c>
      <c r="AR12" s="110">
        <v>90.338138515259999</v>
      </c>
      <c r="AS12" s="111">
        <v>145.63040923676573</v>
      </c>
      <c r="AT12" s="109">
        <v>0</v>
      </c>
      <c r="AU12" s="109">
        <v>446.63625715787998</v>
      </c>
      <c r="AV12" s="109">
        <v>527.95640000000003</v>
      </c>
      <c r="AW12" s="110">
        <v>56.61038092111</v>
      </c>
      <c r="AX12" s="111">
        <v>298.87812913736104</v>
      </c>
      <c r="AY12" s="109">
        <v>0</v>
      </c>
      <c r="AZ12" s="109">
        <v>1113.74676887592</v>
      </c>
      <c r="BA12" s="109">
        <v>31.3018</v>
      </c>
      <c r="BB12" s="110">
        <v>68.336302674730007</v>
      </c>
      <c r="BC12" s="111">
        <v>21.390492790639172</v>
      </c>
      <c r="BD12" s="109">
        <v>0</v>
      </c>
      <c r="BE12" s="109">
        <v>73.226395481219996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99.999999999999957</v>
      </c>
      <c r="BL12" s="85">
        <v>0</v>
      </c>
      <c r="BM12" s="64">
        <v>0</v>
      </c>
      <c r="BN12" s="64">
        <v>100</v>
      </c>
      <c r="BO12" s="64">
        <v>100</v>
      </c>
      <c r="BP12" s="64">
        <v>8.2894920628790043</v>
      </c>
      <c r="BQ12" s="85">
        <v>12.25887330794</v>
      </c>
      <c r="BR12" s="64">
        <v>1.0161983298597954</v>
      </c>
      <c r="BS12" s="64">
        <v>6.2977799352000003</v>
      </c>
      <c r="BT12" s="64">
        <v>10.28120419055</v>
      </c>
      <c r="BU12" s="109">
        <v>559.2582000000001</v>
      </c>
      <c r="BV12" s="110">
        <v>53.577764450339998</v>
      </c>
      <c r="BW12" s="111">
        <v>299.63804106521332</v>
      </c>
      <c r="BX12" s="109">
        <v>0</v>
      </c>
      <c r="BY12" s="109">
        <v>1146.53796888594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57">
        <v>33.102151385531762</v>
      </c>
      <c r="CF12" s="85">
        <v>16.150260860100001</v>
      </c>
      <c r="CG12" s="64">
        <v>5.3460837990691026</v>
      </c>
      <c r="CH12" s="57">
        <v>22.624019681019998</v>
      </c>
      <c r="CI12" s="57">
        <v>43.580283090039998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559.2582000000001</v>
      </c>
      <c r="CP12" s="110">
        <v>53.577764450339998</v>
      </c>
      <c r="CQ12" s="111">
        <v>299.63804106521332</v>
      </c>
      <c r="CR12" s="109">
        <v>0</v>
      </c>
      <c r="CS12" s="109">
        <v>1146.53796888594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218.0052</v>
      </c>
      <c r="DJ12" s="110">
        <v>99.565946904520004</v>
      </c>
      <c r="DK12" s="111">
        <v>217.05894168110117</v>
      </c>
      <c r="DL12" s="109">
        <v>0</v>
      </c>
      <c r="DM12" s="109">
        <v>643.43290821733001</v>
      </c>
      <c r="DN12" s="109">
        <v>15.6509</v>
      </c>
      <c r="DO12" s="110">
        <v>96.761955137620006</v>
      </c>
      <c r="DP12" s="111">
        <v>15.144116836633625</v>
      </c>
      <c r="DQ12" s="109">
        <v>0</v>
      </c>
      <c r="DR12" s="109">
        <v>45.332823577470002</v>
      </c>
      <c r="DS12" s="109">
        <v>145.55500000000001</v>
      </c>
      <c r="DT12" s="110">
        <v>99.509360701369999</v>
      </c>
      <c r="DU12" s="111">
        <v>144.84084996887532</v>
      </c>
      <c r="DV12" s="109">
        <v>0</v>
      </c>
      <c r="DW12" s="109">
        <v>429.43784942916</v>
      </c>
      <c r="DX12" s="57">
        <v>0</v>
      </c>
      <c r="DY12" s="57" t="s">
        <v>679</v>
      </c>
      <c r="DZ12" s="57" t="s">
        <v>679</v>
      </c>
      <c r="EA12" s="57" t="s">
        <v>679</v>
      </c>
      <c r="EB12" s="57" t="s">
        <v>679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109">
        <v>164.39619999999999</v>
      </c>
      <c r="EI12" s="110">
        <v>88.799933293609996</v>
      </c>
      <c r="EJ12" s="111">
        <v>145.98371593723107</v>
      </c>
      <c r="EK12" s="109">
        <v>0</v>
      </c>
      <c r="EL12" s="109">
        <v>450.51902556629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109">
        <v>15.6509</v>
      </c>
      <c r="ES12" s="110">
        <v>96.761955137620006</v>
      </c>
      <c r="ET12" s="111">
        <v>15.144116836633627</v>
      </c>
      <c r="EU12" s="109">
        <v>0</v>
      </c>
      <c r="EV12" s="109">
        <v>45.332823577470002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559.2582000000001</v>
      </c>
      <c r="FC12" s="110">
        <v>53.577764450339998</v>
      </c>
      <c r="FD12" s="111">
        <v>299.63804106521332</v>
      </c>
      <c r="FE12" s="109">
        <v>0</v>
      </c>
      <c r="FF12" s="109">
        <v>1146.53796888594</v>
      </c>
    </row>
    <row r="13" spans="1:162" ht="11.25" customHeight="1" x14ac:dyDescent="0.2">
      <c r="A13" s="142" t="s">
        <v>508</v>
      </c>
      <c r="B13" s="142"/>
      <c r="C13" s="126">
        <v>57.358800000000002</v>
      </c>
      <c r="D13" s="127">
        <v>71.591429773170006</v>
      </c>
      <c r="E13" s="128">
        <v>41.063985020731266</v>
      </c>
      <c r="F13" s="126">
        <v>0</v>
      </c>
      <c r="G13" s="126">
        <v>137.84273170232001</v>
      </c>
      <c r="H13" s="98">
        <v>17.528600000000001</v>
      </c>
      <c r="I13" s="99">
        <v>96.996289782190004</v>
      </c>
      <c r="J13" s="100">
        <v>17.002091650760772</v>
      </c>
      <c r="K13" s="98">
        <v>0</v>
      </c>
      <c r="L13" s="98">
        <v>50.852087297339999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98">
        <v>1</v>
      </c>
      <c r="X13" s="99">
        <v>96.996289782190004</v>
      </c>
      <c r="Y13" s="100">
        <v>0.96996289782189371</v>
      </c>
      <c r="Z13" s="98">
        <v>0</v>
      </c>
      <c r="AA13" s="98">
        <v>2.90109234607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38.830199999999998</v>
      </c>
      <c r="AR13" s="99">
        <v>96.238120614970001</v>
      </c>
      <c r="AS13" s="100">
        <v>37.369454711034457</v>
      </c>
      <c r="AT13" s="98">
        <v>0</v>
      </c>
      <c r="AU13" s="98">
        <v>112.07298535552999</v>
      </c>
      <c r="AV13" s="98">
        <v>18.528600000000001</v>
      </c>
      <c r="AW13" s="99">
        <v>91.892268564999995</v>
      </c>
      <c r="AX13" s="100">
        <v>17.026350873333843</v>
      </c>
      <c r="AY13" s="98">
        <v>0</v>
      </c>
      <c r="AZ13" s="98">
        <v>51.899634499880001</v>
      </c>
      <c r="BA13" s="98">
        <v>38.830199999999998</v>
      </c>
      <c r="BB13" s="99">
        <v>96.238120614970001</v>
      </c>
      <c r="BC13" s="100">
        <v>37.369454711034457</v>
      </c>
      <c r="BD13" s="98">
        <v>0</v>
      </c>
      <c r="BE13" s="98">
        <v>112.07298535552999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00">
        <v>16.511695014540059</v>
      </c>
      <c r="BQ13" s="99">
        <v>48.360747646569997</v>
      </c>
      <c r="BR13" s="100">
        <v>7.9851791581534259</v>
      </c>
      <c r="BS13" s="100">
        <v>0.86103145445999996</v>
      </c>
      <c r="BT13" s="100">
        <v>32.162358574620001</v>
      </c>
      <c r="BU13" s="98">
        <v>57.358800000000002</v>
      </c>
      <c r="BV13" s="99">
        <v>71.591429773170006</v>
      </c>
      <c r="BW13" s="100">
        <v>41.063985020731266</v>
      </c>
      <c r="BX13" s="98">
        <v>0</v>
      </c>
      <c r="BY13" s="98">
        <v>137.84273170232001</v>
      </c>
      <c r="BZ13" s="78">
        <v>0</v>
      </c>
      <c r="CA13" s="78" t="s">
        <v>679</v>
      </c>
      <c r="CB13" s="78" t="s">
        <v>679</v>
      </c>
      <c r="CC13" s="78" t="s">
        <v>679</v>
      </c>
      <c r="CD13" s="78" t="s">
        <v>679</v>
      </c>
      <c r="CE13" s="98">
        <v>43.81464047365008</v>
      </c>
      <c r="CF13" s="99">
        <v>32.31323772591</v>
      </c>
      <c r="CG13" s="100">
        <v>14.157928935003728</v>
      </c>
      <c r="CH13" s="98">
        <v>16.065609665370001</v>
      </c>
      <c r="CI13" s="98">
        <v>71.563671281929999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57.358800000000002</v>
      </c>
      <c r="CP13" s="99">
        <v>71.591429773170006</v>
      </c>
      <c r="CQ13" s="100">
        <v>41.063985020731266</v>
      </c>
      <c r="CR13" s="98">
        <v>0</v>
      </c>
      <c r="CS13" s="98">
        <v>137.84273170232001</v>
      </c>
      <c r="CT13" s="83">
        <v>0</v>
      </c>
      <c r="CU13" s="83" t="s">
        <v>679</v>
      </c>
      <c r="CV13" s="83" t="s">
        <v>679</v>
      </c>
      <c r="CW13" s="83" t="s">
        <v>679</v>
      </c>
      <c r="CX13" s="83" t="s">
        <v>679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98">
        <v>1</v>
      </c>
      <c r="DE13" s="99">
        <v>96.996289782190004</v>
      </c>
      <c r="DF13" s="100">
        <v>0.96996289782189515</v>
      </c>
      <c r="DG13" s="98">
        <v>0</v>
      </c>
      <c r="DH13" s="98">
        <v>2.90109234607</v>
      </c>
      <c r="DI13" s="98">
        <v>55.358800000000002</v>
      </c>
      <c r="DJ13" s="99">
        <v>74.14170355153</v>
      </c>
      <c r="DK13" s="100">
        <v>41.043957385683136</v>
      </c>
      <c r="DL13" s="98">
        <v>0</v>
      </c>
      <c r="DM13" s="98">
        <v>135.80347825893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98">
        <v>1</v>
      </c>
      <c r="DT13" s="99">
        <v>96.996289782190004</v>
      </c>
      <c r="DU13" s="100">
        <v>0.96996289782189371</v>
      </c>
      <c r="DV13" s="98">
        <v>0</v>
      </c>
      <c r="DW13" s="98">
        <v>2.90109234607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57.358800000000002</v>
      </c>
      <c r="FC13" s="99">
        <v>71.591429773170006</v>
      </c>
      <c r="FD13" s="100">
        <v>41.063985020731266</v>
      </c>
      <c r="FE13" s="98">
        <v>0</v>
      </c>
      <c r="FF13" s="98">
        <v>137.84273170232001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753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465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491.48917727272732</v>
      </c>
      <c r="D11" s="101">
        <v>45.110171435909997</v>
      </c>
      <c r="E11" s="102">
        <v>221.71161045665994</v>
      </c>
      <c r="F11" s="94">
        <v>56.942405823309997</v>
      </c>
      <c r="G11" s="94">
        <v>926.03594872214001</v>
      </c>
      <c r="H11" s="59">
        <v>0</v>
      </c>
      <c r="I11" s="59" t="s">
        <v>679</v>
      </c>
      <c r="J11" s="59" t="s">
        <v>679</v>
      </c>
      <c r="K11" s="59" t="s">
        <v>679</v>
      </c>
      <c r="L11" s="59" t="s">
        <v>679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94">
        <v>194.7224772727273</v>
      </c>
      <c r="X11" s="101">
        <v>78.558112623989999</v>
      </c>
      <c r="Y11" s="102">
        <v>152.97030300013648</v>
      </c>
      <c r="Z11" s="94">
        <v>0</v>
      </c>
      <c r="AA11" s="94">
        <v>494.53876185717002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137.82900000000001</v>
      </c>
      <c r="AH11" s="101">
        <v>99.514754314360005</v>
      </c>
      <c r="AI11" s="102">
        <v>137.16019072393593</v>
      </c>
      <c r="AJ11" s="94">
        <v>0</v>
      </c>
      <c r="AK11" s="94">
        <v>406.65803393154999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158.93770000000001</v>
      </c>
      <c r="AR11" s="101">
        <v>52.534314611109998</v>
      </c>
      <c r="AS11" s="102">
        <v>83.496831353661307</v>
      </c>
      <c r="AT11" s="94">
        <v>0</v>
      </c>
      <c r="AU11" s="94">
        <v>322.58848227638998</v>
      </c>
      <c r="AV11" s="94">
        <v>392.10237727272732</v>
      </c>
      <c r="AW11" s="101">
        <v>53.678040902989999</v>
      </c>
      <c r="AX11" s="102">
        <v>210.47287445405107</v>
      </c>
      <c r="AY11" s="94">
        <v>0</v>
      </c>
      <c r="AZ11" s="94">
        <v>804.62163092527999</v>
      </c>
      <c r="BA11" s="94">
        <v>99.386799999999994</v>
      </c>
      <c r="BB11" s="101">
        <v>70.229173196809995</v>
      </c>
      <c r="BC11" s="102">
        <v>69.798527906768726</v>
      </c>
      <c r="BD11" s="94">
        <v>0</v>
      </c>
      <c r="BE11" s="94">
        <v>236.18940087118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94.391371921358953</v>
      </c>
      <c r="BL11" s="89">
        <v>4.7482863924499998</v>
      </c>
      <c r="BM11" s="63">
        <v>4.4819726685853905</v>
      </c>
      <c r="BN11" s="63">
        <v>85.606866911240004</v>
      </c>
      <c r="BO11" s="63">
        <v>103.17587693148</v>
      </c>
      <c r="BP11" s="63">
        <v>10.21878264053886</v>
      </c>
      <c r="BQ11" s="89">
        <v>6.2628534460200003</v>
      </c>
      <c r="BR11" s="63">
        <v>0.63998738074440931</v>
      </c>
      <c r="BS11" s="63">
        <v>8.9644304237199997</v>
      </c>
      <c r="BT11" s="63">
        <v>11.47313485736</v>
      </c>
      <c r="BU11" s="94">
        <v>445.0408772727273</v>
      </c>
      <c r="BV11" s="101">
        <v>48.74431958041</v>
      </c>
      <c r="BW11" s="102">
        <v>216.93214748128707</v>
      </c>
      <c r="BX11" s="94">
        <v>19.86168112048</v>
      </c>
      <c r="BY11" s="94">
        <v>870.22007342497</v>
      </c>
      <c r="BZ11" s="94">
        <v>46.448300000000003</v>
      </c>
      <c r="CA11" s="101">
        <v>98.577024283339995</v>
      </c>
      <c r="CB11" s="102">
        <v>45.787351970198486</v>
      </c>
      <c r="CC11" s="94">
        <v>0</v>
      </c>
      <c r="CD11" s="94">
        <v>136.18986080905</v>
      </c>
      <c r="CE11" s="59">
        <v>34.967784613845993</v>
      </c>
      <c r="CF11" s="89">
        <v>19.833785627179999</v>
      </c>
      <c r="CG11" s="63">
        <v>6.9354354388858486</v>
      </c>
      <c r="CH11" s="59">
        <v>21.374580936529998</v>
      </c>
      <c r="CI11" s="59">
        <v>48.560988291160001</v>
      </c>
      <c r="CJ11" s="94">
        <v>227.42439999999999</v>
      </c>
      <c r="CK11" s="101">
        <v>66.331328564890001</v>
      </c>
      <c r="CL11" s="102">
        <v>150.8536260007275</v>
      </c>
      <c r="CM11" s="94">
        <v>0</v>
      </c>
      <c r="CN11" s="94">
        <v>523.09207389869005</v>
      </c>
      <c r="CO11" s="94">
        <v>264.06477727272733</v>
      </c>
      <c r="CP11" s="101">
        <v>61.560725494869999</v>
      </c>
      <c r="CQ11" s="102">
        <v>162.56019266550484</v>
      </c>
      <c r="CR11" s="94">
        <v>0</v>
      </c>
      <c r="CS11" s="94">
        <v>582.67690021700002</v>
      </c>
      <c r="CT11" s="108">
        <v>106.85119978331259</v>
      </c>
      <c r="CU11" s="107">
        <v>22.423400630610001</v>
      </c>
      <c r="CV11" s="108">
        <v>23.95967260602848</v>
      </c>
      <c r="CW11" s="108">
        <v>59.891104394129997</v>
      </c>
      <c r="CX11" s="108">
        <v>153.8112951725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94">
        <v>137.82900000000001</v>
      </c>
      <c r="DE11" s="101">
        <v>99.514754314360005</v>
      </c>
      <c r="DF11" s="102">
        <v>137.16019072393593</v>
      </c>
      <c r="DG11" s="94">
        <v>0</v>
      </c>
      <c r="DH11" s="94">
        <v>406.65803393154999</v>
      </c>
      <c r="DI11" s="94">
        <v>71.699977272727295</v>
      </c>
      <c r="DJ11" s="101">
        <v>71.787143448980004</v>
      </c>
      <c r="DK11" s="102">
        <v>51.471365537661086</v>
      </c>
      <c r="DL11" s="94">
        <v>0</v>
      </c>
      <c r="DM11" s="94">
        <v>172.58199996164001</v>
      </c>
      <c r="DN11" s="59">
        <v>0</v>
      </c>
      <c r="DO11" s="59" t="s">
        <v>679</v>
      </c>
      <c r="DP11" s="59" t="s">
        <v>679</v>
      </c>
      <c r="DQ11" s="59" t="s">
        <v>679</v>
      </c>
      <c r="DR11" s="59" t="s">
        <v>679</v>
      </c>
      <c r="DS11" s="94">
        <v>59.550899999999999</v>
      </c>
      <c r="DT11" s="101">
        <v>76.950166814319999</v>
      </c>
      <c r="DU11" s="102">
        <v>45.824516889431443</v>
      </c>
      <c r="DV11" s="94">
        <v>0</v>
      </c>
      <c r="DW11" s="94">
        <v>149.36530271223</v>
      </c>
      <c r="DX11" s="94">
        <v>71.779700000000005</v>
      </c>
      <c r="DY11" s="101">
        <v>77.672715012020006</v>
      </c>
      <c r="DZ11" s="102">
        <v>55.753241817480003</v>
      </c>
      <c r="EA11" s="94">
        <v>0</v>
      </c>
      <c r="EB11" s="94">
        <v>181.05404598361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94">
        <v>150.62960000000001</v>
      </c>
      <c r="ES11" s="101">
        <v>99.616402005569995</v>
      </c>
      <c r="ET11" s="102">
        <v>150.05178787538105</v>
      </c>
      <c r="EU11" s="94">
        <v>0</v>
      </c>
      <c r="EV11" s="94">
        <v>444.72570005158002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491.48917727272732</v>
      </c>
      <c r="FC11" s="101">
        <v>45.110171435909997</v>
      </c>
      <c r="FD11" s="102">
        <v>221.71161045665994</v>
      </c>
      <c r="FE11" s="94">
        <v>56.942405823309997</v>
      </c>
      <c r="FF11" s="94">
        <v>926.03594872214001</v>
      </c>
    </row>
    <row r="12" spans="1:162" ht="11.25" customHeight="1" x14ac:dyDescent="0.2">
      <c r="A12" s="140" t="s">
        <v>507</v>
      </c>
      <c r="B12" s="140"/>
      <c r="C12" s="123">
        <v>115.9268</v>
      </c>
      <c r="D12" s="124">
        <v>60.713722806310003</v>
      </c>
      <c r="E12" s="125">
        <v>70.383476010223362</v>
      </c>
      <c r="F12" s="123">
        <v>0</v>
      </c>
      <c r="G12" s="123">
        <v>253.87587808677</v>
      </c>
      <c r="H12" s="57">
        <v>0</v>
      </c>
      <c r="I12" s="57" t="s">
        <v>679</v>
      </c>
      <c r="J12" s="57" t="s">
        <v>679</v>
      </c>
      <c r="K12" s="57" t="s">
        <v>679</v>
      </c>
      <c r="L12" s="57" t="s">
        <v>679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109">
        <v>19.841200000000001</v>
      </c>
      <c r="X12" s="110">
        <v>92.022061791710001</v>
      </c>
      <c r="Y12" s="111">
        <v>18.258281324215957</v>
      </c>
      <c r="Z12" s="109">
        <v>0</v>
      </c>
      <c r="AA12" s="109">
        <v>55.626773815059998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09">
        <v>96.085599999999999</v>
      </c>
      <c r="AR12" s="110">
        <v>70.74419195163</v>
      </c>
      <c r="AS12" s="111">
        <v>67.974981301877506</v>
      </c>
      <c r="AT12" s="109">
        <v>0</v>
      </c>
      <c r="AU12" s="109">
        <v>229.31411520146</v>
      </c>
      <c r="AV12" s="109">
        <v>62.988300000000002</v>
      </c>
      <c r="AW12" s="110">
        <v>74.104906815350006</v>
      </c>
      <c r="AX12" s="111">
        <v>46.677421019570041</v>
      </c>
      <c r="AY12" s="109">
        <v>0</v>
      </c>
      <c r="AZ12" s="109">
        <v>154.47436408957</v>
      </c>
      <c r="BA12" s="109">
        <v>52.938499999999998</v>
      </c>
      <c r="BB12" s="110">
        <v>99.509360701369999</v>
      </c>
      <c r="BC12" s="111">
        <v>52.678762914892829</v>
      </c>
      <c r="BD12" s="109">
        <v>0</v>
      </c>
      <c r="BE12" s="109">
        <v>156.18697806330999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64">
        <v>8.7249039911392376</v>
      </c>
      <c r="BQ12" s="85">
        <v>7.9611695402700002</v>
      </c>
      <c r="BR12" s="64">
        <v>0.69460439896004966</v>
      </c>
      <c r="BS12" s="64">
        <v>7.3635043856699998</v>
      </c>
      <c r="BT12" s="64">
        <v>10.086303596600001</v>
      </c>
      <c r="BU12" s="109">
        <v>115.9268</v>
      </c>
      <c r="BV12" s="110">
        <v>60.713722806310003</v>
      </c>
      <c r="BW12" s="111">
        <v>70.383476010223362</v>
      </c>
      <c r="BX12" s="109">
        <v>0</v>
      </c>
      <c r="BY12" s="109">
        <v>253.87587808677</v>
      </c>
      <c r="BZ12" s="57">
        <v>0</v>
      </c>
      <c r="CA12" s="57" t="s">
        <v>679</v>
      </c>
      <c r="CB12" s="57" t="s">
        <v>679</v>
      </c>
      <c r="CC12" s="57" t="s">
        <v>679</v>
      </c>
      <c r="CD12" s="57" t="s">
        <v>679</v>
      </c>
      <c r="CE12" s="109">
        <v>33.269311324042413</v>
      </c>
      <c r="CF12" s="110">
        <v>45.135736501810001</v>
      </c>
      <c r="CG12" s="111">
        <v>15.016348695185981</v>
      </c>
      <c r="CH12" s="109">
        <v>3.8378087021799998</v>
      </c>
      <c r="CI12" s="109">
        <v>62.700813945900002</v>
      </c>
      <c r="CJ12" s="109">
        <v>43.147100000000002</v>
      </c>
      <c r="CK12" s="110">
        <v>99.565946904520004</v>
      </c>
      <c r="CL12" s="111">
        <v>42.9598186768416</v>
      </c>
      <c r="CM12" s="109">
        <v>0</v>
      </c>
      <c r="CN12" s="109">
        <v>127.34679738897999</v>
      </c>
      <c r="CO12" s="109">
        <v>72.779700000000005</v>
      </c>
      <c r="CP12" s="110">
        <v>76.605397352810002</v>
      </c>
      <c r="CQ12" s="111">
        <v>55.753178377180447</v>
      </c>
      <c r="CR12" s="109">
        <v>0</v>
      </c>
      <c r="CS12" s="109">
        <v>182.05392164291001</v>
      </c>
      <c r="CT12" s="64">
        <v>200</v>
      </c>
      <c r="CU12" s="85">
        <v>0</v>
      </c>
      <c r="CV12" s="64">
        <v>0</v>
      </c>
      <c r="CW12" s="64">
        <v>200</v>
      </c>
      <c r="CX12" s="64">
        <v>200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109">
        <v>1</v>
      </c>
      <c r="DJ12" s="110">
        <v>99.565946904520004</v>
      </c>
      <c r="DK12" s="111">
        <v>0.99565946904523495</v>
      </c>
      <c r="DL12" s="109">
        <v>0</v>
      </c>
      <c r="DM12" s="109">
        <v>2.9514567001900001</v>
      </c>
      <c r="DN12" s="57">
        <v>0</v>
      </c>
      <c r="DO12" s="57" t="s">
        <v>679</v>
      </c>
      <c r="DP12" s="57" t="s">
        <v>679</v>
      </c>
      <c r="DQ12" s="57" t="s">
        <v>679</v>
      </c>
      <c r="DR12" s="57" t="s">
        <v>679</v>
      </c>
      <c r="DS12" s="109">
        <v>43.147100000000002</v>
      </c>
      <c r="DT12" s="110">
        <v>99.565946904520004</v>
      </c>
      <c r="DU12" s="111">
        <v>42.9598186768416</v>
      </c>
      <c r="DV12" s="109">
        <v>0</v>
      </c>
      <c r="DW12" s="109">
        <v>127.34679738897999</v>
      </c>
      <c r="DX12" s="109">
        <v>71.779700000000005</v>
      </c>
      <c r="DY12" s="110">
        <v>77.660239947099996</v>
      </c>
      <c r="DZ12" s="111">
        <v>55.744287253308762</v>
      </c>
      <c r="EA12" s="109">
        <v>0</v>
      </c>
      <c r="EB12" s="109">
        <v>181.03649536034001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115.9268</v>
      </c>
      <c r="FC12" s="110">
        <v>60.713722806310003</v>
      </c>
      <c r="FD12" s="111">
        <v>70.383476010223362</v>
      </c>
      <c r="FE12" s="109">
        <v>0</v>
      </c>
      <c r="FF12" s="109">
        <v>253.87587808677</v>
      </c>
    </row>
    <row r="13" spans="1:162" ht="11.25" customHeight="1" x14ac:dyDescent="0.2">
      <c r="A13" s="142" t="s">
        <v>508</v>
      </c>
      <c r="B13" s="142"/>
      <c r="C13" s="126">
        <v>375.5623772727273</v>
      </c>
      <c r="D13" s="127">
        <v>56.020874696980002</v>
      </c>
      <c r="E13" s="128">
        <v>210.39332878094677</v>
      </c>
      <c r="F13" s="126">
        <v>0</v>
      </c>
      <c r="G13" s="126">
        <v>787.92572427086998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98">
        <v>174.88127727272729</v>
      </c>
      <c r="X13" s="99">
        <v>86.900331563929996</v>
      </c>
      <c r="Y13" s="100">
        <v>151.97240979323027</v>
      </c>
      <c r="Z13" s="98">
        <v>0</v>
      </c>
      <c r="AA13" s="98">
        <v>472.74172711121003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137.82900000000001</v>
      </c>
      <c r="AH13" s="99">
        <v>99.521320033579997</v>
      </c>
      <c r="AI13" s="100">
        <v>137.16924018908063</v>
      </c>
      <c r="AJ13" s="98">
        <v>0</v>
      </c>
      <c r="AK13" s="98">
        <v>406.67577055730999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62.8521</v>
      </c>
      <c r="AR13" s="99">
        <v>77.242438638839999</v>
      </c>
      <c r="AS13" s="100">
        <v>48.548494775724237</v>
      </c>
      <c r="AT13" s="98">
        <v>0</v>
      </c>
      <c r="AU13" s="98">
        <v>158.00540126404999</v>
      </c>
      <c r="AV13" s="98">
        <v>329.11407727272729</v>
      </c>
      <c r="AW13" s="99">
        <v>62.389552550269997</v>
      </c>
      <c r="AX13" s="100">
        <v>205.33280019041311</v>
      </c>
      <c r="AY13" s="98">
        <v>0</v>
      </c>
      <c r="AZ13" s="98">
        <v>731.55897049068994</v>
      </c>
      <c r="BA13" s="98">
        <v>46.448300000000003</v>
      </c>
      <c r="BB13" s="99">
        <v>98.748789047740004</v>
      </c>
      <c r="BC13" s="100">
        <v>45.867133783259909</v>
      </c>
      <c r="BD13" s="98">
        <v>0</v>
      </c>
      <c r="BE13" s="98">
        <v>136.34623028927001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92.660127406749766</v>
      </c>
      <c r="BL13" s="87">
        <v>6.0186439928100004</v>
      </c>
      <c r="BM13" s="83">
        <v>5.5768831918929163</v>
      </c>
      <c r="BN13" s="83">
        <v>81.729637204650004</v>
      </c>
      <c r="BO13" s="83">
        <v>103.59061760885</v>
      </c>
      <c r="BP13" s="83">
        <v>10.679905963569331</v>
      </c>
      <c r="BQ13" s="87">
        <v>5.90193336937</v>
      </c>
      <c r="BR13" s="83">
        <v>0.63032093388093724</v>
      </c>
      <c r="BS13" s="83">
        <v>9.4444996344599996</v>
      </c>
      <c r="BT13" s="83">
        <v>11.915312292679999</v>
      </c>
      <c r="BU13" s="98">
        <v>329.11407727272729</v>
      </c>
      <c r="BV13" s="99">
        <v>62.389552550269997</v>
      </c>
      <c r="BW13" s="100">
        <v>205.33280019041311</v>
      </c>
      <c r="BX13" s="98">
        <v>0</v>
      </c>
      <c r="BY13" s="98">
        <v>731.55897049068994</v>
      </c>
      <c r="BZ13" s="98">
        <v>46.448300000000003</v>
      </c>
      <c r="CA13" s="99">
        <v>98.748789047740004</v>
      </c>
      <c r="CB13" s="100">
        <v>45.867133783259909</v>
      </c>
      <c r="CC13" s="98">
        <v>0</v>
      </c>
      <c r="CD13" s="98">
        <v>136.34623028927001</v>
      </c>
      <c r="CE13" s="115">
        <v>35.492061232825357</v>
      </c>
      <c r="CF13" s="116">
        <v>22.022871923299999</v>
      </c>
      <c r="CG13" s="117">
        <v>7.816371188242984</v>
      </c>
      <c r="CH13" s="115">
        <v>20.172255214069999</v>
      </c>
      <c r="CI13" s="115">
        <v>50.811867251579997</v>
      </c>
      <c r="CJ13" s="98">
        <v>184.2773</v>
      </c>
      <c r="CK13" s="99">
        <v>78.487525586350003</v>
      </c>
      <c r="CL13" s="100">
        <v>144.63469298733673</v>
      </c>
      <c r="CM13" s="98">
        <v>0</v>
      </c>
      <c r="CN13" s="98">
        <v>467.75608917018002</v>
      </c>
      <c r="CO13" s="98">
        <v>191.28507727272731</v>
      </c>
      <c r="CP13" s="99">
        <v>79.877897113619994</v>
      </c>
      <c r="CQ13" s="100">
        <v>152.7944972176237</v>
      </c>
      <c r="CR13" s="98">
        <v>0</v>
      </c>
      <c r="CS13" s="98">
        <v>490.75678885516999</v>
      </c>
      <c r="CT13" s="83">
        <v>85.041130947761872</v>
      </c>
      <c r="CU13" s="87">
        <v>6.2160322740799998</v>
      </c>
      <c r="CV13" s="83">
        <v>5.2861841459559153</v>
      </c>
      <c r="CW13" s="83">
        <v>74.680400406039993</v>
      </c>
      <c r="CX13" s="83">
        <v>95.401861489479998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98">
        <v>137.82900000000001</v>
      </c>
      <c r="DE13" s="99">
        <v>99.521320033579997</v>
      </c>
      <c r="DF13" s="100">
        <v>137.16924018908063</v>
      </c>
      <c r="DG13" s="98">
        <v>0</v>
      </c>
      <c r="DH13" s="98">
        <v>406.67577055730999</v>
      </c>
      <c r="DI13" s="98">
        <v>70.699977272727295</v>
      </c>
      <c r="DJ13" s="99">
        <v>72.910089618800001</v>
      </c>
      <c r="DK13" s="100">
        <v>51.547416790019106</v>
      </c>
      <c r="DL13" s="98">
        <v>0</v>
      </c>
      <c r="DM13" s="98">
        <v>171.73105767723999</v>
      </c>
      <c r="DN13" s="78">
        <v>0</v>
      </c>
      <c r="DO13" s="78" t="s">
        <v>679</v>
      </c>
      <c r="DP13" s="78" t="s">
        <v>679</v>
      </c>
      <c r="DQ13" s="78" t="s">
        <v>679</v>
      </c>
      <c r="DR13" s="78" t="s">
        <v>679</v>
      </c>
      <c r="DS13" s="98">
        <v>16.4038</v>
      </c>
      <c r="DT13" s="99">
        <v>96.996289782190004</v>
      </c>
      <c r="DU13" s="100">
        <v>15.911077383290584</v>
      </c>
      <c r="DV13" s="98">
        <v>0</v>
      </c>
      <c r="DW13" s="98">
        <v>47.588938626480001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98">
        <v>150.62960000000001</v>
      </c>
      <c r="ES13" s="99">
        <v>99.675520364510007</v>
      </c>
      <c r="ET13" s="100">
        <v>150.14083762297662</v>
      </c>
      <c r="EU13" s="98">
        <v>0</v>
      </c>
      <c r="EV13" s="98">
        <v>444.90023434969999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375.5623772727273</v>
      </c>
      <c r="FC13" s="99">
        <v>56.020874696980002</v>
      </c>
      <c r="FD13" s="100">
        <v>210.39332878094677</v>
      </c>
      <c r="FE13" s="98">
        <v>0</v>
      </c>
      <c r="FF13" s="98">
        <v>787.92572427086998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754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466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910.83339999999998</v>
      </c>
      <c r="D11" s="101">
        <v>43.512587629130003</v>
      </c>
      <c r="E11" s="102">
        <v>396.32718133034138</v>
      </c>
      <c r="F11" s="94">
        <v>134.04639849828001</v>
      </c>
      <c r="G11" s="94">
        <v>1687.6204015017199</v>
      </c>
      <c r="H11" s="94">
        <v>281.02510000000001</v>
      </c>
      <c r="I11" s="101">
        <v>80.435138213640002</v>
      </c>
      <c r="J11" s="102">
        <v>226.04292760002633</v>
      </c>
      <c r="K11" s="94">
        <v>0</v>
      </c>
      <c r="L11" s="94">
        <v>724.06109705603001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59">
        <v>0</v>
      </c>
      <c r="S11" s="59" t="s">
        <v>679</v>
      </c>
      <c r="T11" s="59" t="s">
        <v>679</v>
      </c>
      <c r="U11" s="59" t="s">
        <v>679</v>
      </c>
      <c r="V11" s="59" t="s">
        <v>679</v>
      </c>
      <c r="W11" s="94">
        <v>18.841200000000001</v>
      </c>
      <c r="X11" s="101">
        <v>96.863442603349995</v>
      </c>
      <c r="Y11" s="102">
        <v>18.250234947782587</v>
      </c>
      <c r="Z11" s="94">
        <v>0</v>
      </c>
      <c r="AA11" s="94">
        <v>54.611003207049997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281.51130000000001</v>
      </c>
      <c r="AH11" s="101">
        <v>99.616402005569995</v>
      </c>
      <c r="AI11" s="102">
        <v>280.43142829911443</v>
      </c>
      <c r="AJ11" s="94">
        <v>0</v>
      </c>
      <c r="AK11" s="94">
        <v>831.14679959937996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329.45580000000001</v>
      </c>
      <c r="AR11" s="101">
        <v>50.013588381650003</v>
      </c>
      <c r="AS11" s="102">
        <v>164.77266771146364</v>
      </c>
      <c r="AT11" s="94">
        <v>6.5073056489500001</v>
      </c>
      <c r="AU11" s="94">
        <v>652.40429435105</v>
      </c>
      <c r="AV11" s="94">
        <v>792.60540000000003</v>
      </c>
      <c r="AW11" s="101">
        <v>49.172333812609999</v>
      </c>
      <c r="AX11" s="102">
        <v>389.74257310477395</v>
      </c>
      <c r="AY11" s="94">
        <v>28.723993472699998</v>
      </c>
      <c r="AZ11" s="94">
        <v>1556.4868065273099</v>
      </c>
      <c r="BA11" s="94">
        <v>118.22799999999999</v>
      </c>
      <c r="BB11" s="101">
        <v>61.021950404320002</v>
      </c>
      <c r="BC11" s="102">
        <v>72.145031524015565</v>
      </c>
      <c r="BD11" s="94">
        <v>0</v>
      </c>
      <c r="BE11" s="94">
        <v>259.62966345056998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100</v>
      </c>
      <c r="BL11" s="89">
        <v>0</v>
      </c>
      <c r="BM11" s="63">
        <v>0</v>
      </c>
      <c r="BN11" s="63">
        <v>100</v>
      </c>
      <c r="BO11" s="63">
        <v>100</v>
      </c>
      <c r="BP11" s="63">
        <v>6.4355663725111532</v>
      </c>
      <c r="BQ11" s="89">
        <v>18.714389621750001</v>
      </c>
      <c r="BR11" s="63">
        <v>1.2043769653181815</v>
      </c>
      <c r="BS11" s="63">
        <v>4.0750308966800004</v>
      </c>
      <c r="BT11" s="63">
        <v>8.7961018483399993</v>
      </c>
      <c r="BU11" s="94">
        <v>845.54390000000001</v>
      </c>
      <c r="BV11" s="101">
        <v>46.508845806250001</v>
      </c>
      <c r="BW11" s="102">
        <v>393.25270867515621</v>
      </c>
      <c r="BX11" s="94">
        <v>74.782754173889998</v>
      </c>
      <c r="BY11" s="94">
        <v>1616.30504582611</v>
      </c>
      <c r="BZ11" s="94">
        <v>65.289500000000004</v>
      </c>
      <c r="CA11" s="101">
        <v>75.495282940780001</v>
      </c>
      <c r="CB11" s="102">
        <v>49.290492755622218</v>
      </c>
      <c r="CC11" s="94">
        <v>0</v>
      </c>
      <c r="CD11" s="94">
        <v>161.89709058125001</v>
      </c>
      <c r="CE11" s="59">
        <v>22.395434335192359</v>
      </c>
      <c r="CF11" s="89">
        <v>18.109639010239999</v>
      </c>
      <c r="CG11" s="63">
        <v>4.0557323128795941</v>
      </c>
      <c r="CH11" s="59">
        <v>14.446345071010001</v>
      </c>
      <c r="CI11" s="59">
        <v>30.34452359937</v>
      </c>
      <c r="CJ11" s="94">
        <v>46.448300000000003</v>
      </c>
      <c r="CK11" s="101">
        <v>98.577024283339995</v>
      </c>
      <c r="CL11" s="102">
        <v>45.787351970197825</v>
      </c>
      <c r="CM11" s="94">
        <v>0</v>
      </c>
      <c r="CN11" s="94">
        <v>136.18986080904</v>
      </c>
      <c r="CO11" s="94">
        <v>864.38510000000008</v>
      </c>
      <c r="CP11" s="101">
        <v>45.543752331690001</v>
      </c>
      <c r="CQ11" s="102">
        <v>393.67340913606364</v>
      </c>
      <c r="CR11" s="94">
        <v>92.799396422230004</v>
      </c>
      <c r="CS11" s="94">
        <v>1635.9708035777701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66.908600000000007</v>
      </c>
      <c r="DJ11" s="101">
        <v>74.568067409380006</v>
      </c>
      <c r="DK11" s="102">
        <v>49.892449950674589</v>
      </c>
      <c r="DL11" s="94">
        <v>0</v>
      </c>
      <c r="DM11" s="94">
        <v>164.69600500378999</v>
      </c>
      <c r="DN11" s="94">
        <v>200.84889999999999</v>
      </c>
      <c r="DO11" s="101">
        <v>75.061378401279995</v>
      </c>
      <c r="DP11" s="102">
        <v>150.75995284381108</v>
      </c>
      <c r="DQ11" s="94">
        <v>0</v>
      </c>
      <c r="DR11" s="94">
        <v>496.33297788482002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94">
        <v>71.779700000000005</v>
      </c>
      <c r="DY11" s="101">
        <v>77.672715012020006</v>
      </c>
      <c r="DZ11" s="102">
        <v>55.753241817480159</v>
      </c>
      <c r="EA11" s="94">
        <v>0</v>
      </c>
      <c r="EB11" s="94">
        <v>181.05404598361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94">
        <v>571.2962</v>
      </c>
      <c r="EN11" s="101">
        <v>62.819879193639999</v>
      </c>
      <c r="EO11" s="102">
        <v>358.88758267786267</v>
      </c>
      <c r="EP11" s="94">
        <v>0</v>
      </c>
      <c r="EQ11" s="94">
        <v>1274.7029365472299</v>
      </c>
      <c r="ER11" s="59">
        <v>0</v>
      </c>
      <c r="ES11" s="59" t="s">
        <v>679</v>
      </c>
      <c r="ET11" s="59" t="s">
        <v>679</v>
      </c>
      <c r="EU11" s="59" t="s">
        <v>679</v>
      </c>
      <c r="EV11" s="59" t="s">
        <v>679</v>
      </c>
      <c r="EW11" s="59">
        <v>0</v>
      </c>
      <c r="EX11" s="59" t="s">
        <v>679</v>
      </c>
      <c r="EY11" s="59" t="s">
        <v>679</v>
      </c>
      <c r="EZ11" s="59" t="s">
        <v>679</v>
      </c>
      <c r="FA11" s="59" t="s">
        <v>679</v>
      </c>
      <c r="FB11" s="94">
        <v>910.83339999999998</v>
      </c>
      <c r="FC11" s="101">
        <v>43.512587629130003</v>
      </c>
      <c r="FD11" s="102">
        <v>396.32718133034138</v>
      </c>
      <c r="FE11" s="94">
        <v>134.04639849828001</v>
      </c>
      <c r="FF11" s="94">
        <v>1687.6204015017199</v>
      </c>
    </row>
    <row r="12" spans="1:162" ht="11.25" customHeight="1" x14ac:dyDescent="0.2">
      <c r="A12" s="140" t="s">
        <v>507</v>
      </c>
      <c r="B12" s="140"/>
      <c r="C12" s="123">
        <v>424.58449999999999</v>
      </c>
      <c r="D12" s="124">
        <v>56.342127813559998</v>
      </c>
      <c r="E12" s="125">
        <v>239.2199416665697</v>
      </c>
      <c r="F12" s="123">
        <v>0</v>
      </c>
      <c r="G12" s="123">
        <v>893.44697005024</v>
      </c>
      <c r="H12" s="109">
        <v>281.02510000000001</v>
      </c>
      <c r="I12" s="110">
        <v>80.397199263939996</v>
      </c>
      <c r="J12" s="111">
        <v>225.9363096286757</v>
      </c>
      <c r="K12" s="109">
        <v>0</v>
      </c>
      <c r="L12" s="109">
        <v>723.85212967207997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57">
        <v>0</v>
      </c>
      <c r="S12" s="57" t="s">
        <v>679</v>
      </c>
      <c r="T12" s="57" t="s">
        <v>679</v>
      </c>
      <c r="U12" s="57" t="s">
        <v>679</v>
      </c>
      <c r="V12" s="57" t="s">
        <v>679</v>
      </c>
      <c r="W12" s="109">
        <v>18.841200000000001</v>
      </c>
      <c r="X12" s="110">
        <v>96.761955137620006</v>
      </c>
      <c r="Y12" s="111">
        <v>18.231113491389255</v>
      </c>
      <c r="Z12" s="109">
        <v>0</v>
      </c>
      <c r="AA12" s="109">
        <v>54.57352584118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09">
        <v>124.7182</v>
      </c>
      <c r="AR12" s="110">
        <v>61.443524649220002</v>
      </c>
      <c r="AS12" s="111">
        <v>76.631257959063817</v>
      </c>
      <c r="AT12" s="109">
        <v>0</v>
      </c>
      <c r="AU12" s="109">
        <v>274.91270568976</v>
      </c>
      <c r="AV12" s="109">
        <v>352.8048</v>
      </c>
      <c r="AW12" s="110">
        <v>65.953068784929997</v>
      </c>
      <c r="AX12" s="111">
        <v>232.68559242052163</v>
      </c>
      <c r="AY12" s="109">
        <v>0</v>
      </c>
      <c r="AZ12" s="109">
        <v>808.86018086557999</v>
      </c>
      <c r="BA12" s="109">
        <v>71.779700000000005</v>
      </c>
      <c r="BB12" s="110">
        <v>77.660239947099996</v>
      </c>
      <c r="BC12" s="111">
        <v>55.744287253308663</v>
      </c>
      <c r="BD12" s="109">
        <v>0</v>
      </c>
      <c r="BE12" s="109">
        <v>181.03649536034001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100</v>
      </c>
      <c r="BL12" s="85">
        <v>0</v>
      </c>
      <c r="BM12" s="64">
        <v>0</v>
      </c>
      <c r="BN12" s="64">
        <v>100</v>
      </c>
      <c r="BO12" s="64">
        <v>100</v>
      </c>
      <c r="BP12" s="114">
        <v>8.6995771159804463</v>
      </c>
      <c r="BQ12" s="113">
        <v>20.898657942660002</v>
      </c>
      <c r="BR12" s="114">
        <v>1.8180948639266137</v>
      </c>
      <c r="BS12" s="114">
        <v>5.1361766622099996</v>
      </c>
      <c r="BT12" s="114">
        <v>12.262977569749999</v>
      </c>
      <c r="BU12" s="109">
        <v>405.74329999999998</v>
      </c>
      <c r="BV12" s="110">
        <v>58.78782875588</v>
      </c>
      <c r="BW12" s="111">
        <v>238.52767639245383</v>
      </c>
      <c r="BX12" s="109">
        <v>0</v>
      </c>
      <c r="BY12" s="109">
        <v>873.24895504521999</v>
      </c>
      <c r="BZ12" s="109">
        <v>18.841200000000001</v>
      </c>
      <c r="CA12" s="110">
        <v>96.761955137620006</v>
      </c>
      <c r="CB12" s="111">
        <v>18.231113491389188</v>
      </c>
      <c r="CC12" s="109">
        <v>0</v>
      </c>
      <c r="CD12" s="109">
        <v>54.57352584118</v>
      </c>
      <c r="CE12" s="109">
        <v>24.60950976778474</v>
      </c>
      <c r="CF12" s="110">
        <v>33.931984733059998</v>
      </c>
      <c r="CG12" s="111">
        <v>8.3504950972866556</v>
      </c>
      <c r="CH12" s="109">
        <v>8.2428401240299998</v>
      </c>
      <c r="CI12" s="109">
        <v>40.976179411540002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424.58449999999999</v>
      </c>
      <c r="CP12" s="110">
        <v>56.342127813559998</v>
      </c>
      <c r="CQ12" s="111">
        <v>239.2199416665697</v>
      </c>
      <c r="CR12" s="109">
        <v>0</v>
      </c>
      <c r="CS12" s="109">
        <v>893.44697005024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109">
        <v>63.0199</v>
      </c>
      <c r="DO12" s="110">
        <v>99.509360701369999</v>
      </c>
      <c r="DP12" s="111">
        <v>62.710699604641405</v>
      </c>
      <c r="DQ12" s="109">
        <v>0</v>
      </c>
      <c r="DR12" s="109">
        <v>185.9306126704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109">
        <v>71.779700000000005</v>
      </c>
      <c r="DY12" s="110">
        <v>77.660239947099996</v>
      </c>
      <c r="DZ12" s="111">
        <v>55.744287253308684</v>
      </c>
      <c r="EA12" s="109">
        <v>0</v>
      </c>
      <c r="EB12" s="109">
        <v>181.03649536034001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109">
        <v>289.78489999999999</v>
      </c>
      <c r="EN12" s="110">
        <v>77.334145687659998</v>
      </c>
      <c r="EO12" s="111">
        <v>224.10267674684445</v>
      </c>
      <c r="EP12" s="109">
        <v>0</v>
      </c>
      <c r="EQ12" s="109">
        <v>729.01807526282005</v>
      </c>
      <c r="ER12" s="57">
        <v>0</v>
      </c>
      <c r="ES12" s="57" t="s">
        <v>679</v>
      </c>
      <c r="ET12" s="57" t="s">
        <v>679</v>
      </c>
      <c r="EU12" s="57" t="s">
        <v>679</v>
      </c>
      <c r="EV12" s="57" t="s">
        <v>679</v>
      </c>
      <c r="EW12" s="57">
        <v>0</v>
      </c>
      <c r="EX12" s="57" t="s">
        <v>679</v>
      </c>
      <c r="EY12" s="57" t="s">
        <v>679</v>
      </c>
      <c r="EZ12" s="57" t="s">
        <v>679</v>
      </c>
      <c r="FA12" s="57" t="s">
        <v>679</v>
      </c>
      <c r="FB12" s="109">
        <v>424.58449999999999</v>
      </c>
      <c r="FC12" s="110">
        <v>56.342127813559998</v>
      </c>
      <c r="FD12" s="111">
        <v>239.2199416665697</v>
      </c>
      <c r="FE12" s="109">
        <v>0</v>
      </c>
      <c r="FF12" s="109">
        <v>893.44697005024</v>
      </c>
    </row>
    <row r="13" spans="1:162" ht="11.25" customHeight="1" x14ac:dyDescent="0.2">
      <c r="A13" s="142" t="s">
        <v>508</v>
      </c>
      <c r="B13" s="142"/>
      <c r="C13" s="126">
        <v>486.24889999999999</v>
      </c>
      <c r="D13" s="127">
        <v>65.04980720268</v>
      </c>
      <c r="E13" s="128">
        <v>316.30397197516407</v>
      </c>
      <c r="F13" s="126">
        <v>0</v>
      </c>
      <c r="G13" s="126">
        <v>1106.1932932382699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281.51130000000001</v>
      </c>
      <c r="AH13" s="99">
        <v>99.675520364510007</v>
      </c>
      <c r="AI13" s="100">
        <v>280.59785315988915</v>
      </c>
      <c r="AJ13" s="98">
        <v>0</v>
      </c>
      <c r="AK13" s="98">
        <v>831.47298633262994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204.73759999999999</v>
      </c>
      <c r="AR13" s="99">
        <v>71.305851153830005</v>
      </c>
      <c r="AS13" s="100">
        <v>145.9898883119192</v>
      </c>
      <c r="AT13" s="98">
        <v>0</v>
      </c>
      <c r="AU13" s="98">
        <v>490.87252319838001</v>
      </c>
      <c r="AV13" s="98">
        <v>439.80059999999997</v>
      </c>
      <c r="AW13" s="99">
        <v>71.15968335398</v>
      </c>
      <c r="AX13" s="100">
        <v>312.96071434890018</v>
      </c>
      <c r="AY13" s="98">
        <v>0</v>
      </c>
      <c r="AZ13" s="98">
        <v>1053.1923286997601</v>
      </c>
      <c r="BA13" s="98">
        <v>46.448300000000003</v>
      </c>
      <c r="BB13" s="99">
        <v>98.748789047740004</v>
      </c>
      <c r="BC13" s="100">
        <v>45.867133783259938</v>
      </c>
      <c r="BD13" s="98">
        <v>0</v>
      </c>
      <c r="BE13" s="98">
        <v>136.34623028927001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117">
        <v>4.4586696237256263</v>
      </c>
      <c r="BQ13" s="116">
        <v>25.416132279359999</v>
      </c>
      <c r="BR13" s="117">
        <v>1.1332213694657225</v>
      </c>
      <c r="BS13" s="117">
        <v>2.2375965530599999</v>
      </c>
      <c r="BT13" s="117">
        <v>6.6797426943899998</v>
      </c>
      <c r="BU13" s="98">
        <v>439.80059999999997</v>
      </c>
      <c r="BV13" s="99">
        <v>71.15968335398</v>
      </c>
      <c r="BW13" s="100">
        <v>312.96071434890018</v>
      </c>
      <c r="BX13" s="98">
        <v>0</v>
      </c>
      <c r="BY13" s="98">
        <v>1053.1923286997601</v>
      </c>
      <c r="BZ13" s="98">
        <v>46.448300000000003</v>
      </c>
      <c r="CA13" s="99">
        <v>98.748789047740004</v>
      </c>
      <c r="CB13" s="100">
        <v>45.867133783259938</v>
      </c>
      <c r="CC13" s="98">
        <v>0</v>
      </c>
      <c r="CD13" s="98">
        <v>136.34623028927001</v>
      </c>
      <c r="CE13" s="78">
        <v>20.462140274250491</v>
      </c>
      <c r="CF13" s="87">
        <v>16.76406690616</v>
      </c>
      <c r="CG13" s="83">
        <v>3.4302868860085969</v>
      </c>
      <c r="CH13" s="78">
        <v>13.73890152103</v>
      </c>
      <c r="CI13" s="78">
        <v>27.185379027469999</v>
      </c>
      <c r="CJ13" s="98">
        <v>46.448300000000003</v>
      </c>
      <c r="CK13" s="99">
        <v>98.748789047740004</v>
      </c>
      <c r="CL13" s="100">
        <v>45.867133783259938</v>
      </c>
      <c r="CM13" s="98">
        <v>0</v>
      </c>
      <c r="CN13" s="98">
        <v>136.34623028927001</v>
      </c>
      <c r="CO13" s="98">
        <v>439.80059999999997</v>
      </c>
      <c r="CP13" s="99">
        <v>71.15968335398</v>
      </c>
      <c r="CQ13" s="100">
        <v>312.96071434890018</v>
      </c>
      <c r="CR13" s="98">
        <v>0</v>
      </c>
      <c r="CS13" s="98">
        <v>1053.1923286997601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66.908600000000007</v>
      </c>
      <c r="DJ13" s="99">
        <v>74.69363402271</v>
      </c>
      <c r="DK13" s="100">
        <v>49.976464813720519</v>
      </c>
      <c r="DL13" s="98">
        <v>0</v>
      </c>
      <c r="DM13" s="98">
        <v>164.86067110952001</v>
      </c>
      <c r="DN13" s="98">
        <v>137.82900000000001</v>
      </c>
      <c r="DO13" s="99">
        <v>99.521320033579997</v>
      </c>
      <c r="DP13" s="100">
        <v>137.16924018908028</v>
      </c>
      <c r="DQ13" s="98">
        <v>0</v>
      </c>
      <c r="DR13" s="98">
        <v>406.67577055730999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98">
        <v>281.51130000000001</v>
      </c>
      <c r="EN13" s="99">
        <v>99.675520364510007</v>
      </c>
      <c r="EO13" s="100">
        <v>280.59785315988915</v>
      </c>
      <c r="EP13" s="98">
        <v>0</v>
      </c>
      <c r="EQ13" s="98">
        <v>831.47298633262994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78">
        <v>0</v>
      </c>
      <c r="EX13" s="78" t="s">
        <v>679</v>
      </c>
      <c r="EY13" s="78" t="s">
        <v>679</v>
      </c>
      <c r="EZ13" s="78" t="s">
        <v>679</v>
      </c>
      <c r="FA13" s="78" t="s">
        <v>679</v>
      </c>
      <c r="FB13" s="98">
        <v>486.24889999999999</v>
      </c>
      <c r="FC13" s="99">
        <v>65.04980720268</v>
      </c>
      <c r="FD13" s="100">
        <v>316.30397197516407</v>
      </c>
      <c r="FE13" s="98">
        <v>0</v>
      </c>
      <c r="FF13" s="98">
        <v>1106.1932932382699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FF10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10" customWidth="1"/>
    <col min="2" max="2" width="17.85546875" style="10" customWidth="1"/>
    <col min="3" max="162" width="8.28515625" style="8" customWidth="1"/>
    <col min="163" max="16384" width="8.7109375" style="4"/>
  </cols>
  <sheetData>
    <row r="1" spans="1:162" ht="11.25" customHeight="1" x14ac:dyDescent="0.2">
      <c r="A1" s="1" t="s">
        <v>755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3"/>
      <c r="AQ1" s="3"/>
      <c r="AR1" s="3"/>
      <c r="AS1" s="3"/>
      <c r="AT1" s="3"/>
      <c r="AU1" s="3"/>
      <c r="BF1" s="3"/>
      <c r="BG1" s="3"/>
      <c r="BH1" s="3"/>
      <c r="BI1" s="3"/>
      <c r="BJ1" s="3"/>
      <c r="BP1" s="3"/>
      <c r="BQ1" s="3"/>
      <c r="BR1" s="3"/>
      <c r="BS1" s="3"/>
      <c r="BT1" s="3"/>
      <c r="CE1" s="3"/>
      <c r="CF1" s="3"/>
      <c r="CG1" s="3"/>
      <c r="CH1" s="3"/>
      <c r="CI1" s="3"/>
      <c r="CY1" s="3"/>
      <c r="CZ1" s="3"/>
      <c r="DA1" s="3"/>
      <c r="DB1" s="3"/>
      <c r="DC1" s="3"/>
      <c r="DN1" s="3"/>
      <c r="DO1" s="3"/>
      <c r="DP1" s="3"/>
      <c r="DQ1" s="3"/>
      <c r="DR1" s="3"/>
      <c r="EC1" s="3"/>
      <c r="ED1" s="3"/>
      <c r="EE1" s="3"/>
      <c r="EF1" s="3"/>
      <c r="EG1" s="3"/>
      <c r="ER1" s="3"/>
      <c r="ES1" s="3"/>
      <c r="ET1" s="3"/>
      <c r="EU1" s="3"/>
      <c r="EV1" s="3"/>
      <c r="FB1" s="3"/>
      <c r="FC1" s="3"/>
      <c r="FD1" s="3"/>
      <c r="FE1" s="3"/>
      <c r="FF1" s="3" t="s">
        <v>467</v>
      </c>
    </row>
    <row r="2" spans="1:162" ht="11.25" customHeight="1" x14ac:dyDescent="0.2">
      <c r="A2" s="2" t="s">
        <v>505</v>
      </c>
    </row>
    <row r="3" spans="1:162" ht="11.25" customHeight="1" x14ac:dyDescent="0.2">
      <c r="A3" s="47"/>
    </row>
    <row r="4" spans="1:162" ht="11.25" customHeight="1" x14ac:dyDescent="0.2">
      <c r="A4" s="47"/>
    </row>
    <row r="5" spans="1:162" ht="11.25" customHeight="1" x14ac:dyDescent="0.2">
      <c r="A5" s="47"/>
    </row>
    <row r="6" spans="1:162" s="14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79" t="s">
        <v>436</v>
      </c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 t="s">
        <v>437</v>
      </c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4" t="s">
        <v>112</v>
      </c>
      <c r="BL6" s="184"/>
      <c r="BM6" s="184"/>
      <c r="BN6" s="184"/>
      <c r="BO6" s="184"/>
      <c r="BP6" s="184" t="s">
        <v>113</v>
      </c>
      <c r="BQ6" s="184"/>
      <c r="BR6" s="184"/>
      <c r="BS6" s="184"/>
      <c r="BT6" s="184"/>
      <c r="BU6" s="209" t="s">
        <v>438</v>
      </c>
      <c r="BV6" s="209"/>
      <c r="BW6" s="209"/>
      <c r="BX6" s="209"/>
      <c r="BY6" s="209"/>
      <c r="BZ6" s="209"/>
      <c r="CA6" s="209"/>
      <c r="CB6" s="209"/>
      <c r="CC6" s="209"/>
      <c r="CD6" s="209"/>
      <c r="CE6" s="184" t="s">
        <v>114</v>
      </c>
      <c r="CF6" s="184"/>
      <c r="CG6" s="184"/>
      <c r="CH6" s="184"/>
      <c r="CI6" s="184"/>
      <c r="CJ6" s="209" t="s">
        <v>606</v>
      </c>
      <c r="CK6" s="209"/>
      <c r="CL6" s="209"/>
      <c r="CM6" s="209"/>
      <c r="CN6" s="209"/>
      <c r="CO6" s="209"/>
      <c r="CP6" s="209"/>
      <c r="CQ6" s="209"/>
      <c r="CR6" s="209"/>
      <c r="CS6" s="209"/>
      <c r="CT6" s="184" t="s">
        <v>115</v>
      </c>
      <c r="CU6" s="184"/>
      <c r="CV6" s="184"/>
      <c r="CW6" s="184"/>
      <c r="CX6" s="184"/>
      <c r="CY6" s="179" t="s">
        <v>439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209" t="s">
        <v>441</v>
      </c>
      <c r="EX6" s="209"/>
      <c r="EY6" s="209"/>
      <c r="EZ6" s="209"/>
      <c r="FA6" s="209"/>
      <c r="FB6" s="209"/>
      <c r="FC6" s="209"/>
      <c r="FD6" s="209"/>
      <c r="FE6" s="209"/>
      <c r="FF6" s="209"/>
    </row>
    <row r="7" spans="1:162" s="14" customFormat="1" ht="11.25" customHeight="1" x14ac:dyDescent="0.2">
      <c r="A7" s="147"/>
      <c r="B7" s="147"/>
      <c r="C7" s="183"/>
      <c r="D7" s="183"/>
      <c r="E7" s="183"/>
      <c r="F7" s="183"/>
      <c r="G7" s="18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106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108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  <c r="AV7" s="180" t="s">
        <v>109</v>
      </c>
      <c r="AW7" s="180"/>
      <c r="AX7" s="180"/>
      <c r="AY7" s="180"/>
      <c r="AZ7" s="180"/>
      <c r="BA7" s="180" t="s">
        <v>110</v>
      </c>
      <c r="BB7" s="180"/>
      <c r="BC7" s="180"/>
      <c r="BD7" s="180"/>
      <c r="BE7" s="180"/>
      <c r="BF7" s="180" t="s">
        <v>111</v>
      </c>
      <c r="BG7" s="180"/>
      <c r="BH7" s="180"/>
      <c r="BI7" s="180"/>
      <c r="BJ7" s="180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185"/>
      <c r="CF7" s="185"/>
      <c r="CG7" s="185"/>
      <c r="CH7" s="185"/>
      <c r="CI7" s="185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185"/>
      <c r="CU7" s="185"/>
      <c r="CV7" s="185"/>
      <c r="CW7" s="185"/>
      <c r="CX7" s="185"/>
      <c r="CY7" s="180" t="s">
        <v>440</v>
      </c>
      <c r="CZ7" s="180"/>
      <c r="DA7" s="180"/>
      <c r="DB7" s="180"/>
      <c r="DC7" s="180"/>
      <c r="DD7" s="180" t="s">
        <v>403</v>
      </c>
      <c r="DE7" s="180"/>
      <c r="DF7" s="180"/>
      <c r="DG7" s="180"/>
      <c r="DH7" s="180"/>
      <c r="DI7" s="180" t="s">
        <v>116</v>
      </c>
      <c r="DJ7" s="180"/>
      <c r="DK7" s="180"/>
      <c r="DL7" s="180"/>
      <c r="DM7" s="180"/>
      <c r="DN7" s="180" t="s">
        <v>117</v>
      </c>
      <c r="DO7" s="180"/>
      <c r="DP7" s="180"/>
      <c r="DQ7" s="180"/>
      <c r="DR7" s="180"/>
      <c r="DS7" s="180" t="s">
        <v>404</v>
      </c>
      <c r="DT7" s="180"/>
      <c r="DU7" s="180"/>
      <c r="DV7" s="180"/>
      <c r="DW7" s="180"/>
      <c r="DX7" s="180" t="s">
        <v>118</v>
      </c>
      <c r="DY7" s="180"/>
      <c r="DZ7" s="180"/>
      <c r="EA7" s="180"/>
      <c r="EB7" s="180"/>
      <c r="EC7" s="180" t="s">
        <v>119</v>
      </c>
      <c r="ED7" s="180"/>
      <c r="EE7" s="180"/>
      <c r="EF7" s="180"/>
      <c r="EG7" s="180"/>
      <c r="EH7" s="180" t="s">
        <v>120</v>
      </c>
      <c r="EI7" s="180"/>
      <c r="EJ7" s="180"/>
      <c r="EK7" s="180"/>
      <c r="EL7" s="180"/>
      <c r="EM7" s="180" t="s">
        <v>121</v>
      </c>
      <c r="EN7" s="180"/>
      <c r="EO7" s="180"/>
      <c r="EP7" s="180"/>
      <c r="EQ7" s="180"/>
      <c r="ER7" s="180" t="s">
        <v>39</v>
      </c>
      <c r="ES7" s="180"/>
      <c r="ET7" s="180"/>
      <c r="EU7" s="180"/>
      <c r="EV7" s="180"/>
      <c r="EW7" s="210"/>
      <c r="EX7" s="210"/>
      <c r="EY7" s="210"/>
      <c r="EZ7" s="210"/>
      <c r="FA7" s="210"/>
      <c r="FB7" s="210"/>
      <c r="FC7" s="210"/>
      <c r="FD7" s="210"/>
      <c r="FE7" s="210"/>
      <c r="FF7" s="210"/>
    </row>
    <row r="8" spans="1:162" s="14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211" t="s">
        <v>394</v>
      </c>
      <c r="BV8" s="211"/>
      <c r="BW8" s="211"/>
      <c r="BX8" s="211"/>
      <c r="BY8" s="211"/>
      <c r="BZ8" s="211" t="s">
        <v>395</v>
      </c>
      <c r="CA8" s="211"/>
      <c r="CB8" s="211"/>
      <c r="CC8" s="211"/>
      <c r="CD8" s="211"/>
      <c r="CE8" s="181"/>
      <c r="CF8" s="181"/>
      <c r="CG8" s="181"/>
      <c r="CH8" s="181"/>
      <c r="CI8" s="181"/>
      <c r="CJ8" s="211" t="s">
        <v>405</v>
      </c>
      <c r="CK8" s="211"/>
      <c r="CL8" s="211"/>
      <c r="CM8" s="211"/>
      <c r="CN8" s="211"/>
      <c r="CO8" s="211" t="s">
        <v>406</v>
      </c>
      <c r="CP8" s="211"/>
      <c r="CQ8" s="211"/>
      <c r="CR8" s="211"/>
      <c r="CS8" s="21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211" t="s">
        <v>405</v>
      </c>
      <c r="EX8" s="211"/>
      <c r="EY8" s="211"/>
      <c r="EZ8" s="211"/>
      <c r="FA8" s="211"/>
      <c r="FB8" s="211" t="s">
        <v>406</v>
      </c>
      <c r="FC8" s="211"/>
      <c r="FD8" s="211"/>
      <c r="FE8" s="211"/>
      <c r="FF8" s="211"/>
    </row>
    <row r="9" spans="1:162" s="14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49" t="s">
        <v>654</v>
      </c>
      <c r="CZ9" s="149" t="s">
        <v>655</v>
      </c>
      <c r="DA9" s="149" t="s">
        <v>656</v>
      </c>
      <c r="DB9" s="176" t="s">
        <v>657</v>
      </c>
      <c r="DC9" s="176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76" t="s">
        <v>657</v>
      </c>
      <c r="EV9" s="176"/>
      <c r="EW9" s="149" t="s">
        <v>654</v>
      </c>
      <c r="EX9" s="149" t="s">
        <v>655</v>
      </c>
      <c r="EY9" s="149" t="s">
        <v>656</v>
      </c>
      <c r="EZ9" s="176" t="s">
        <v>657</v>
      </c>
      <c r="FA9" s="176"/>
      <c r="FB9" s="149" t="s">
        <v>654</v>
      </c>
      <c r="FC9" s="149" t="s">
        <v>655</v>
      </c>
      <c r="FD9" s="149" t="s">
        <v>656</v>
      </c>
      <c r="FE9" s="151" t="s">
        <v>657</v>
      </c>
      <c r="FF9" s="151"/>
    </row>
    <row r="10" spans="1:162" s="14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49"/>
      <c r="CZ10" s="150"/>
      <c r="DA10" s="149"/>
      <c r="DB10" s="77" t="s">
        <v>658</v>
      </c>
      <c r="DC10" s="77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149"/>
      <c r="EX10" s="150"/>
      <c r="EY10" s="149"/>
      <c r="EZ10" s="77" t="s">
        <v>658</v>
      </c>
      <c r="FA10" s="77" t="s">
        <v>659</v>
      </c>
      <c r="FB10" s="149"/>
      <c r="FC10" s="150"/>
      <c r="FD10" s="149"/>
      <c r="FE10" s="77" t="s">
        <v>658</v>
      </c>
      <c r="FF10" s="77" t="s">
        <v>659</v>
      </c>
    </row>
    <row r="11" spans="1:162" s="14" customFormat="1" ht="11.25" customHeight="1" x14ac:dyDescent="0.2">
      <c r="A11" s="139" t="s">
        <v>1</v>
      </c>
      <c r="B11" s="139"/>
      <c r="C11" s="94">
        <v>626.24549999999999</v>
      </c>
      <c r="D11" s="101">
        <v>49.449639480240002</v>
      </c>
      <c r="E11" s="102">
        <v>309.67614201124553</v>
      </c>
      <c r="F11" s="94">
        <v>19.291414786659999</v>
      </c>
      <c r="G11" s="94">
        <v>1233.19958521334</v>
      </c>
      <c r="H11" s="94">
        <v>218.0052</v>
      </c>
      <c r="I11" s="101">
        <v>99.616402005569995</v>
      </c>
      <c r="J11" s="102">
        <v>217.16893642505124</v>
      </c>
      <c r="K11" s="94">
        <v>0</v>
      </c>
      <c r="L11" s="94">
        <v>643.64849395396004</v>
      </c>
      <c r="M11" s="59">
        <v>0</v>
      </c>
      <c r="N11" s="59" t="s">
        <v>679</v>
      </c>
      <c r="O11" s="59" t="s">
        <v>679</v>
      </c>
      <c r="P11" s="59" t="s">
        <v>679</v>
      </c>
      <c r="Q11" s="59" t="s">
        <v>679</v>
      </c>
      <c r="R11" s="94">
        <v>27.921600000000002</v>
      </c>
      <c r="S11" s="101">
        <v>98.577024283339995</v>
      </c>
      <c r="T11" s="102">
        <v>27.52428241229677</v>
      </c>
      <c r="U11" s="94">
        <v>0</v>
      </c>
      <c r="V11" s="94">
        <v>81.868202228409999</v>
      </c>
      <c r="W11" s="94">
        <v>261.09070000000003</v>
      </c>
      <c r="X11" s="101">
        <v>79.297308016520006</v>
      </c>
      <c r="Y11" s="102">
        <v>207.03789658149384</v>
      </c>
      <c r="Z11" s="94">
        <v>0</v>
      </c>
      <c r="AA11" s="94">
        <v>666.87752073465003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119.22799999999999</v>
      </c>
      <c r="AR11" s="101">
        <v>60.515909527970003</v>
      </c>
      <c r="AS11" s="102">
        <v>72.151908612012264</v>
      </c>
      <c r="AT11" s="94">
        <v>0</v>
      </c>
      <c r="AU11" s="94">
        <v>260.64314229537001</v>
      </c>
      <c r="AV11" s="94">
        <v>508.01749999999998</v>
      </c>
      <c r="AW11" s="101">
        <v>59.284207883649998</v>
      </c>
      <c r="AX11" s="102">
        <v>301.17415078533594</v>
      </c>
      <c r="AY11" s="94">
        <v>0</v>
      </c>
      <c r="AZ11" s="94">
        <v>1098.30798861368</v>
      </c>
      <c r="BA11" s="94">
        <v>118.22799999999999</v>
      </c>
      <c r="BB11" s="101">
        <v>61.021950404320002</v>
      </c>
      <c r="BC11" s="102">
        <v>72.145031524016375</v>
      </c>
      <c r="BD11" s="94">
        <v>0</v>
      </c>
      <c r="BE11" s="94">
        <v>259.62966345057998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63">
        <v>84.185850437248661</v>
      </c>
      <c r="BL11" s="89">
        <v>14.66883995675</v>
      </c>
      <c r="BM11" s="63">
        <v>12.349087666871595</v>
      </c>
      <c r="BN11" s="63">
        <v>59.982083368250002</v>
      </c>
      <c r="BO11" s="63">
        <v>108.38961750624</v>
      </c>
      <c r="BP11" s="63">
        <v>9.2070073477573882</v>
      </c>
      <c r="BQ11" s="89">
        <v>15.672892534920001</v>
      </c>
      <c r="BR11" s="63">
        <v>1.4430043672958033</v>
      </c>
      <c r="BS11" s="63">
        <v>6.37877075832</v>
      </c>
      <c r="BT11" s="63">
        <v>12.03524393719</v>
      </c>
      <c r="BU11" s="94">
        <v>560.95600000000002</v>
      </c>
      <c r="BV11" s="101">
        <v>54.502679853810001</v>
      </c>
      <c r="BW11" s="102">
        <v>305.73605280073616</v>
      </c>
      <c r="BX11" s="94">
        <v>0</v>
      </c>
      <c r="BY11" s="94">
        <v>1160.1876522648599</v>
      </c>
      <c r="BZ11" s="94">
        <v>65.289500000000004</v>
      </c>
      <c r="CA11" s="101">
        <v>75.495282940780001</v>
      </c>
      <c r="CB11" s="102">
        <v>49.2904927556228</v>
      </c>
      <c r="CC11" s="94">
        <v>0</v>
      </c>
      <c r="CD11" s="94">
        <v>161.89709058125001</v>
      </c>
      <c r="CE11" s="94">
        <v>34.451190786999661</v>
      </c>
      <c r="CF11" s="101">
        <v>33.649917670960001</v>
      </c>
      <c r="CG11" s="102">
        <v>11.592797336491977</v>
      </c>
      <c r="CH11" s="94">
        <v>11.729725527399999</v>
      </c>
      <c r="CI11" s="94">
        <v>57.172656046599997</v>
      </c>
      <c r="CJ11" s="94">
        <v>46.448300000000003</v>
      </c>
      <c r="CK11" s="101">
        <v>98.577024283339995</v>
      </c>
      <c r="CL11" s="102">
        <v>45.787351970198472</v>
      </c>
      <c r="CM11" s="94">
        <v>0</v>
      </c>
      <c r="CN11" s="94">
        <v>136.18986080905</v>
      </c>
      <c r="CO11" s="94">
        <v>579.79719999999998</v>
      </c>
      <c r="CP11" s="101">
        <v>52.825414139229999</v>
      </c>
      <c r="CQ11" s="102">
        <v>306.28027206763386</v>
      </c>
      <c r="CR11" s="94">
        <v>0</v>
      </c>
      <c r="CS11" s="94">
        <v>1180.09550242768</v>
      </c>
      <c r="CT11" s="63">
        <v>100</v>
      </c>
      <c r="CU11" s="89">
        <v>0</v>
      </c>
      <c r="CV11" s="63">
        <v>0</v>
      </c>
      <c r="CW11" s="63">
        <v>100</v>
      </c>
      <c r="CX11" s="63">
        <v>100</v>
      </c>
      <c r="CY11" s="59">
        <v>0</v>
      </c>
      <c r="CZ11" s="59" t="s">
        <v>679</v>
      </c>
      <c r="DA11" s="59" t="s">
        <v>679</v>
      </c>
      <c r="DB11" s="59" t="s">
        <v>679</v>
      </c>
      <c r="DC11" s="59" t="s">
        <v>679</v>
      </c>
      <c r="DD11" s="59">
        <v>0</v>
      </c>
      <c r="DE11" s="59" t="s">
        <v>679</v>
      </c>
      <c r="DF11" s="59" t="s">
        <v>679</v>
      </c>
      <c r="DG11" s="59" t="s">
        <v>679</v>
      </c>
      <c r="DH11" s="59" t="s">
        <v>679</v>
      </c>
      <c r="DI11" s="94">
        <v>46.448300000000003</v>
      </c>
      <c r="DJ11" s="101">
        <v>98.577024283339995</v>
      </c>
      <c r="DK11" s="102">
        <v>45.787351970198472</v>
      </c>
      <c r="DL11" s="94">
        <v>0</v>
      </c>
      <c r="DM11" s="94">
        <v>136.18986080905</v>
      </c>
      <c r="DN11" s="94">
        <v>508.01749999999998</v>
      </c>
      <c r="DO11" s="101">
        <v>59.284207883649998</v>
      </c>
      <c r="DP11" s="102">
        <v>301.17415078533594</v>
      </c>
      <c r="DQ11" s="94">
        <v>0</v>
      </c>
      <c r="DR11" s="94">
        <v>1098.30798861368</v>
      </c>
      <c r="DS11" s="59">
        <v>0</v>
      </c>
      <c r="DT11" s="59" t="s">
        <v>679</v>
      </c>
      <c r="DU11" s="59" t="s">
        <v>679</v>
      </c>
      <c r="DV11" s="59" t="s">
        <v>679</v>
      </c>
      <c r="DW11" s="59" t="s">
        <v>679</v>
      </c>
      <c r="DX11" s="94">
        <v>52.938499999999998</v>
      </c>
      <c r="DY11" s="101">
        <v>99.514754314360005</v>
      </c>
      <c r="DZ11" s="102">
        <v>52.681618212705011</v>
      </c>
      <c r="EA11" s="94">
        <v>0</v>
      </c>
      <c r="EB11" s="94">
        <v>156.19257434419001</v>
      </c>
      <c r="EC11" s="59">
        <v>0</v>
      </c>
      <c r="ED11" s="59" t="s">
        <v>679</v>
      </c>
      <c r="EE11" s="59" t="s">
        <v>679</v>
      </c>
      <c r="EF11" s="59" t="s">
        <v>679</v>
      </c>
      <c r="EG11" s="59" t="s">
        <v>679</v>
      </c>
      <c r="EH11" s="59">
        <v>0</v>
      </c>
      <c r="EI11" s="59" t="s">
        <v>679</v>
      </c>
      <c r="EJ11" s="59" t="s">
        <v>679</v>
      </c>
      <c r="EK11" s="59" t="s">
        <v>679</v>
      </c>
      <c r="EL11" s="59" t="s">
        <v>679</v>
      </c>
      <c r="EM11" s="59">
        <v>0</v>
      </c>
      <c r="EN11" s="59" t="s">
        <v>679</v>
      </c>
      <c r="EO11" s="59" t="s">
        <v>679</v>
      </c>
      <c r="EP11" s="59" t="s">
        <v>679</v>
      </c>
      <c r="EQ11" s="59" t="s">
        <v>679</v>
      </c>
      <c r="ER11" s="94">
        <v>18.841200000000001</v>
      </c>
      <c r="ES11" s="101">
        <v>96.863442603349995</v>
      </c>
      <c r="ET11" s="102">
        <v>18.250234947782605</v>
      </c>
      <c r="EU11" s="94">
        <v>0</v>
      </c>
      <c r="EV11" s="94">
        <v>54.611003207049997</v>
      </c>
      <c r="EW11" s="94">
        <v>28.921600000000002</v>
      </c>
      <c r="EX11" s="101">
        <v>95.230911121899993</v>
      </c>
      <c r="EY11" s="102">
        <v>27.542303191031845</v>
      </c>
      <c r="EZ11" s="94">
        <v>0</v>
      </c>
      <c r="FA11" s="94">
        <v>82.903522305699994</v>
      </c>
      <c r="FB11" s="94">
        <v>597.32389999999998</v>
      </c>
      <c r="FC11" s="101">
        <v>51.639971042669998</v>
      </c>
      <c r="FD11" s="102">
        <v>308.45788899097067</v>
      </c>
      <c r="FE11" s="94">
        <v>0</v>
      </c>
      <c r="FF11" s="94">
        <v>1201.8902531695401</v>
      </c>
    </row>
    <row r="12" spans="1:162" ht="11.25" customHeight="1" x14ac:dyDescent="0.2">
      <c r="A12" s="140" t="s">
        <v>507</v>
      </c>
      <c r="B12" s="140"/>
      <c r="C12" s="123">
        <v>578.79719999999998</v>
      </c>
      <c r="D12" s="124">
        <v>52.875323171410002</v>
      </c>
      <c r="E12" s="125">
        <v>306.04089000705301</v>
      </c>
      <c r="F12" s="123">
        <v>0</v>
      </c>
      <c r="G12" s="123">
        <v>1178.6263222103901</v>
      </c>
      <c r="H12" s="109">
        <v>218.0052</v>
      </c>
      <c r="I12" s="110">
        <v>99.565946904520004</v>
      </c>
      <c r="J12" s="111">
        <v>217.05894168110245</v>
      </c>
      <c r="K12" s="109">
        <v>0</v>
      </c>
      <c r="L12" s="109">
        <v>643.43290821733001</v>
      </c>
      <c r="M12" s="57">
        <v>0</v>
      </c>
      <c r="N12" s="57" t="s">
        <v>679</v>
      </c>
      <c r="O12" s="57" t="s">
        <v>679</v>
      </c>
      <c r="P12" s="57" t="s">
        <v>679</v>
      </c>
      <c r="Q12" s="57" t="s">
        <v>679</v>
      </c>
      <c r="R12" s="109">
        <v>27.921600000000002</v>
      </c>
      <c r="S12" s="110">
        <v>98.445169794890006</v>
      </c>
      <c r="T12" s="111">
        <v>27.48746652944946</v>
      </c>
      <c r="U12" s="109">
        <v>0</v>
      </c>
      <c r="V12" s="109">
        <v>81.796044423970002</v>
      </c>
      <c r="W12" s="109">
        <v>261.09070000000003</v>
      </c>
      <c r="X12" s="110">
        <v>79.26043595889</v>
      </c>
      <c r="Y12" s="111">
        <v>206.94162706810931</v>
      </c>
      <c r="Z12" s="109">
        <v>0</v>
      </c>
      <c r="AA12" s="109">
        <v>666.68883595559998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09">
        <v>71.779700000000005</v>
      </c>
      <c r="AR12" s="110">
        <v>77.660239947099996</v>
      </c>
      <c r="AS12" s="111">
        <v>55.744287253308869</v>
      </c>
      <c r="AT12" s="109">
        <v>0</v>
      </c>
      <c r="AU12" s="109">
        <v>181.03649536034001</v>
      </c>
      <c r="AV12" s="109">
        <v>507.01749999999998</v>
      </c>
      <c r="AW12" s="110">
        <v>59.355206814379997</v>
      </c>
      <c r="AX12" s="111">
        <v>300.94128571009435</v>
      </c>
      <c r="AY12" s="109">
        <v>0</v>
      </c>
      <c r="AZ12" s="109">
        <v>1096.8515814529501</v>
      </c>
      <c r="BA12" s="109">
        <v>71.779700000000005</v>
      </c>
      <c r="BB12" s="110">
        <v>77.660239947099996</v>
      </c>
      <c r="BC12" s="111">
        <v>55.744287253308869</v>
      </c>
      <c r="BD12" s="109">
        <v>0</v>
      </c>
      <c r="BE12" s="109">
        <v>181.03649536034001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64">
        <v>82.889447288273004</v>
      </c>
      <c r="BL12" s="85">
        <v>15.903558185870001</v>
      </c>
      <c r="BM12" s="64">
        <v>13.182371479433987</v>
      </c>
      <c r="BN12" s="64">
        <v>57.05247395776</v>
      </c>
      <c r="BO12" s="64">
        <v>108.72642061879</v>
      </c>
      <c r="BP12" s="64">
        <v>9.2990438101635604</v>
      </c>
      <c r="BQ12" s="85">
        <v>16.82626188659</v>
      </c>
      <c r="BR12" s="64">
        <v>1.5646814644470468</v>
      </c>
      <c r="BS12" s="64">
        <v>6.2323244925700001</v>
      </c>
      <c r="BT12" s="64">
        <v>12.365763127759999</v>
      </c>
      <c r="BU12" s="109">
        <v>559.95600000000002</v>
      </c>
      <c r="BV12" s="110">
        <v>54.557391296299997</v>
      </c>
      <c r="BW12" s="111">
        <v>305.4973860071035</v>
      </c>
      <c r="BX12" s="109">
        <v>0</v>
      </c>
      <c r="BY12" s="109">
        <v>1158.71987394504</v>
      </c>
      <c r="BZ12" s="109">
        <v>18.841200000000001</v>
      </c>
      <c r="CA12" s="110">
        <v>96.761955137620006</v>
      </c>
      <c r="CB12" s="111">
        <v>18.231113491389266</v>
      </c>
      <c r="CC12" s="109">
        <v>0</v>
      </c>
      <c r="CD12" s="109">
        <v>54.57352584118</v>
      </c>
      <c r="CE12" s="109">
        <v>36.250216137880408</v>
      </c>
      <c r="CF12" s="110">
        <v>34.379284929100002</v>
      </c>
      <c r="CG12" s="111">
        <v>12.462565093455092</v>
      </c>
      <c r="CH12" s="109">
        <v>11.82403739972</v>
      </c>
      <c r="CI12" s="109">
        <v>60.67639487604</v>
      </c>
      <c r="CJ12" s="57">
        <v>0</v>
      </c>
      <c r="CK12" s="57" t="s">
        <v>679</v>
      </c>
      <c r="CL12" s="57" t="s">
        <v>679</v>
      </c>
      <c r="CM12" s="57" t="s">
        <v>679</v>
      </c>
      <c r="CN12" s="57" t="s">
        <v>679</v>
      </c>
      <c r="CO12" s="109">
        <v>578.79719999999998</v>
      </c>
      <c r="CP12" s="110">
        <v>52.875323171410002</v>
      </c>
      <c r="CQ12" s="111">
        <v>306.04089000705301</v>
      </c>
      <c r="CR12" s="109">
        <v>0</v>
      </c>
      <c r="CS12" s="109">
        <v>1178.6263222103901</v>
      </c>
      <c r="CT12" s="64">
        <v>0</v>
      </c>
      <c r="CU12" s="64" t="s">
        <v>679</v>
      </c>
      <c r="CV12" s="64" t="s">
        <v>679</v>
      </c>
      <c r="CW12" s="64" t="s">
        <v>679</v>
      </c>
      <c r="CX12" s="64" t="s">
        <v>679</v>
      </c>
      <c r="CY12" s="57">
        <v>0</v>
      </c>
      <c r="CZ12" s="57" t="s">
        <v>679</v>
      </c>
      <c r="DA12" s="57" t="s">
        <v>679</v>
      </c>
      <c r="DB12" s="57" t="s">
        <v>679</v>
      </c>
      <c r="DC12" s="57" t="s">
        <v>679</v>
      </c>
      <c r="DD12" s="57">
        <v>0</v>
      </c>
      <c r="DE12" s="57" t="s">
        <v>679</v>
      </c>
      <c r="DF12" s="57" t="s">
        <v>679</v>
      </c>
      <c r="DG12" s="57" t="s">
        <v>679</v>
      </c>
      <c r="DH12" s="57" t="s">
        <v>679</v>
      </c>
      <c r="DI12" s="57">
        <v>0</v>
      </c>
      <c r="DJ12" s="57" t="s">
        <v>679</v>
      </c>
      <c r="DK12" s="57" t="s">
        <v>679</v>
      </c>
      <c r="DL12" s="57" t="s">
        <v>679</v>
      </c>
      <c r="DM12" s="57" t="s">
        <v>679</v>
      </c>
      <c r="DN12" s="109">
        <v>507.01749999999998</v>
      </c>
      <c r="DO12" s="110">
        <v>59.355206814379997</v>
      </c>
      <c r="DP12" s="111">
        <v>300.94128571009435</v>
      </c>
      <c r="DQ12" s="109">
        <v>0</v>
      </c>
      <c r="DR12" s="109">
        <v>1096.8515814529501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109">
        <v>52.938499999999998</v>
      </c>
      <c r="DY12" s="110">
        <v>99.509360701369999</v>
      </c>
      <c r="DZ12" s="111">
        <v>52.678762914892921</v>
      </c>
      <c r="EA12" s="109">
        <v>0</v>
      </c>
      <c r="EB12" s="109">
        <v>156.18697806330999</v>
      </c>
      <c r="EC12" s="57">
        <v>0</v>
      </c>
      <c r="ED12" s="57" t="s">
        <v>679</v>
      </c>
      <c r="EE12" s="57" t="s">
        <v>679</v>
      </c>
      <c r="EF12" s="57" t="s">
        <v>679</v>
      </c>
      <c r="EG12" s="57" t="s">
        <v>679</v>
      </c>
      <c r="EH12" s="57">
        <v>0</v>
      </c>
      <c r="EI12" s="57" t="s">
        <v>679</v>
      </c>
      <c r="EJ12" s="57" t="s">
        <v>679</v>
      </c>
      <c r="EK12" s="57" t="s">
        <v>679</v>
      </c>
      <c r="EL12" s="57" t="s">
        <v>679</v>
      </c>
      <c r="EM12" s="57">
        <v>0</v>
      </c>
      <c r="EN12" s="57" t="s">
        <v>679</v>
      </c>
      <c r="EO12" s="57" t="s">
        <v>679</v>
      </c>
      <c r="EP12" s="57" t="s">
        <v>679</v>
      </c>
      <c r="EQ12" s="57" t="s">
        <v>679</v>
      </c>
      <c r="ER12" s="109">
        <v>18.841200000000001</v>
      </c>
      <c r="ES12" s="110">
        <v>96.761955137620006</v>
      </c>
      <c r="ET12" s="111">
        <v>18.231113491389266</v>
      </c>
      <c r="EU12" s="109">
        <v>0</v>
      </c>
      <c r="EV12" s="109">
        <v>54.57352584118</v>
      </c>
      <c r="EW12" s="109">
        <v>27.921600000000002</v>
      </c>
      <c r="EX12" s="110">
        <v>98.445169794890006</v>
      </c>
      <c r="EY12" s="111">
        <v>27.48746652944946</v>
      </c>
      <c r="EZ12" s="109">
        <v>0</v>
      </c>
      <c r="FA12" s="109">
        <v>81.796044423970002</v>
      </c>
      <c r="FB12" s="109">
        <v>550.87559999999996</v>
      </c>
      <c r="FC12" s="110">
        <v>55.330818587430002</v>
      </c>
      <c r="FD12" s="111">
        <v>304.8039788783957</v>
      </c>
      <c r="FE12" s="109">
        <v>0</v>
      </c>
      <c r="FF12" s="109">
        <v>1148.2804209461499</v>
      </c>
    </row>
    <row r="13" spans="1:162" ht="11.25" customHeight="1" x14ac:dyDescent="0.2">
      <c r="A13" s="142" t="s">
        <v>508</v>
      </c>
      <c r="B13" s="142"/>
      <c r="C13" s="126">
        <v>47.448300000000003</v>
      </c>
      <c r="D13" s="127">
        <v>96.690425005850003</v>
      </c>
      <c r="E13" s="128">
        <v>45.877962928049321</v>
      </c>
      <c r="F13" s="126">
        <v>0</v>
      </c>
      <c r="G13" s="126">
        <v>137.36745502304001</v>
      </c>
      <c r="H13" s="78">
        <v>0</v>
      </c>
      <c r="I13" s="78" t="s">
        <v>679</v>
      </c>
      <c r="J13" s="78" t="s">
        <v>679</v>
      </c>
      <c r="K13" s="78" t="s">
        <v>679</v>
      </c>
      <c r="L13" s="78" t="s">
        <v>679</v>
      </c>
      <c r="M13" s="78">
        <v>0</v>
      </c>
      <c r="N13" s="78" t="s">
        <v>679</v>
      </c>
      <c r="O13" s="78" t="s">
        <v>679</v>
      </c>
      <c r="P13" s="78" t="s">
        <v>679</v>
      </c>
      <c r="Q13" s="78" t="s">
        <v>679</v>
      </c>
      <c r="R13" s="78">
        <v>0</v>
      </c>
      <c r="S13" s="78" t="s">
        <v>679</v>
      </c>
      <c r="T13" s="78" t="s">
        <v>679</v>
      </c>
      <c r="U13" s="78" t="s">
        <v>679</v>
      </c>
      <c r="V13" s="78" t="s">
        <v>679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47.448300000000003</v>
      </c>
      <c r="AR13" s="99">
        <v>96.690425005850003</v>
      </c>
      <c r="AS13" s="100">
        <v>45.877962928049321</v>
      </c>
      <c r="AT13" s="98">
        <v>0</v>
      </c>
      <c r="AU13" s="98">
        <v>137.36745502304001</v>
      </c>
      <c r="AV13" s="98">
        <v>1</v>
      </c>
      <c r="AW13" s="99">
        <v>99.675520364510007</v>
      </c>
      <c r="AX13" s="100">
        <v>0.99675520364508019</v>
      </c>
      <c r="AY13" s="98">
        <v>0</v>
      </c>
      <c r="AZ13" s="98">
        <v>2.9536043005499999</v>
      </c>
      <c r="BA13" s="98">
        <v>46.448300000000003</v>
      </c>
      <c r="BB13" s="99">
        <v>98.748789047740004</v>
      </c>
      <c r="BC13" s="100">
        <v>45.867133783260037</v>
      </c>
      <c r="BD13" s="98">
        <v>0</v>
      </c>
      <c r="BE13" s="98">
        <v>136.34623028927001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83">
        <v>100</v>
      </c>
      <c r="BL13" s="87">
        <v>0</v>
      </c>
      <c r="BM13" s="83">
        <v>0</v>
      </c>
      <c r="BN13" s="83">
        <v>100</v>
      </c>
      <c r="BO13" s="83">
        <v>100</v>
      </c>
      <c r="BP13" s="83">
        <v>8.0843022826950595</v>
      </c>
      <c r="BQ13" s="87">
        <v>1.4322887252500001</v>
      </c>
      <c r="BR13" s="83">
        <v>0.11579055011038721</v>
      </c>
      <c r="BS13" s="83">
        <v>7.8573569747300001</v>
      </c>
      <c r="BT13" s="83">
        <v>8.3112475906600007</v>
      </c>
      <c r="BU13" s="98">
        <v>1</v>
      </c>
      <c r="BV13" s="99">
        <v>99.675520364510007</v>
      </c>
      <c r="BW13" s="100">
        <v>0.99675520364508019</v>
      </c>
      <c r="BX13" s="98">
        <v>0</v>
      </c>
      <c r="BY13" s="98">
        <v>2.9536043005499999</v>
      </c>
      <c r="BZ13" s="98">
        <v>46.448300000000003</v>
      </c>
      <c r="CA13" s="99">
        <v>98.748789047740004</v>
      </c>
      <c r="CB13" s="100">
        <v>45.867133783260037</v>
      </c>
      <c r="CC13" s="98">
        <v>0</v>
      </c>
      <c r="CD13" s="98">
        <v>136.34623028927001</v>
      </c>
      <c r="CE13" s="78">
        <v>12.50581369617036</v>
      </c>
      <c r="CF13" s="87">
        <v>5.5553626300600003</v>
      </c>
      <c r="CG13" s="83">
        <v>0.69474330066232126</v>
      </c>
      <c r="CH13" s="78">
        <v>11.144141848369999</v>
      </c>
      <c r="CI13" s="78">
        <v>13.86748554397</v>
      </c>
      <c r="CJ13" s="98">
        <v>46.448300000000003</v>
      </c>
      <c r="CK13" s="99">
        <v>98.748789047740004</v>
      </c>
      <c r="CL13" s="100">
        <v>45.867133783260037</v>
      </c>
      <c r="CM13" s="98">
        <v>0</v>
      </c>
      <c r="CN13" s="98">
        <v>136.34623028927001</v>
      </c>
      <c r="CO13" s="98">
        <v>1</v>
      </c>
      <c r="CP13" s="99">
        <v>99.675520364510007</v>
      </c>
      <c r="CQ13" s="100">
        <v>0.99675520364508019</v>
      </c>
      <c r="CR13" s="98">
        <v>0</v>
      </c>
      <c r="CS13" s="98">
        <v>2.9536043005499999</v>
      </c>
      <c r="CT13" s="83">
        <v>100</v>
      </c>
      <c r="CU13" s="87">
        <v>0</v>
      </c>
      <c r="CV13" s="83">
        <v>0</v>
      </c>
      <c r="CW13" s="83">
        <v>100</v>
      </c>
      <c r="CX13" s="83">
        <v>100</v>
      </c>
      <c r="CY13" s="78">
        <v>0</v>
      </c>
      <c r="CZ13" s="78" t="s">
        <v>679</v>
      </c>
      <c r="DA13" s="78" t="s">
        <v>679</v>
      </c>
      <c r="DB13" s="78" t="s">
        <v>679</v>
      </c>
      <c r="DC13" s="78" t="s">
        <v>679</v>
      </c>
      <c r="DD13" s="78">
        <v>0</v>
      </c>
      <c r="DE13" s="78" t="s">
        <v>679</v>
      </c>
      <c r="DF13" s="78" t="s">
        <v>679</v>
      </c>
      <c r="DG13" s="78" t="s">
        <v>679</v>
      </c>
      <c r="DH13" s="78" t="s">
        <v>679</v>
      </c>
      <c r="DI13" s="98">
        <v>46.448300000000003</v>
      </c>
      <c r="DJ13" s="99">
        <v>98.748789047740004</v>
      </c>
      <c r="DK13" s="100">
        <v>45.867133783260037</v>
      </c>
      <c r="DL13" s="98">
        <v>0</v>
      </c>
      <c r="DM13" s="98">
        <v>136.34623028927001</v>
      </c>
      <c r="DN13" s="98">
        <v>1</v>
      </c>
      <c r="DO13" s="99">
        <v>99.675520364510007</v>
      </c>
      <c r="DP13" s="100">
        <v>0.99675520364508019</v>
      </c>
      <c r="DQ13" s="98">
        <v>0</v>
      </c>
      <c r="DR13" s="98">
        <v>2.9536043005499999</v>
      </c>
      <c r="DS13" s="78">
        <v>0</v>
      </c>
      <c r="DT13" s="78" t="s">
        <v>679</v>
      </c>
      <c r="DU13" s="78" t="s">
        <v>679</v>
      </c>
      <c r="DV13" s="78" t="s">
        <v>679</v>
      </c>
      <c r="DW13" s="78" t="s">
        <v>679</v>
      </c>
      <c r="DX13" s="78">
        <v>0</v>
      </c>
      <c r="DY13" s="78" t="s">
        <v>679</v>
      </c>
      <c r="DZ13" s="78" t="s">
        <v>679</v>
      </c>
      <c r="EA13" s="78" t="s">
        <v>679</v>
      </c>
      <c r="EB13" s="78" t="s">
        <v>679</v>
      </c>
      <c r="EC13" s="78">
        <v>0</v>
      </c>
      <c r="ED13" s="78" t="s">
        <v>679</v>
      </c>
      <c r="EE13" s="78" t="s">
        <v>679</v>
      </c>
      <c r="EF13" s="78" t="s">
        <v>679</v>
      </c>
      <c r="EG13" s="78" t="s">
        <v>679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78">
        <v>0</v>
      </c>
      <c r="EN13" s="78" t="s">
        <v>679</v>
      </c>
      <c r="EO13" s="78" t="s">
        <v>679</v>
      </c>
      <c r="EP13" s="78" t="s">
        <v>679</v>
      </c>
      <c r="EQ13" s="78" t="s">
        <v>679</v>
      </c>
      <c r="ER13" s="78">
        <v>0</v>
      </c>
      <c r="ES13" s="78" t="s">
        <v>679</v>
      </c>
      <c r="ET13" s="78" t="s">
        <v>679</v>
      </c>
      <c r="EU13" s="78" t="s">
        <v>679</v>
      </c>
      <c r="EV13" s="78" t="s">
        <v>679</v>
      </c>
      <c r="EW13" s="98">
        <v>1</v>
      </c>
      <c r="EX13" s="99">
        <v>99.675520364510007</v>
      </c>
      <c r="EY13" s="100">
        <v>0.99675520364508019</v>
      </c>
      <c r="EZ13" s="98">
        <v>0</v>
      </c>
      <c r="FA13" s="98">
        <v>2.9536043005499999</v>
      </c>
      <c r="FB13" s="98">
        <v>46.448300000000003</v>
      </c>
      <c r="FC13" s="99">
        <v>98.748789047740004</v>
      </c>
      <c r="FD13" s="100">
        <v>45.867133783260037</v>
      </c>
      <c r="FE13" s="98">
        <v>0</v>
      </c>
      <c r="FF13" s="98">
        <v>136.34623028927001</v>
      </c>
    </row>
    <row r="14" spans="1:162" s="11" customFormat="1" ht="11.25" customHeight="1" x14ac:dyDescent="0.25">
      <c r="A14" s="65"/>
    </row>
    <row r="15" spans="1:162" s="11" customFormat="1" ht="39.75" customHeight="1" x14ac:dyDescent="0.25">
      <c r="A15" s="65" t="s">
        <v>664</v>
      </c>
      <c r="B15" s="215" t="s">
        <v>665</v>
      </c>
      <c r="C15" s="215"/>
      <c r="D15" s="215"/>
      <c r="E15" s="215"/>
      <c r="F15" s="215"/>
      <c r="G15" s="215"/>
    </row>
    <row r="16" spans="1:162" s="11" customFormat="1" ht="11.25" customHeight="1" thickBot="1" x14ac:dyDescent="0.25">
      <c r="A16" s="132"/>
      <c r="B16" s="30" t="s">
        <v>666</v>
      </c>
      <c r="C16" s="133"/>
      <c r="D16" s="133"/>
      <c r="E16" s="133"/>
      <c r="F16" s="133"/>
      <c r="G16" s="133"/>
    </row>
    <row r="17" spans="1:162" s="11" customFormat="1" ht="11.25" customHeight="1" thickTop="1" thickBot="1" x14ac:dyDescent="0.3">
      <c r="A17" s="132"/>
      <c r="B17" s="216" t="s">
        <v>667</v>
      </c>
      <c r="C17" s="217"/>
      <c r="D17" s="216" t="s">
        <v>668</v>
      </c>
      <c r="E17" s="218"/>
      <c r="F17" s="218"/>
      <c r="G17" s="217"/>
    </row>
    <row r="18" spans="1:162" s="11" customFormat="1" ht="11.25" customHeight="1" thickTop="1" thickBot="1" x14ac:dyDescent="0.3">
      <c r="A18" s="132"/>
      <c r="B18" s="219" t="s">
        <v>669</v>
      </c>
      <c r="C18" s="220"/>
      <c r="D18" s="216" t="s">
        <v>672</v>
      </c>
      <c r="E18" s="218"/>
      <c r="F18" s="218"/>
      <c r="G18" s="217"/>
    </row>
    <row r="19" spans="1:162" s="11" customFormat="1" ht="11.25" customHeight="1" thickTop="1" thickBot="1" x14ac:dyDescent="0.3">
      <c r="A19" s="132"/>
      <c r="B19" s="221" t="s">
        <v>670</v>
      </c>
      <c r="C19" s="222"/>
      <c r="D19" s="216" t="s">
        <v>673</v>
      </c>
      <c r="E19" s="218"/>
      <c r="F19" s="218"/>
      <c r="G19" s="217"/>
    </row>
    <row r="20" spans="1:162" s="11" customFormat="1" ht="11.25" customHeight="1" thickTop="1" x14ac:dyDescent="0.25">
      <c r="A20" s="132"/>
      <c r="B20" s="223" t="s">
        <v>671</v>
      </c>
      <c r="C20" s="224"/>
      <c r="D20" s="227" t="s">
        <v>674</v>
      </c>
      <c r="E20" s="228"/>
      <c r="F20" s="228"/>
      <c r="G20" s="229"/>
    </row>
    <row r="21" spans="1:162" s="11" customFormat="1" ht="57.75" customHeight="1" thickBot="1" x14ac:dyDescent="0.3">
      <c r="A21" s="132"/>
      <c r="B21" s="225"/>
      <c r="C21" s="226"/>
      <c r="D21" s="230" t="s">
        <v>675</v>
      </c>
      <c r="E21" s="231"/>
      <c r="F21" s="231"/>
      <c r="G21" s="232"/>
    </row>
    <row r="22" spans="1:162" s="11" customFormat="1" ht="11.25" customHeight="1" thickTop="1" x14ac:dyDescent="0.25">
      <c r="A22" s="65"/>
    </row>
    <row r="23" spans="1:162" s="11" customFormat="1" ht="11.25" customHeight="1" x14ac:dyDescent="0.2">
      <c r="A23" s="54" t="s">
        <v>614</v>
      </c>
    </row>
    <row r="24" spans="1:162" s="11" customFormat="1" ht="11.25" customHeight="1" x14ac:dyDescent="0.2">
      <c r="A24" s="32"/>
    </row>
    <row r="25" spans="1:162" s="11" customFormat="1" ht="11.25" customHeight="1" x14ac:dyDescent="0.25"/>
    <row r="26" spans="1:162" s="11" customFormat="1" ht="11.25" customHeight="1" x14ac:dyDescent="0.2">
      <c r="A26" s="32"/>
    </row>
    <row r="27" spans="1:162" s="11" customFormat="1" ht="11.25" customHeight="1" x14ac:dyDescent="0.2">
      <c r="A27" s="32"/>
    </row>
    <row r="28" spans="1:162" s="11" customFormat="1" ht="11.25" customHeight="1" x14ac:dyDescent="0.2">
      <c r="A28" s="32"/>
    </row>
    <row r="29" spans="1:162" s="11" customFormat="1" ht="11.25" customHeight="1" x14ac:dyDescent="0.2">
      <c r="A29" s="32"/>
    </row>
    <row r="30" spans="1:162" s="11" customFormat="1" ht="11.25" customHeight="1" x14ac:dyDescent="0.2">
      <c r="A30" s="32"/>
    </row>
    <row r="31" spans="1:162" s="51" customFormat="1" ht="11.25" customHeight="1" x14ac:dyDescent="0.25">
      <c r="A31" s="16"/>
      <c r="B31" s="16"/>
      <c r="C31" s="16"/>
      <c r="D31" s="16"/>
      <c r="E31" s="16"/>
      <c r="F31" s="16"/>
      <c r="G31" s="16"/>
      <c r="H31" s="29" t="s">
        <v>597</v>
      </c>
      <c r="I31" s="29"/>
      <c r="J31" s="29"/>
      <c r="K31" s="29"/>
      <c r="L31" s="29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</row>
    <row r="36" spans="3:1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</row>
    <row r="37" spans="3:1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</row>
    <row r="38" spans="3:1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</row>
    <row r="39" spans="3:16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</row>
    <row r="50" spans="1:162" ht="11.25" customHeight="1" x14ac:dyDescent="0.2">
      <c r="A50" s="4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1:162" ht="11.25" customHeight="1" x14ac:dyDescent="0.2">
      <c r="A51" s="32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1:162" ht="11.2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1:162" ht="11.25" customHeight="1" x14ac:dyDescent="0.2">
      <c r="A53" s="32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1:162" ht="11.25" customHeight="1" x14ac:dyDescent="0.2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1:162" ht="11.25" customHeight="1" x14ac:dyDescent="0.2">
      <c r="A55" s="32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1:162" ht="11.25" customHeight="1" x14ac:dyDescent="0.2">
      <c r="A56" s="3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1:162" ht="11.25" customHeight="1" x14ac:dyDescent="0.2">
      <c r="A57" s="32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1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1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1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1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1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1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1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  <row r="91" spans="48:162" ht="11.25" customHeight="1" x14ac:dyDescent="0.2"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</row>
    <row r="92" spans="48:162" ht="11.25" customHeight="1" x14ac:dyDescent="0.2"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</row>
    <row r="93" spans="48:162" ht="11.25" customHeight="1" x14ac:dyDescent="0.2"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</row>
    <row r="94" spans="48:162" ht="11.25" customHeight="1" x14ac:dyDescent="0.2"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</row>
    <row r="95" spans="48:162" ht="11.25" customHeight="1" x14ac:dyDescent="0.2"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</row>
    <row r="96" spans="48:162" ht="11.25" customHeight="1" x14ac:dyDescent="0.2"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</row>
    <row r="97" spans="48:162" ht="11.25" customHeight="1" x14ac:dyDescent="0.2"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</row>
    <row r="98" spans="48:162" ht="11.25" customHeight="1" x14ac:dyDescent="0.2"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</row>
    <row r="99" spans="48:162" ht="11.25" customHeight="1" x14ac:dyDescent="0.2"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</row>
    <row r="100" spans="48:162" ht="11.25" customHeight="1" x14ac:dyDescent="0.2"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</row>
    <row r="101" spans="48:162" ht="11.25" customHeight="1" x14ac:dyDescent="0.2"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</row>
    <row r="102" spans="48:162" ht="11.25" customHeight="1" x14ac:dyDescent="0.2"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</row>
  </sheetData>
  <mergeCells count="180">
    <mergeCell ref="B19:C19"/>
    <mergeCell ref="B20:C21"/>
    <mergeCell ref="D18:G18"/>
    <mergeCell ref="D19:G19"/>
    <mergeCell ref="D20:G20"/>
    <mergeCell ref="D21:G21"/>
    <mergeCell ref="A13:B13"/>
    <mergeCell ref="A11:B11"/>
    <mergeCell ref="A12:B12"/>
    <mergeCell ref="AG9:AG10"/>
    <mergeCell ref="W7:AA8"/>
    <mergeCell ref="B15:G15"/>
    <mergeCell ref="B17:C17"/>
    <mergeCell ref="D17:G17"/>
    <mergeCell ref="B18:C18"/>
    <mergeCell ref="CJ6:CS7"/>
    <mergeCell ref="CO8:CS8"/>
    <mergeCell ref="CE6:CI8"/>
    <mergeCell ref="BP6:BT8"/>
    <mergeCell ref="AV6:BJ6"/>
    <mergeCell ref="BF7:BJ8"/>
    <mergeCell ref="AV7:AZ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EW6:FF7"/>
    <mergeCell ref="FB8:FF8"/>
    <mergeCell ref="CY6:EV6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H9:AH10"/>
    <mergeCell ref="AI9:AI10"/>
    <mergeCell ref="AJ9:AK9"/>
    <mergeCell ref="AB7:AF8"/>
    <mergeCell ref="AB9:AB10"/>
    <mergeCell ref="AC9:AC10"/>
    <mergeCell ref="AD9:AD10"/>
    <mergeCell ref="AE9:AF9"/>
    <mergeCell ref="AV9:AV10"/>
    <mergeCell ref="M7:Q8"/>
    <mergeCell ref="M9:M10"/>
    <mergeCell ref="N9:N10"/>
    <mergeCell ref="O9:O10"/>
    <mergeCell ref="P9:Q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FV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55" customWidth="1"/>
    <col min="2" max="2" width="17.85546875" style="55" customWidth="1"/>
    <col min="3" max="152" width="8.28515625" style="55" customWidth="1"/>
    <col min="153" max="153" width="10.85546875" style="55" customWidth="1"/>
    <col min="154" max="154" width="10" style="55" customWidth="1"/>
    <col min="155" max="155" width="8.7109375" style="55" customWidth="1"/>
    <col min="156" max="156" width="9.7109375" style="55" customWidth="1"/>
    <col min="157" max="157" width="12.7109375" style="55" customWidth="1"/>
    <col min="158" max="158" width="9.85546875" style="55" customWidth="1"/>
    <col min="159" max="159" width="9.28515625" style="55" customWidth="1"/>
    <col min="160" max="160" width="11.140625" style="55" customWidth="1"/>
    <col min="161" max="162" width="8.7109375" style="55" customWidth="1"/>
    <col min="163" max="164" width="13" style="55" customWidth="1"/>
    <col min="165" max="165" width="8.7109375" style="55" customWidth="1"/>
    <col min="166" max="16384" width="15.7109375" style="55"/>
  </cols>
  <sheetData>
    <row r="1" spans="1:166" s="8" customFormat="1" ht="11.25" customHeight="1" x14ac:dyDescent="0.2">
      <c r="A1" s="1" t="s">
        <v>756</v>
      </c>
      <c r="H1" s="3"/>
      <c r="I1" s="3"/>
      <c r="J1" s="3"/>
      <c r="K1" s="3"/>
      <c r="L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F1" s="3"/>
      <c r="BG1" s="3"/>
      <c r="BH1" s="3"/>
      <c r="BI1" s="3"/>
      <c r="BJ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I1" s="3"/>
      <c r="DJ1" s="3"/>
      <c r="DK1" s="3"/>
      <c r="DL1" s="3"/>
      <c r="DM1" s="3"/>
      <c r="ER1" s="3"/>
      <c r="ES1" s="3"/>
      <c r="ET1" s="3"/>
      <c r="EU1" s="3"/>
      <c r="EV1" s="3" t="s">
        <v>468</v>
      </c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</row>
    <row r="2" spans="1:166" s="8" customFormat="1" ht="11.25" customHeight="1" x14ac:dyDescent="0.2">
      <c r="A2" s="1" t="s">
        <v>505</v>
      </c>
      <c r="B2" s="10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</row>
    <row r="3" spans="1:166" s="8" customFormat="1" ht="11.25" customHeight="1" x14ac:dyDescent="0.2">
      <c r="A3" s="47"/>
      <c r="B3" s="10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</row>
    <row r="4" spans="1:166" s="8" customFormat="1" ht="11.25" customHeight="1" x14ac:dyDescent="0.2">
      <c r="A4" s="47"/>
      <c r="B4" s="10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</row>
    <row r="5" spans="1:166" s="8" customFormat="1" ht="11.25" customHeight="1" x14ac:dyDescent="0.2">
      <c r="A5" s="47"/>
      <c r="B5" s="10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</row>
    <row r="6" spans="1:166" s="7" customFormat="1" ht="11.25" customHeight="1" x14ac:dyDescent="0.2">
      <c r="A6" s="146" t="s">
        <v>506</v>
      </c>
      <c r="B6" s="146"/>
      <c r="C6" s="179">
        <v>2018</v>
      </c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>
        <v>2017</v>
      </c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>
        <v>2016</v>
      </c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</row>
    <row r="7" spans="1:166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180" t="s">
        <v>338</v>
      </c>
      <c r="I7" s="180"/>
      <c r="J7" s="180"/>
      <c r="K7" s="180"/>
      <c r="L7" s="180"/>
      <c r="M7" s="180" t="s">
        <v>339</v>
      </c>
      <c r="N7" s="180"/>
      <c r="O7" s="180"/>
      <c r="P7" s="180"/>
      <c r="Q7" s="180"/>
      <c r="R7" s="180" t="s">
        <v>340</v>
      </c>
      <c r="S7" s="180"/>
      <c r="T7" s="180"/>
      <c r="U7" s="180"/>
      <c r="V7" s="180"/>
      <c r="W7" s="180" t="s">
        <v>341</v>
      </c>
      <c r="X7" s="180"/>
      <c r="Y7" s="180"/>
      <c r="Z7" s="180"/>
      <c r="AA7" s="180"/>
      <c r="AB7" s="180" t="s">
        <v>224</v>
      </c>
      <c r="AC7" s="180"/>
      <c r="AD7" s="180"/>
      <c r="AE7" s="180"/>
      <c r="AF7" s="180"/>
      <c r="AG7" s="180" t="s">
        <v>92</v>
      </c>
      <c r="AH7" s="180"/>
      <c r="AI7" s="180"/>
      <c r="AJ7" s="180"/>
      <c r="AK7" s="180"/>
      <c r="AL7" s="180" t="s">
        <v>662</v>
      </c>
      <c r="AM7" s="180"/>
      <c r="AN7" s="180"/>
      <c r="AO7" s="180"/>
      <c r="AP7" s="180"/>
      <c r="AQ7" s="180" t="s">
        <v>292</v>
      </c>
      <c r="AR7" s="180"/>
      <c r="AS7" s="180"/>
      <c r="AT7" s="180"/>
      <c r="AU7" s="180"/>
      <c r="AV7" s="180" t="s">
        <v>82</v>
      </c>
      <c r="AW7" s="180"/>
      <c r="AX7" s="180"/>
      <c r="AY7" s="180"/>
      <c r="AZ7" s="180"/>
      <c r="BA7" s="177" t="s">
        <v>1</v>
      </c>
      <c r="BB7" s="177"/>
      <c r="BC7" s="177"/>
      <c r="BD7" s="177"/>
      <c r="BE7" s="177"/>
      <c r="BF7" s="180" t="s">
        <v>338</v>
      </c>
      <c r="BG7" s="180"/>
      <c r="BH7" s="180"/>
      <c r="BI7" s="180"/>
      <c r="BJ7" s="180"/>
      <c r="BK7" s="180" t="s">
        <v>339</v>
      </c>
      <c r="BL7" s="180"/>
      <c r="BM7" s="180"/>
      <c r="BN7" s="180"/>
      <c r="BO7" s="180"/>
      <c r="BP7" s="180" t="s">
        <v>340</v>
      </c>
      <c r="BQ7" s="180"/>
      <c r="BR7" s="180"/>
      <c r="BS7" s="180"/>
      <c r="BT7" s="180"/>
      <c r="BU7" s="180" t="s">
        <v>341</v>
      </c>
      <c r="BV7" s="180"/>
      <c r="BW7" s="180"/>
      <c r="BX7" s="180"/>
      <c r="BY7" s="180"/>
      <c r="BZ7" s="180" t="s">
        <v>224</v>
      </c>
      <c r="CA7" s="180"/>
      <c r="CB7" s="180"/>
      <c r="CC7" s="180"/>
      <c r="CD7" s="180"/>
      <c r="CE7" s="180" t="s">
        <v>92</v>
      </c>
      <c r="CF7" s="180"/>
      <c r="CG7" s="180"/>
      <c r="CH7" s="180"/>
      <c r="CI7" s="180"/>
      <c r="CJ7" s="180" t="s">
        <v>662</v>
      </c>
      <c r="CK7" s="180"/>
      <c r="CL7" s="180"/>
      <c r="CM7" s="180"/>
      <c r="CN7" s="180"/>
      <c r="CO7" s="180" t="s">
        <v>292</v>
      </c>
      <c r="CP7" s="180"/>
      <c r="CQ7" s="180"/>
      <c r="CR7" s="180"/>
      <c r="CS7" s="180"/>
      <c r="CT7" s="180" t="s">
        <v>82</v>
      </c>
      <c r="CU7" s="180"/>
      <c r="CV7" s="180"/>
      <c r="CW7" s="180"/>
      <c r="CX7" s="180"/>
      <c r="CY7" s="177" t="s">
        <v>1</v>
      </c>
      <c r="CZ7" s="177"/>
      <c r="DA7" s="177"/>
      <c r="DB7" s="177"/>
      <c r="DC7" s="177"/>
      <c r="DD7" s="180" t="s">
        <v>338</v>
      </c>
      <c r="DE7" s="180"/>
      <c r="DF7" s="180"/>
      <c r="DG7" s="180"/>
      <c r="DH7" s="180"/>
      <c r="DI7" s="180" t="s">
        <v>339</v>
      </c>
      <c r="DJ7" s="180"/>
      <c r="DK7" s="180"/>
      <c r="DL7" s="180"/>
      <c r="DM7" s="180"/>
      <c r="DN7" s="180" t="s">
        <v>340</v>
      </c>
      <c r="DO7" s="180"/>
      <c r="DP7" s="180"/>
      <c r="DQ7" s="180"/>
      <c r="DR7" s="180"/>
      <c r="DS7" s="180" t="s">
        <v>341</v>
      </c>
      <c r="DT7" s="180"/>
      <c r="DU7" s="180"/>
      <c r="DV7" s="180"/>
      <c r="DW7" s="180"/>
      <c r="DX7" s="180" t="s">
        <v>224</v>
      </c>
      <c r="DY7" s="180"/>
      <c r="DZ7" s="180"/>
      <c r="EA7" s="180"/>
      <c r="EB7" s="180"/>
      <c r="EC7" s="180" t="s">
        <v>92</v>
      </c>
      <c r="ED7" s="180"/>
      <c r="EE7" s="180"/>
      <c r="EF7" s="180"/>
      <c r="EG7" s="180"/>
      <c r="EH7" s="180" t="s">
        <v>662</v>
      </c>
      <c r="EI7" s="180"/>
      <c r="EJ7" s="180"/>
      <c r="EK7" s="180"/>
      <c r="EL7" s="180"/>
      <c r="EM7" s="180" t="s">
        <v>292</v>
      </c>
      <c r="EN7" s="180"/>
      <c r="EO7" s="180"/>
      <c r="EP7" s="180"/>
      <c r="EQ7" s="180"/>
      <c r="ER7" s="180" t="s">
        <v>82</v>
      </c>
      <c r="ES7" s="180"/>
      <c r="ET7" s="180"/>
      <c r="EU7" s="180"/>
      <c r="EV7" s="180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</row>
    <row r="8" spans="1:166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78"/>
      <c r="BB8" s="178"/>
      <c r="BC8" s="178"/>
      <c r="BD8" s="178"/>
      <c r="BE8" s="178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78"/>
      <c r="CZ8" s="178"/>
      <c r="DA8" s="178"/>
      <c r="DB8" s="178"/>
      <c r="DC8" s="178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</row>
    <row r="9" spans="1:166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73" t="s">
        <v>654</v>
      </c>
      <c r="BB9" s="173" t="s">
        <v>655</v>
      </c>
      <c r="BC9" s="173" t="s">
        <v>656</v>
      </c>
      <c r="BD9" s="175" t="s">
        <v>657</v>
      </c>
      <c r="BE9" s="175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76" t="s">
        <v>657</v>
      </c>
      <c r="BO9" s="176"/>
      <c r="BP9" s="149" t="s">
        <v>654</v>
      </c>
      <c r="BQ9" s="149" t="s">
        <v>655</v>
      </c>
      <c r="BR9" s="149" t="s">
        <v>656</v>
      </c>
      <c r="BS9" s="176" t="s">
        <v>657</v>
      </c>
      <c r="BT9" s="176"/>
      <c r="BU9" s="149" t="s">
        <v>654</v>
      </c>
      <c r="BV9" s="149" t="s">
        <v>655</v>
      </c>
      <c r="BW9" s="149" t="s">
        <v>656</v>
      </c>
      <c r="BX9" s="176" t="s">
        <v>657</v>
      </c>
      <c r="BY9" s="176"/>
      <c r="BZ9" s="149" t="s">
        <v>654</v>
      </c>
      <c r="CA9" s="149" t="s">
        <v>655</v>
      </c>
      <c r="CB9" s="149" t="s">
        <v>656</v>
      </c>
      <c r="CC9" s="176" t="s">
        <v>657</v>
      </c>
      <c r="CD9" s="176"/>
      <c r="CE9" s="149" t="s">
        <v>654</v>
      </c>
      <c r="CF9" s="149" t="s">
        <v>655</v>
      </c>
      <c r="CG9" s="149" t="s">
        <v>656</v>
      </c>
      <c r="CH9" s="176" t="s">
        <v>657</v>
      </c>
      <c r="CI9" s="176"/>
      <c r="CJ9" s="149" t="s">
        <v>654</v>
      </c>
      <c r="CK9" s="149" t="s">
        <v>655</v>
      </c>
      <c r="CL9" s="149" t="s">
        <v>656</v>
      </c>
      <c r="CM9" s="176" t="s">
        <v>657</v>
      </c>
      <c r="CN9" s="176"/>
      <c r="CO9" s="149" t="s">
        <v>654</v>
      </c>
      <c r="CP9" s="149" t="s">
        <v>655</v>
      </c>
      <c r="CQ9" s="149" t="s">
        <v>656</v>
      </c>
      <c r="CR9" s="176" t="s">
        <v>657</v>
      </c>
      <c r="CS9" s="176"/>
      <c r="CT9" s="149" t="s">
        <v>654</v>
      </c>
      <c r="CU9" s="149" t="s">
        <v>655</v>
      </c>
      <c r="CV9" s="149" t="s">
        <v>656</v>
      </c>
      <c r="CW9" s="176" t="s">
        <v>657</v>
      </c>
      <c r="CX9" s="176"/>
      <c r="CY9" s="173" t="s">
        <v>654</v>
      </c>
      <c r="CZ9" s="173" t="s">
        <v>655</v>
      </c>
      <c r="DA9" s="173" t="s">
        <v>656</v>
      </c>
      <c r="DB9" s="175" t="s">
        <v>657</v>
      </c>
      <c r="DC9" s="175"/>
      <c r="DD9" s="149" t="s">
        <v>654</v>
      </c>
      <c r="DE9" s="149" t="s">
        <v>655</v>
      </c>
      <c r="DF9" s="149" t="s">
        <v>656</v>
      </c>
      <c r="DG9" s="176" t="s">
        <v>657</v>
      </c>
      <c r="DH9" s="176"/>
      <c r="DI9" s="149" t="s">
        <v>654</v>
      </c>
      <c r="DJ9" s="149" t="s">
        <v>655</v>
      </c>
      <c r="DK9" s="149" t="s">
        <v>656</v>
      </c>
      <c r="DL9" s="176" t="s">
        <v>657</v>
      </c>
      <c r="DM9" s="176"/>
      <c r="DN9" s="149" t="s">
        <v>654</v>
      </c>
      <c r="DO9" s="149" t="s">
        <v>655</v>
      </c>
      <c r="DP9" s="149" t="s">
        <v>656</v>
      </c>
      <c r="DQ9" s="176" t="s">
        <v>657</v>
      </c>
      <c r="DR9" s="176"/>
      <c r="DS9" s="149" t="s">
        <v>654</v>
      </c>
      <c r="DT9" s="149" t="s">
        <v>655</v>
      </c>
      <c r="DU9" s="149" t="s">
        <v>656</v>
      </c>
      <c r="DV9" s="176" t="s">
        <v>657</v>
      </c>
      <c r="DW9" s="176"/>
      <c r="DX9" s="149" t="s">
        <v>654</v>
      </c>
      <c r="DY9" s="149" t="s">
        <v>655</v>
      </c>
      <c r="DZ9" s="149" t="s">
        <v>656</v>
      </c>
      <c r="EA9" s="176" t="s">
        <v>657</v>
      </c>
      <c r="EB9" s="176"/>
      <c r="EC9" s="149" t="s">
        <v>654</v>
      </c>
      <c r="ED9" s="149" t="s">
        <v>655</v>
      </c>
      <c r="EE9" s="149" t="s">
        <v>656</v>
      </c>
      <c r="EF9" s="176" t="s">
        <v>657</v>
      </c>
      <c r="EG9" s="176"/>
      <c r="EH9" s="149" t="s">
        <v>654</v>
      </c>
      <c r="EI9" s="149" t="s">
        <v>655</v>
      </c>
      <c r="EJ9" s="149" t="s">
        <v>656</v>
      </c>
      <c r="EK9" s="176" t="s">
        <v>657</v>
      </c>
      <c r="EL9" s="176"/>
      <c r="EM9" s="149" t="s">
        <v>654</v>
      </c>
      <c r="EN9" s="149" t="s">
        <v>655</v>
      </c>
      <c r="EO9" s="149" t="s">
        <v>656</v>
      </c>
      <c r="EP9" s="176" t="s">
        <v>657</v>
      </c>
      <c r="EQ9" s="176"/>
      <c r="ER9" s="149" t="s">
        <v>654</v>
      </c>
      <c r="ES9" s="149" t="s">
        <v>655</v>
      </c>
      <c r="ET9" s="149" t="s">
        <v>656</v>
      </c>
      <c r="EU9" s="151" t="s">
        <v>657</v>
      </c>
      <c r="EV9" s="151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</row>
    <row r="10" spans="1:166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73"/>
      <c r="BB10" s="174"/>
      <c r="BC10" s="173"/>
      <c r="BD10" s="76" t="s">
        <v>658</v>
      </c>
      <c r="BE10" s="76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  <c r="BP10" s="149"/>
      <c r="BQ10" s="150"/>
      <c r="BR10" s="149"/>
      <c r="BS10" s="77" t="s">
        <v>658</v>
      </c>
      <c r="BT10" s="77" t="s">
        <v>659</v>
      </c>
      <c r="BU10" s="149"/>
      <c r="BV10" s="150"/>
      <c r="BW10" s="149"/>
      <c r="BX10" s="77" t="s">
        <v>658</v>
      </c>
      <c r="BY10" s="77" t="s">
        <v>659</v>
      </c>
      <c r="BZ10" s="149"/>
      <c r="CA10" s="150"/>
      <c r="CB10" s="149"/>
      <c r="CC10" s="77" t="s">
        <v>658</v>
      </c>
      <c r="CD10" s="77" t="s">
        <v>659</v>
      </c>
      <c r="CE10" s="149"/>
      <c r="CF10" s="150"/>
      <c r="CG10" s="149"/>
      <c r="CH10" s="77" t="s">
        <v>658</v>
      </c>
      <c r="CI10" s="77" t="s">
        <v>659</v>
      </c>
      <c r="CJ10" s="149"/>
      <c r="CK10" s="150"/>
      <c r="CL10" s="149"/>
      <c r="CM10" s="77" t="s">
        <v>658</v>
      </c>
      <c r="CN10" s="77" t="s">
        <v>659</v>
      </c>
      <c r="CO10" s="149"/>
      <c r="CP10" s="150"/>
      <c r="CQ10" s="149"/>
      <c r="CR10" s="77" t="s">
        <v>658</v>
      </c>
      <c r="CS10" s="77" t="s">
        <v>659</v>
      </c>
      <c r="CT10" s="149"/>
      <c r="CU10" s="150"/>
      <c r="CV10" s="149"/>
      <c r="CW10" s="77" t="s">
        <v>658</v>
      </c>
      <c r="CX10" s="77" t="s">
        <v>659</v>
      </c>
      <c r="CY10" s="173"/>
      <c r="CZ10" s="174"/>
      <c r="DA10" s="173"/>
      <c r="DB10" s="76" t="s">
        <v>658</v>
      </c>
      <c r="DC10" s="76" t="s">
        <v>659</v>
      </c>
      <c r="DD10" s="149"/>
      <c r="DE10" s="150"/>
      <c r="DF10" s="149"/>
      <c r="DG10" s="77" t="s">
        <v>658</v>
      </c>
      <c r="DH10" s="77" t="s">
        <v>659</v>
      </c>
      <c r="DI10" s="149"/>
      <c r="DJ10" s="150"/>
      <c r="DK10" s="149"/>
      <c r="DL10" s="77" t="s">
        <v>658</v>
      </c>
      <c r="DM10" s="77" t="s">
        <v>659</v>
      </c>
      <c r="DN10" s="149"/>
      <c r="DO10" s="150"/>
      <c r="DP10" s="149"/>
      <c r="DQ10" s="77" t="s">
        <v>658</v>
      </c>
      <c r="DR10" s="77" t="s">
        <v>659</v>
      </c>
      <c r="DS10" s="149"/>
      <c r="DT10" s="150"/>
      <c r="DU10" s="149"/>
      <c r="DV10" s="77" t="s">
        <v>658</v>
      </c>
      <c r="DW10" s="77" t="s">
        <v>659</v>
      </c>
      <c r="DX10" s="149"/>
      <c r="DY10" s="150"/>
      <c r="DZ10" s="149"/>
      <c r="EA10" s="77" t="s">
        <v>658</v>
      </c>
      <c r="EB10" s="77" t="s">
        <v>659</v>
      </c>
      <c r="EC10" s="149"/>
      <c r="ED10" s="150"/>
      <c r="EE10" s="149"/>
      <c r="EF10" s="77" t="s">
        <v>658</v>
      </c>
      <c r="EG10" s="77" t="s">
        <v>659</v>
      </c>
      <c r="EH10" s="149"/>
      <c r="EI10" s="150"/>
      <c r="EJ10" s="149"/>
      <c r="EK10" s="77" t="s">
        <v>658</v>
      </c>
      <c r="EL10" s="77" t="s">
        <v>659</v>
      </c>
      <c r="EM10" s="149"/>
      <c r="EN10" s="150"/>
      <c r="EO10" s="149"/>
      <c r="EP10" s="77" t="s">
        <v>658</v>
      </c>
      <c r="EQ10" s="77" t="s">
        <v>659</v>
      </c>
      <c r="ER10" s="149"/>
      <c r="ES10" s="150"/>
      <c r="ET10" s="149"/>
      <c r="EU10" s="77" t="s">
        <v>658</v>
      </c>
      <c r="EV10" s="77" t="s">
        <v>659</v>
      </c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</row>
    <row r="11" spans="1:166" s="7" customFormat="1" ht="11.25" customHeight="1" x14ac:dyDescent="0.2">
      <c r="A11" s="139" t="s">
        <v>1</v>
      </c>
      <c r="B11" s="139"/>
      <c r="C11" s="59">
        <v>40465.631095040189</v>
      </c>
      <c r="D11" s="89">
        <v>5.5372956844100001</v>
      </c>
      <c r="E11" s="63">
        <v>2240.7016442943109</v>
      </c>
      <c r="F11" s="59">
        <v>36073.93657212377</v>
      </c>
      <c r="G11" s="59">
        <v>44857.32561795658</v>
      </c>
      <c r="H11" s="59">
        <v>31629.245119690549</v>
      </c>
      <c r="I11" s="89">
        <v>6.3198884185699997</v>
      </c>
      <c r="J11" s="63">
        <v>1998.932999199435</v>
      </c>
      <c r="K11" s="59">
        <v>27711.408433751101</v>
      </c>
      <c r="L11" s="59">
        <v>35547.081805629932</v>
      </c>
      <c r="M11" s="94">
        <v>360.12369999999999</v>
      </c>
      <c r="N11" s="101">
        <v>67.063185995500007</v>
      </c>
      <c r="O11" s="102">
        <v>241.51042674487539</v>
      </c>
      <c r="P11" s="94">
        <v>0</v>
      </c>
      <c r="Q11" s="94">
        <v>833.47543831083999</v>
      </c>
      <c r="R11" s="103">
        <v>2025.641175</v>
      </c>
      <c r="S11" s="107">
        <v>29.169384671909999</v>
      </c>
      <c r="T11" s="108">
        <v>590.86706640840077</v>
      </c>
      <c r="U11" s="103">
        <v>867.56300518873002</v>
      </c>
      <c r="V11" s="103">
        <v>3183.7193448112698</v>
      </c>
      <c r="W11" s="59">
        <v>0</v>
      </c>
      <c r="X11" s="59" t="s">
        <v>679</v>
      </c>
      <c r="Y11" s="59" t="s">
        <v>679</v>
      </c>
      <c r="Z11" s="59" t="s">
        <v>679</v>
      </c>
      <c r="AA11" s="59" t="s">
        <v>679</v>
      </c>
      <c r="AB11" s="59">
        <v>5505.0824230769222</v>
      </c>
      <c r="AC11" s="89">
        <v>15.605339324639999</v>
      </c>
      <c r="AD11" s="63">
        <v>859.08679222215096</v>
      </c>
      <c r="AE11" s="59">
        <v>3821.3032507275102</v>
      </c>
      <c r="AF11" s="59">
        <v>7188.8615954263396</v>
      </c>
      <c r="AG11" s="94">
        <v>365.84930000000003</v>
      </c>
      <c r="AH11" s="101">
        <v>47.796722646040003</v>
      </c>
      <c r="AI11" s="102">
        <v>174.86397522349412</v>
      </c>
      <c r="AJ11" s="94">
        <v>23.122206368459999</v>
      </c>
      <c r="AK11" s="94">
        <v>708.57639363153999</v>
      </c>
      <c r="AL11" s="94">
        <v>1</v>
      </c>
      <c r="AM11" s="101">
        <v>99.616402005569995</v>
      </c>
      <c r="AN11" s="102">
        <v>0.99616402005570115</v>
      </c>
      <c r="AO11" s="94">
        <v>0</v>
      </c>
      <c r="AP11" s="94">
        <v>2.9524456020000001</v>
      </c>
      <c r="AQ11" s="94">
        <v>87.200199999999995</v>
      </c>
      <c r="AR11" s="101">
        <v>42.335185449809998</v>
      </c>
      <c r="AS11" s="102">
        <v>36.916366382601019</v>
      </c>
      <c r="AT11" s="94">
        <v>14.845451450020001</v>
      </c>
      <c r="AU11" s="94">
        <v>159.55494854998</v>
      </c>
      <c r="AV11" s="94">
        <v>491.48917727272732</v>
      </c>
      <c r="AW11" s="101">
        <v>45.110171435909997</v>
      </c>
      <c r="AX11" s="102">
        <v>221.71161045666048</v>
      </c>
      <c r="AY11" s="94">
        <v>56.942405823309997</v>
      </c>
      <c r="AZ11" s="94">
        <v>926.03594872214001</v>
      </c>
      <c r="BA11" s="59">
        <v>59773.711947630953</v>
      </c>
      <c r="BB11" s="89">
        <v>4.5682100417199996</v>
      </c>
      <c r="BC11" s="63">
        <v>2730.5887115007499</v>
      </c>
      <c r="BD11" s="59">
        <v>54421.856416498107</v>
      </c>
      <c r="BE11" s="59">
        <v>65125.567478764016</v>
      </c>
      <c r="BF11" s="59">
        <v>47388.721924554062</v>
      </c>
      <c r="BG11" s="89">
        <v>5.2586409287900002</v>
      </c>
      <c r="BH11" s="63">
        <v>2492.0027267563387</v>
      </c>
      <c r="BI11" s="59">
        <v>42504.486330736239</v>
      </c>
      <c r="BJ11" s="59">
        <v>52272.95751837203</v>
      </c>
      <c r="BK11" s="94">
        <v>409.42829999999998</v>
      </c>
      <c r="BL11" s="101">
        <v>62.049532544820003</v>
      </c>
      <c r="BM11" s="102">
        <v>254.04834625622237</v>
      </c>
      <c r="BN11" s="94">
        <v>0</v>
      </c>
      <c r="BO11" s="94">
        <v>907.35390899414006</v>
      </c>
      <c r="BP11" s="103">
        <v>2764.8133000000012</v>
      </c>
      <c r="BQ11" s="107">
        <v>21.200591456440002</v>
      </c>
      <c r="BR11" s="108">
        <v>586.15677226632226</v>
      </c>
      <c r="BS11" s="103">
        <v>1615.96713706379</v>
      </c>
      <c r="BT11" s="103">
        <v>3913.6594629362098</v>
      </c>
      <c r="BU11" s="94">
        <v>691.83839999999998</v>
      </c>
      <c r="BV11" s="101">
        <v>47.248447389959999</v>
      </c>
      <c r="BW11" s="102">
        <v>326.88290244757536</v>
      </c>
      <c r="BX11" s="94">
        <v>51.159684040850003</v>
      </c>
      <c r="BY11" s="94">
        <v>1332.51711595915</v>
      </c>
      <c r="BZ11" s="59">
        <v>5788.6789230769245</v>
      </c>
      <c r="CA11" s="89">
        <v>15.02534039539</v>
      </c>
      <c r="CB11" s="63">
        <v>869.76871258829647</v>
      </c>
      <c r="CC11" s="59">
        <v>4083.9635715241402</v>
      </c>
      <c r="CD11" s="59">
        <v>7493.3942746297098</v>
      </c>
      <c r="CE11" s="94">
        <v>1562.6094000000001</v>
      </c>
      <c r="CF11" s="101">
        <v>31.59808920435</v>
      </c>
      <c r="CG11" s="102">
        <v>493.75471212759095</v>
      </c>
      <c r="CH11" s="94">
        <v>594.86794703300995</v>
      </c>
      <c r="CI11" s="94">
        <v>2530.3508529669898</v>
      </c>
      <c r="CJ11" s="94">
        <v>1</v>
      </c>
      <c r="CK11" s="101">
        <v>99.616402005569995</v>
      </c>
      <c r="CL11" s="102">
        <v>0.99616402005570115</v>
      </c>
      <c r="CM11" s="94">
        <v>0</v>
      </c>
      <c r="CN11" s="94">
        <v>2.9524456020000001</v>
      </c>
      <c r="CO11" s="94">
        <v>255.78829999999999</v>
      </c>
      <c r="CP11" s="101">
        <v>58.908164653180002</v>
      </c>
      <c r="CQ11" s="102">
        <v>150.6801929275733</v>
      </c>
      <c r="CR11" s="94">
        <v>0</v>
      </c>
      <c r="CS11" s="94">
        <v>551.11605132158002</v>
      </c>
      <c r="CT11" s="94">
        <v>910.83339999999998</v>
      </c>
      <c r="CU11" s="101">
        <v>43.512587629130003</v>
      </c>
      <c r="CV11" s="102">
        <v>396.32718133034075</v>
      </c>
      <c r="CW11" s="94">
        <v>134.04639849828001</v>
      </c>
      <c r="CX11" s="94">
        <v>1687.6204015017199</v>
      </c>
      <c r="CY11" s="59">
        <v>50960.602611883303</v>
      </c>
      <c r="CZ11" s="89">
        <v>4.8597698599100001</v>
      </c>
      <c r="DA11" s="63">
        <v>2476.5680061591725</v>
      </c>
      <c r="DB11" s="59">
        <v>46106.61851454735</v>
      </c>
      <c r="DC11" s="59">
        <v>55814.58670921938</v>
      </c>
      <c r="DD11" s="59">
        <v>41424.934673636883</v>
      </c>
      <c r="DE11" s="89">
        <v>5.4650117009499999</v>
      </c>
      <c r="DF11" s="63">
        <v>2263.8775270261863</v>
      </c>
      <c r="DG11" s="59">
        <v>36987.81625525609</v>
      </c>
      <c r="DH11" s="59">
        <v>45862.053092017697</v>
      </c>
      <c r="DI11" s="94">
        <v>143.90653441558439</v>
      </c>
      <c r="DJ11" s="101">
        <v>45.693797689930001</v>
      </c>
      <c r="DK11" s="102">
        <v>65.756360698443501</v>
      </c>
      <c r="DL11" s="94">
        <v>15.026435692210001</v>
      </c>
      <c r="DM11" s="94">
        <v>272.78663313895998</v>
      </c>
      <c r="DN11" s="103">
        <v>1960.7436696428581</v>
      </c>
      <c r="DO11" s="107">
        <v>25.25087157794</v>
      </c>
      <c r="DP11" s="108">
        <v>495.10486599406067</v>
      </c>
      <c r="DQ11" s="103">
        <v>990.35596372400005</v>
      </c>
      <c r="DR11" s="103">
        <v>2931.1313755617198</v>
      </c>
      <c r="DS11" s="94">
        <v>123.14017777777779</v>
      </c>
      <c r="DT11" s="101">
        <v>72.276191014869994</v>
      </c>
      <c r="DU11" s="102">
        <v>89.001030106713401</v>
      </c>
      <c r="DV11" s="94">
        <v>0</v>
      </c>
      <c r="DW11" s="94">
        <v>297.57899137390001</v>
      </c>
      <c r="DX11" s="59">
        <v>5540.1954230769225</v>
      </c>
      <c r="DY11" s="89">
        <v>15.913635183249999</v>
      </c>
      <c r="DZ11" s="63">
        <v>881.64648806753928</v>
      </c>
      <c r="EA11" s="59">
        <v>3812.2000593683701</v>
      </c>
      <c r="EB11" s="59">
        <v>7268.1907867854798</v>
      </c>
      <c r="EC11" s="94">
        <v>523.81963333333329</v>
      </c>
      <c r="ED11" s="101">
        <v>49.701316203029997</v>
      </c>
      <c r="EE11" s="102">
        <v>260.34525229652661</v>
      </c>
      <c r="EF11" s="94">
        <v>13.552315286160001</v>
      </c>
      <c r="EG11" s="94">
        <v>1034.0869513805101</v>
      </c>
      <c r="EH11" s="94">
        <v>1</v>
      </c>
      <c r="EI11" s="101">
        <v>99.616402005569995</v>
      </c>
      <c r="EJ11" s="102">
        <v>0.99616402005570115</v>
      </c>
      <c r="EK11" s="94">
        <v>0</v>
      </c>
      <c r="EL11" s="94">
        <v>2.9524456020000001</v>
      </c>
      <c r="EM11" s="94">
        <v>616.61699999999996</v>
      </c>
      <c r="EN11" s="101">
        <v>49.069920722809997</v>
      </c>
      <c r="EO11" s="102">
        <v>302.57347306339813</v>
      </c>
      <c r="EP11" s="94">
        <v>23.583890118559999</v>
      </c>
      <c r="EQ11" s="94">
        <v>1209.6501098814399</v>
      </c>
      <c r="ER11" s="94">
        <v>626.24549999999999</v>
      </c>
      <c r="ES11" s="101">
        <v>49.449639480240002</v>
      </c>
      <c r="ET11" s="102">
        <v>309.67614201124991</v>
      </c>
      <c r="EU11" s="94">
        <v>19.291414786659999</v>
      </c>
      <c r="EV11" s="94">
        <v>1233.19958521334</v>
      </c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</row>
    <row r="12" spans="1:166" s="8" customFormat="1" ht="11.25" customHeight="1" x14ac:dyDescent="0.2">
      <c r="A12" s="140" t="s">
        <v>507</v>
      </c>
      <c r="B12" s="140"/>
      <c r="C12" s="58">
        <v>22798.661335468649</v>
      </c>
      <c r="D12" s="84">
        <v>7.1733093266000001</v>
      </c>
      <c r="E12" s="86">
        <v>1635.4184999170661</v>
      </c>
      <c r="F12" s="58">
        <v>19593.299975980739</v>
      </c>
      <c r="G12" s="58">
        <v>26004.022694956511</v>
      </c>
      <c r="H12" s="57">
        <v>18737.479835468639</v>
      </c>
      <c r="I12" s="85">
        <v>8.0601963869900004</v>
      </c>
      <c r="J12" s="64">
        <v>1510.2776727114253</v>
      </c>
      <c r="K12" s="57">
        <v>15777.38999029934</v>
      </c>
      <c r="L12" s="57">
        <v>21697.569680637909</v>
      </c>
      <c r="M12" s="109">
        <v>86.043099999999995</v>
      </c>
      <c r="N12" s="110">
        <v>59.523514095309999</v>
      </c>
      <c r="O12" s="111">
        <v>51.215876756538414</v>
      </c>
      <c r="P12" s="109">
        <v>0</v>
      </c>
      <c r="Q12" s="109">
        <v>186.42437387945</v>
      </c>
      <c r="R12" s="109">
        <v>855.22249999999997</v>
      </c>
      <c r="S12" s="110">
        <v>37.899938092260001</v>
      </c>
      <c r="T12" s="111">
        <v>324.12879805105217</v>
      </c>
      <c r="U12" s="109">
        <v>219.94172946769999</v>
      </c>
      <c r="V12" s="109">
        <v>1490.5032705322999</v>
      </c>
      <c r="W12" s="57">
        <v>0</v>
      </c>
      <c r="X12" s="57" t="s">
        <v>679</v>
      </c>
      <c r="Y12" s="57" t="s">
        <v>679</v>
      </c>
      <c r="Z12" s="57" t="s">
        <v>679</v>
      </c>
      <c r="AA12" s="57" t="s">
        <v>679</v>
      </c>
      <c r="AB12" s="112">
        <v>2934.0048999999999</v>
      </c>
      <c r="AC12" s="113">
        <v>20.716688245370001</v>
      </c>
      <c r="AD12" s="114">
        <v>607.82864823684929</v>
      </c>
      <c r="AE12" s="112">
        <v>1742.6826406841401</v>
      </c>
      <c r="AF12" s="112">
        <v>4125.3271593158597</v>
      </c>
      <c r="AG12" s="109">
        <v>18.841200000000001</v>
      </c>
      <c r="AH12" s="110">
        <v>96.761955137620006</v>
      </c>
      <c r="AI12" s="111">
        <v>18.231113491389262</v>
      </c>
      <c r="AJ12" s="109">
        <v>0</v>
      </c>
      <c r="AK12" s="109">
        <v>54.57352584118</v>
      </c>
      <c r="AL12" s="109">
        <v>1</v>
      </c>
      <c r="AM12" s="110">
        <v>99.565946904520004</v>
      </c>
      <c r="AN12" s="111">
        <v>0.99565946904523428</v>
      </c>
      <c r="AO12" s="109">
        <v>0</v>
      </c>
      <c r="AP12" s="109">
        <v>2.9514567001900001</v>
      </c>
      <c r="AQ12" s="109">
        <v>50.143000000000001</v>
      </c>
      <c r="AR12" s="110">
        <v>55.953894408369997</v>
      </c>
      <c r="AS12" s="111">
        <v>28.056961273190733</v>
      </c>
      <c r="AT12" s="109">
        <v>0</v>
      </c>
      <c r="AU12" s="109">
        <v>105.13363361109</v>
      </c>
      <c r="AV12" s="109">
        <v>115.9268</v>
      </c>
      <c r="AW12" s="110">
        <v>60.713722806310003</v>
      </c>
      <c r="AX12" s="111">
        <v>70.383476010223333</v>
      </c>
      <c r="AY12" s="109">
        <v>0</v>
      </c>
      <c r="AZ12" s="109">
        <v>253.87587808677</v>
      </c>
      <c r="BA12" s="58">
        <v>33806.442295201858</v>
      </c>
      <c r="BB12" s="84">
        <v>5.6951688098000002</v>
      </c>
      <c r="BC12" s="86">
        <v>1925.3339573000746</v>
      </c>
      <c r="BD12" s="58">
        <v>30032.85708068181</v>
      </c>
      <c r="BE12" s="58">
        <v>37580.027509721847</v>
      </c>
      <c r="BF12" s="57">
        <v>27685.313495201852</v>
      </c>
      <c r="BG12" s="85">
        <v>6.4544037830600001</v>
      </c>
      <c r="BH12" s="64">
        <v>1786.921921585237</v>
      </c>
      <c r="BI12" s="57">
        <v>24183.010885709758</v>
      </c>
      <c r="BJ12" s="57">
        <v>31187.616104693909</v>
      </c>
      <c r="BK12" s="109">
        <v>174.92830000000001</v>
      </c>
      <c r="BL12" s="110">
        <v>58.452927680690003</v>
      </c>
      <c r="BM12" s="111">
        <v>102.25071269205948</v>
      </c>
      <c r="BN12" s="109">
        <v>0</v>
      </c>
      <c r="BO12" s="109">
        <v>375.33601426998001</v>
      </c>
      <c r="BP12" s="112">
        <v>1343.2257999999999</v>
      </c>
      <c r="BQ12" s="113">
        <v>29.05558197093</v>
      </c>
      <c r="BR12" s="114">
        <v>390.28207337370111</v>
      </c>
      <c r="BS12" s="112">
        <v>578.28699237595004</v>
      </c>
      <c r="BT12" s="112">
        <v>2108.1646076240499</v>
      </c>
      <c r="BU12" s="109">
        <v>458.33839999999998</v>
      </c>
      <c r="BV12" s="110">
        <v>50.109081434099998</v>
      </c>
      <c r="BW12" s="111">
        <v>229.66916209976651</v>
      </c>
      <c r="BX12" s="109">
        <v>8.1951139249799994</v>
      </c>
      <c r="BY12" s="109">
        <v>908.48168607501998</v>
      </c>
      <c r="BZ12" s="112">
        <v>2894.1237000000001</v>
      </c>
      <c r="CA12" s="113">
        <v>20.233001536540002</v>
      </c>
      <c r="CB12" s="114">
        <v>585.5680926904962</v>
      </c>
      <c r="CC12" s="112">
        <v>1746.43132783085</v>
      </c>
      <c r="CD12" s="112">
        <v>4041.8160721691502</v>
      </c>
      <c r="CE12" s="109">
        <v>619.26200000000006</v>
      </c>
      <c r="CF12" s="110">
        <v>49.501671615969997</v>
      </c>
      <c r="CG12" s="111">
        <v>306.54504168250401</v>
      </c>
      <c r="CH12" s="109">
        <v>18.44475866298</v>
      </c>
      <c r="CI12" s="109">
        <v>1220.07924133702</v>
      </c>
      <c r="CJ12" s="109">
        <v>1</v>
      </c>
      <c r="CK12" s="110">
        <v>99.565946904520004</v>
      </c>
      <c r="CL12" s="111">
        <v>0.99565946904523428</v>
      </c>
      <c r="CM12" s="109">
        <v>0</v>
      </c>
      <c r="CN12" s="109">
        <v>2.9514567001900001</v>
      </c>
      <c r="CO12" s="109">
        <v>205.6661</v>
      </c>
      <c r="CP12" s="110">
        <v>71.971024695099999</v>
      </c>
      <c r="CQ12" s="111">
        <v>148.01999962044511</v>
      </c>
      <c r="CR12" s="109">
        <v>0</v>
      </c>
      <c r="CS12" s="109">
        <v>495.77996824770003</v>
      </c>
      <c r="CT12" s="109">
        <v>424.58449999999999</v>
      </c>
      <c r="CU12" s="110">
        <v>56.342127813559998</v>
      </c>
      <c r="CV12" s="111">
        <v>239.21994166656873</v>
      </c>
      <c r="CW12" s="109">
        <v>0</v>
      </c>
      <c r="CX12" s="109">
        <v>893.44697005022999</v>
      </c>
      <c r="CY12" s="58">
        <v>30264.04568696666</v>
      </c>
      <c r="CZ12" s="84">
        <v>6.0461834989499996</v>
      </c>
      <c r="DA12" s="86">
        <v>1829.8197364394669</v>
      </c>
      <c r="DB12" s="58">
        <v>26677.664905344791</v>
      </c>
      <c r="DC12" s="58">
        <v>33850.426468588448</v>
      </c>
      <c r="DD12" s="57">
        <v>24867.906060180929</v>
      </c>
      <c r="DE12" s="85">
        <v>6.7132293508499998</v>
      </c>
      <c r="DF12" s="64">
        <v>1669.4395685731165</v>
      </c>
      <c r="DG12" s="57">
        <v>21595.864631411601</v>
      </c>
      <c r="DH12" s="57">
        <v>28139.947488950209</v>
      </c>
      <c r="DI12" s="109">
        <v>79.074257142857107</v>
      </c>
      <c r="DJ12" s="110">
        <v>58.96306031612</v>
      </c>
      <c r="DK12" s="111">
        <v>46.62460193366627</v>
      </c>
      <c r="DL12" s="109">
        <v>0</v>
      </c>
      <c r="DM12" s="109">
        <v>170.45679772636001</v>
      </c>
      <c r="DN12" s="109">
        <v>1079.9794696428571</v>
      </c>
      <c r="DO12" s="110">
        <v>32.978513077130003</v>
      </c>
      <c r="DP12" s="111">
        <v>356.16117062653274</v>
      </c>
      <c r="DQ12" s="109">
        <v>381.91640252324999</v>
      </c>
      <c r="DR12" s="109">
        <v>1778.04253676247</v>
      </c>
      <c r="DS12" s="57">
        <v>0</v>
      </c>
      <c r="DT12" s="57" t="s">
        <v>679</v>
      </c>
      <c r="DU12" s="57" t="s">
        <v>679</v>
      </c>
      <c r="DV12" s="57" t="s">
        <v>679</v>
      </c>
      <c r="DW12" s="57" t="s">
        <v>679</v>
      </c>
      <c r="DX12" s="112">
        <v>2880.1185</v>
      </c>
      <c r="DY12" s="113">
        <v>21.177922947540001</v>
      </c>
      <c r="DZ12" s="114">
        <v>609.94927672782433</v>
      </c>
      <c r="EA12" s="112">
        <v>1684.6398852172399</v>
      </c>
      <c r="EB12" s="112">
        <v>4075.5971147827599</v>
      </c>
      <c r="EC12" s="109">
        <v>217.91200000000001</v>
      </c>
      <c r="ED12" s="110">
        <v>90.886671960520005</v>
      </c>
      <c r="EE12" s="111">
        <v>198.05296460261187</v>
      </c>
      <c r="EF12" s="109">
        <v>0</v>
      </c>
      <c r="EG12" s="109">
        <v>606.08867765248999</v>
      </c>
      <c r="EH12" s="109">
        <v>1</v>
      </c>
      <c r="EI12" s="110">
        <v>99.565946904520004</v>
      </c>
      <c r="EJ12" s="111">
        <v>0.99565946904523428</v>
      </c>
      <c r="EK12" s="109">
        <v>0</v>
      </c>
      <c r="EL12" s="109">
        <v>2.9514567001900001</v>
      </c>
      <c r="EM12" s="109">
        <v>559.2582000000001</v>
      </c>
      <c r="EN12" s="110">
        <v>53.577764450339998</v>
      </c>
      <c r="EO12" s="111">
        <v>299.63804106521354</v>
      </c>
      <c r="EP12" s="109">
        <v>0</v>
      </c>
      <c r="EQ12" s="109">
        <v>1146.53796888594</v>
      </c>
      <c r="ER12" s="109">
        <v>578.79719999999998</v>
      </c>
      <c r="ES12" s="110">
        <v>52.875323171410002</v>
      </c>
      <c r="ET12" s="111">
        <v>306.04089000705295</v>
      </c>
      <c r="EU12" s="109">
        <v>0</v>
      </c>
      <c r="EV12" s="109">
        <v>1178.6263222103901</v>
      </c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</row>
    <row r="13" spans="1:166" s="8" customFormat="1" ht="11.25" customHeight="1" x14ac:dyDescent="0.2">
      <c r="A13" s="142" t="s">
        <v>508</v>
      </c>
      <c r="B13" s="142"/>
      <c r="C13" s="79">
        <v>17666.969759571541</v>
      </c>
      <c r="D13" s="90">
        <v>8.6756090269899993</v>
      </c>
      <c r="E13" s="91">
        <v>1532.7172232572007</v>
      </c>
      <c r="F13" s="79">
        <v>14662.899203503281</v>
      </c>
      <c r="G13" s="79">
        <v>20671.04031563981</v>
      </c>
      <c r="H13" s="78">
        <v>12891.765284221879</v>
      </c>
      <c r="I13" s="87">
        <v>10.1655460151</v>
      </c>
      <c r="J13" s="83">
        <v>1310.5183321266829</v>
      </c>
      <c r="K13" s="78">
        <v>10323.19655217416</v>
      </c>
      <c r="L13" s="78">
        <v>15460.33401626962</v>
      </c>
      <c r="M13" s="98">
        <v>274.0806</v>
      </c>
      <c r="N13" s="99">
        <v>86.166972117089998</v>
      </c>
      <c r="O13" s="100">
        <v>236.16695418034084</v>
      </c>
      <c r="P13" s="98">
        <v>0</v>
      </c>
      <c r="Q13" s="98">
        <v>736.95932453197997</v>
      </c>
      <c r="R13" s="98">
        <v>1170.4186749999999</v>
      </c>
      <c r="S13" s="99">
        <v>42.243028107950003</v>
      </c>
      <c r="T13" s="100">
        <v>494.42028986094135</v>
      </c>
      <c r="U13" s="98">
        <v>201.37271364673001</v>
      </c>
      <c r="V13" s="98">
        <v>2139.4646363532702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115">
        <v>2571.0775230769241</v>
      </c>
      <c r="AC13" s="116">
        <v>23.62856914076</v>
      </c>
      <c r="AD13" s="117">
        <v>607.50883020283663</v>
      </c>
      <c r="AE13" s="115">
        <v>1380.38209558934</v>
      </c>
      <c r="AF13" s="115">
        <v>3761.7729505645102</v>
      </c>
      <c r="AG13" s="98">
        <v>347.00810000000001</v>
      </c>
      <c r="AH13" s="99">
        <v>50.09080246061</v>
      </c>
      <c r="AI13" s="100">
        <v>173.81914189333315</v>
      </c>
      <c r="AJ13" s="98">
        <v>6.3288420654199999</v>
      </c>
      <c r="AK13" s="98">
        <v>687.68735793457995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37.057200000000002</v>
      </c>
      <c r="AR13" s="99">
        <v>64.85095580366</v>
      </c>
      <c r="AS13" s="100">
        <v>24.031948394072909</v>
      </c>
      <c r="AT13" s="98">
        <v>0</v>
      </c>
      <c r="AU13" s="98">
        <v>84.158953330710006</v>
      </c>
      <c r="AV13" s="98">
        <v>375.5623772727273</v>
      </c>
      <c r="AW13" s="99">
        <v>56.020874696980002</v>
      </c>
      <c r="AX13" s="100">
        <v>210.39332878094544</v>
      </c>
      <c r="AY13" s="98">
        <v>0</v>
      </c>
      <c r="AZ13" s="98">
        <v>787.92572427085997</v>
      </c>
      <c r="BA13" s="79">
        <v>25967.269652429241</v>
      </c>
      <c r="BB13" s="90">
        <v>7.4548015620700001</v>
      </c>
      <c r="BC13" s="91">
        <v>1935.8084236769464</v>
      </c>
      <c r="BD13" s="79">
        <v>22173.15486105327</v>
      </c>
      <c r="BE13" s="79">
        <v>29761.3844438052</v>
      </c>
      <c r="BF13" s="78">
        <v>19703.408429352308</v>
      </c>
      <c r="BG13" s="87">
        <v>8.8197831577900008</v>
      </c>
      <c r="BH13" s="83">
        <v>1737.7978981635329</v>
      </c>
      <c r="BI13" s="78">
        <v>16297.38713654248</v>
      </c>
      <c r="BJ13" s="78">
        <v>23109.429722162149</v>
      </c>
      <c r="BK13" s="98">
        <v>234.5</v>
      </c>
      <c r="BL13" s="99">
        <v>99.251326746990003</v>
      </c>
      <c r="BM13" s="100">
        <v>232.74436122169982</v>
      </c>
      <c r="BN13" s="98">
        <v>0</v>
      </c>
      <c r="BO13" s="98">
        <v>690.67056559929995</v>
      </c>
      <c r="BP13" s="98">
        <v>1421.5875000000001</v>
      </c>
      <c r="BQ13" s="99">
        <v>30.789469222840001</v>
      </c>
      <c r="BR13" s="100">
        <v>437.69924578821224</v>
      </c>
      <c r="BS13" s="98">
        <v>563.71274219478005</v>
      </c>
      <c r="BT13" s="98">
        <v>2279.4622578052199</v>
      </c>
      <c r="BU13" s="98">
        <v>233.5</v>
      </c>
      <c r="BV13" s="99">
        <v>99.675520364510007</v>
      </c>
      <c r="BW13" s="100">
        <v>232.74234005112683</v>
      </c>
      <c r="BX13" s="98">
        <v>0</v>
      </c>
      <c r="BY13" s="98">
        <v>689.66660417776995</v>
      </c>
      <c r="BZ13" s="115">
        <v>2894.555223076924</v>
      </c>
      <c r="CA13" s="116">
        <v>22.234299138840001</v>
      </c>
      <c r="CB13" s="117">
        <v>643.58406703792173</v>
      </c>
      <c r="CC13" s="115">
        <v>1633.15363065882</v>
      </c>
      <c r="CD13" s="115">
        <v>4155.9568154950302</v>
      </c>
      <c r="CE13" s="98">
        <v>943.34739999999999</v>
      </c>
      <c r="CF13" s="99">
        <v>41.052882430149999</v>
      </c>
      <c r="CG13" s="100">
        <v>387.27129902985132</v>
      </c>
      <c r="CH13" s="98">
        <v>184.30960165547</v>
      </c>
      <c r="CI13" s="98">
        <v>1702.38519834453</v>
      </c>
      <c r="CJ13" s="78">
        <v>0</v>
      </c>
      <c r="CK13" s="78" t="s">
        <v>679</v>
      </c>
      <c r="CL13" s="78" t="s">
        <v>679</v>
      </c>
      <c r="CM13" s="78" t="s">
        <v>679</v>
      </c>
      <c r="CN13" s="78" t="s">
        <v>679</v>
      </c>
      <c r="CO13" s="98">
        <v>50.122199999999999</v>
      </c>
      <c r="CP13" s="99">
        <v>56.25455649925</v>
      </c>
      <c r="CQ13" s="100">
        <v>28.196021317668439</v>
      </c>
      <c r="CR13" s="98">
        <v>0</v>
      </c>
      <c r="CS13" s="98">
        <v>105.38538628995001</v>
      </c>
      <c r="CT13" s="98">
        <v>486.24889999999999</v>
      </c>
      <c r="CU13" s="99">
        <v>65.04980720268</v>
      </c>
      <c r="CV13" s="100">
        <v>316.30397197516476</v>
      </c>
      <c r="CW13" s="98">
        <v>0</v>
      </c>
      <c r="CX13" s="98">
        <v>1106.1932932382699</v>
      </c>
      <c r="CY13" s="79">
        <v>20696.55692491676</v>
      </c>
      <c r="CZ13" s="90">
        <v>8.0710278940299993</v>
      </c>
      <c r="DA13" s="91">
        <v>1670.4248825145683</v>
      </c>
      <c r="DB13" s="79">
        <v>17422.58431630873</v>
      </c>
      <c r="DC13" s="79">
        <v>23970.529533524768</v>
      </c>
      <c r="DD13" s="78">
        <v>16557.028613455979</v>
      </c>
      <c r="DE13" s="87">
        <v>9.2425395715899992</v>
      </c>
      <c r="DF13" s="83">
        <v>1530.2899214787446</v>
      </c>
      <c r="DG13" s="78">
        <v>13557.7154814531</v>
      </c>
      <c r="DH13" s="78">
        <v>19556.341745458871</v>
      </c>
      <c r="DI13" s="98">
        <v>64.832277272727296</v>
      </c>
      <c r="DJ13" s="99">
        <v>71.672525237010007</v>
      </c>
      <c r="DK13" s="100">
        <v>46.466930290024948</v>
      </c>
      <c r="DL13" s="98">
        <v>0</v>
      </c>
      <c r="DM13" s="98">
        <v>155.90578711331</v>
      </c>
      <c r="DN13" s="98">
        <v>880.76419999999985</v>
      </c>
      <c r="DO13" s="99">
        <v>39.091292179870003</v>
      </c>
      <c r="DP13" s="100">
        <v>344.30210683773174</v>
      </c>
      <c r="DQ13" s="98">
        <v>205.9444707968</v>
      </c>
      <c r="DR13" s="98">
        <v>1555.5839292031999</v>
      </c>
      <c r="DS13" s="98">
        <v>123.14017777777779</v>
      </c>
      <c r="DT13" s="99">
        <v>72.313048752339995</v>
      </c>
      <c r="DU13" s="100">
        <v>89.046416790166802</v>
      </c>
      <c r="DV13" s="98">
        <v>0</v>
      </c>
      <c r="DW13" s="98">
        <v>297.66794763884002</v>
      </c>
      <c r="DX13" s="115">
        <v>2660.0769230769238</v>
      </c>
      <c r="DY13" s="116">
        <v>23.953002141830002</v>
      </c>
      <c r="DZ13" s="117">
        <v>637.16828235902256</v>
      </c>
      <c r="EA13" s="115">
        <v>1411.25003756203</v>
      </c>
      <c r="EB13" s="115">
        <v>3908.9038085918201</v>
      </c>
      <c r="EC13" s="98">
        <v>305.90763333333331</v>
      </c>
      <c r="ED13" s="99">
        <v>55.180812956399997</v>
      </c>
      <c r="EE13" s="100">
        <v>168.80231896900472</v>
      </c>
      <c r="EF13" s="98">
        <v>0</v>
      </c>
      <c r="EG13" s="98">
        <v>636.75409901941998</v>
      </c>
      <c r="EH13" s="78">
        <v>0</v>
      </c>
      <c r="EI13" s="78" t="s">
        <v>679</v>
      </c>
      <c r="EJ13" s="78" t="s">
        <v>679</v>
      </c>
      <c r="EK13" s="78" t="s">
        <v>679</v>
      </c>
      <c r="EL13" s="78" t="s">
        <v>679</v>
      </c>
      <c r="EM13" s="98">
        <v>57.358800000000002</v>
      </c>
      <c r="EN13" s="99">
        <v>71.591429773170006</v>
      </c>
      <c r="EO13" s="100">
        <v>41.063985020731408</v>
      </c>
      <c r="EP13" s="98">
        <v>0</v>
      </c>
      <c r="EQ13" s="98">
        <v>137.84273170232001</v>
      </c>
      <c r="ER13" s="98">
        <v>47.448300000000003</v>
      </c>
      <c r="ES13" s="99">
        <v>96.690425005850003</v>
      </c>
      <c r="ET13" s="100">
        <v>45.877962928049428</v>
      </c>
      <c r="EU13" s="98">
        <v>0</v>
      </c>
      <c r="EV13" s="98">
        <v>137.36745502304001</v>
      </c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</row>
    <row r="14" spans="1:166" s="22" customFormat="1" ht="11.25" customHeight="1" x14ac:dyDescent="0.2"/>
    <row r="15" spans="1:166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166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7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7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7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7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7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78" s="22" customFormat="1" ht="11.25" customHeight="1" thickTop="1" x14ac:dyDescent="0.2"/>
    <row r="23" spans="1:178" s="22" customFormat="1" ht="11.25" customHeight="1" x14ac:dyDescent="0.2">
      <c r="A23" s="54" t="s">
        <v>614</v>
      </c>
    </row>
    <row r="24" spans="1:178" s="22" customFormat="1" ht="11.25" customHeight="1" x14ac:dyDescent="0.2">
      <c r="A24" s="32"/>
    </row>
    <row r="25" spans="1:178" s="22" customFormat="1" ht="11.25" customHeight="1" x14ac:dyDescent="0.2">
      <c r="A25" s="32"/>
    </row>
    <row r="26" spans="1:178" s="22" customFormat="1" ht="11.25" customHeight="1" x14ac:dyDescent="0.2">
      <c r="A26" s="32"/>
    </row>
    <row r="27" spans="1:178" s="22" customFormat="1" ht="11.25" customHeight="1" x14ac:dyDescent="0.2">
      <c r="A27" s="32"/>
    </row>
    <row r="28" spans="1:178" s="22" customFormat="1" ht="11.25" customHeight="1" x14ac:dyDescent="0.2">
      <c r="A28" s="32"/>
    </row>
    <row r="29" spans="1:178" s="22" customFormat="1" ht="11.25" customHeight="1" x14ac:dyDescent="0.2">
      <c r="A29" s="32"/>
    </row>
    <row r="30" spans="1:178" s="22" customFormat="1" ht="11.25" customHeight="1" x14ac:dyDescent="0.2">
      <c r="A30" s="32"/>
    </row>
    <row r="31" spans="1:178" s="66" customFormat="1" ht="11.25" customHeight="1" x14ac:dyDescent="0.25">
      <c r="H31" s="29" t="s">
        <v>597</v>
      </c>
      <c r="I31" s="29"/>
      <c r="J31" s="29"/>
      <c r="K31" s="29"/>
      <c r="L31" s="29"/>
    </row>
    <row r="32" spans="1:178" ht="11.25" customHeight="1" x14ac:dyDescent="0.2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</row>
    <row r="33" spans="3:178" ht="11.25" customHeight="1" x14ac:dyDescent="0.2"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</row>
    <row r="34" spans="3:178" ht="11.25" customHeight="1" x14ac:dyDescent="0.2"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</row>
    <row r="35" spans="3:178" ht="11.25" customHeight="1" x14ac:dyDescent="0.2"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</row>
    <row r="36" spans="3:178" ht="11.25" customHeight="1" x14ac:dyDescent="0.2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</row>
    <row r="37" spans="3:178" ht="11.25" customHeight="1" x14ac:dyDescent="0.2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</row>
    <row r="38" spans="3:178" ht="11.25" customHeight="1" x14ac:dyDescent="0.2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</row>
  </sheetData>
  <mergeCells count="167">
    <mergeCell ref="C6:AZ6"/>
    <mergeCell ref="A6:B10"/>
    <mergeCell ref="A13:B13"/>
    <mergeCell ref="A11:B11"/>
    <mergeCell ref="A12:B12"/>
    <mergeCell ref="B15:G15"/>
    <mergeCell ref="B17:C17"/>
    <mergeCell ref="D17:G17"/>
    <mergeCell ref="B18:C18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9:AL10"/>
    <mergeCell ref="AV7:AZ8"/>
    <mergeCell ref="AL7:AP8"/>
    <mergeCell ref="AB7:AF8"/>
    <mergeCell ref="R7:V8"/>
    <mergeCell ref="H7:L8"/>
    <mergeCell ref="AQ7:AU8"/>
    <mergeCell ref="B19:C19"/>
    <mergeCell ref="B20:C21"/>
    <mergeCell ref="D18:G18"/>
    <mergeCell ref="D19:G19"/>
    <mergeCell ref="D20:G20"/>
    <mergeCell ref="D21:G21"/>
    <mergeCell ref="EN9:EN10"/>
    <mergeCell ref="EO9:EO10"/>
    <mergeCell ref="DX7:EB8"/>
    <mergeCell ref="DX9:DX10"/>
    <mergeCell ref="DY9:DY10"/>
    <mergeCell ref="DZ9:DZ10"/>
    <mergeCell ref="EA9:EB9"/>
    <mergeCell ref="DS9:DS10"/>
    <mergeCell ref="DT9:DT10"/>
    <mergeCell ref="DU9:DU10"/>
    <mergeCell ref="DV9:DW9"/>
    <mergeCell ref="DN7:DR8"/>
    <mergeCell ref="DN9:DN10"/>
    <mergeCell ref="DO9:DO10"/>
    <mergeCell ref="DP9:DP10"/>
    <mergeCell ref="DQ9:DR9"/>
    <mergeCell ref="DS7:DW8"/>
    <mergeCell ref="EP9:EQ9"/>
    <mergeCell ref="EH7:EL8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I9:DI10"/>
    <mergeCell ref="DJ9:DJ10"/>
    <mergeCell ref="DK9:DK10"/>
    <mergeCell ref="DL9:DM9"/>
    <mergeCell ref="DD7:DH8"/>
    <mergeCell ref="DD9:DD10"/>
    <mergeCell ref="DE9:DE10"/>
    <mergeCell ref="DF9:DF10"/>
    <mergeCell ref="DG9:DH9"/>
    <mergeCell ref="DI7:DM8"/>
    <mergeCell ref="CY9:CY10"/>
    <mergeCell ref="CZ9:CZ10"/>
    <mergeCell ref="DA9:DA10"/>
    <mergeCell ref="DB9:DC9"/>
    <mergeCell ref="CY7:DC8"/>
    <mergeCell ref="CE7:CI8"/>
    <mergeCell ref="CE9:CE10"/>
    <mergeCell ref="CF9:CF10"/>
    <mergeCell ref="CG9:CG10"/>
    <mergeCell ref="CH9:CI9"/>
    <mergeCell ref="CO9:CO10"/>
    <mergeCell ref="CP9:CP10"/>
    <mergeCell ref="CQ9:CQ10"/>
    <mergeCell ref="CR9:CS9"/>
    <mergeCell ref="CJ7:CN8"/>
    <mergeCell ref="BZ9:BZ10"/>
    <mergeCell ref="CA9:CA10"/>
    <mergeCell ref="CB9:CB10"/>
    <mergeCell ref="CC9:CD9"/>
    <mergeCell ref="BZ7:CD8"/>
    <mergeCell ref="CY6:EV6"/>
    <mergeCell ref="ER7:EV8"/>
    <mergeCell ref="ER9:ER10"/>
    <mergeCell ref="ES9:ES10"/>
    <mergeCell ref="ET9:ET10"/>
    <mergeCell ref="EU9:EV9"/>
    <mergeCell ref="EM7:EQ8"/>
    <mergeCell ref="EM9:EM10"/>
    <mergeCell ref="CJ9:CJ10"/>
    <mergeCell ref="CK9:CK10"/>
    <mergeCell ref="CL9:CL10"/>
    <mergeCell ref="CM9:CN9"/>
    <mergeCell ref="BA6:CX6"/>
    <mergeCell ref="CT7:CX8"/>
    <mergeCell ref="CT9:CT10"/>
    <mergeCell ref="CU9:CU10"/>
    <mergeCell ref="CV9:CV10"/>
    <mergeCell ref="CW9:CX9"/>
    <mergeCell ref="CO7:CS8"/>
    <mergeCell ref="BW9:BW10"/>
    <mergeCell ref="BX9:BY9"/>
    <mergeCell ref="BP9:BP10"/>
    <mergeCell ref="BQ9:BQ10"/>
    <mergeCell ref="BR9:BR10"/>
    <mergeCell ref="BS9:BT9"/>
    <mergeCell ref="BK7:BO8"/>
    <mergeCell ref="BK9:BK10"/>
    <mergeCell ref="BL9:BL10"/>
    <mergeCell ref="BM9:BM10"/>
    <mergeCell ref="BN9:BO9"/>
    <mergeCell ref="BU7:BY8"/>
    <mergeCell ref="BU9:BU10"/>
    <mergeCell ref="BV9:BV10"/>
    <mergeCell ref="BP7:BT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F7:BJ8"/>
    <mergeCell ref="AM9:AM10"/>
    <mergeCell ref="AN9:AN10"/>
    <mergeCell ref="AO9:AP9"/>
    <mergeCell ref="AG7:AK8"/>
    <mergeCell ref="AG9:AG10"/>
    <mergeCell ref="AH9:AH10"/>
    <mergeCell ref="AI9:AI10"/>
    <mergeCell ref="AJ9:AK9"/>
    <mergeCell ref="AB9:AB10"/>
    <mergeCell ref="AC9:AC10"/>
    <mergeCell ref="AD9:AD10"/>
    <mergeCell ref="AE9:AF9"/>
    <mergeCell ref="W9:W10"/>
    <mergeCell ref="X9:X10"/>
    <mergeCell ref="Y9:Y10"/>
    <mergeCell ref="Z9:AA9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W7:AA8"/>
    <mergeCell ref="H9:H10"/>
    <mergeCell ref="I9:I10"/>
    <mergeCell ref="J9:J10"/>
    <mergeCell ref="K9:L9"/>
    <mergeCell ref="C7:G8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BX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48" width="13.42578125" style="8" customWidth="1"/>
    <col min="49" max="50" width="10.7109375" style="8" customWidth="1"/>
    <col min="51" max="51" width="10.85546875" style="8" customWidth="1"/>
    <col min="52" max="52" width="10" style="8" customWidth="1"/>
    <col min="53" max="53" width="8.7109375" style="8" customWidth="1"/>
    <col min="54" max="54" width="9.7109375" style="8" customWidth="1"/>
    <col min="55" max="55" width="12.7109375" style="8" customWidth="1"/>
    <col min="56" max="56" width="9.85546875" style="8" customWidth="1"/>
    <col min="57" max="57" width="9.28515625" style="8" customWidth="1"/>
    <col min="58" max="58" width="11.140625" style="8" customWidth="1"/>
    <col min="59" max="60" width="8.7109375" style="8" customWidth="1"/>
    <col min="61" max="62" width="13" style="8" customWidth="1"/>
    <col min="63" max="63" width="8.7109375" style="8" customWidth="1"/>
    <col min="64" max="16384" width="15.7109375" style="8"/>
  </cols>
  <sheetData>
    <row r="1" spans="1:47" ht="11.25" customHeight="1" x14ac:dyDescent="0.2">
      <c r="A1" s="1" t="s">
        <v>757</v>
      </c>
      <c r="B1" s="8"/>
      <c r="R1" s="3"/>
      <c r="S1" s="3"/>
      <c r="T1" s="3"/>
      <c r="U1" s="3"/>
      <c r="V1" s="3"/>
      <c r="AQ1" s="3"/>
      <c r="AR1" s="3"/>
      <c r="AS1" s="3"/>
      <c r="AT1" s="3"/>
      <c r="AU1" s="5" t="s">
        <v>25</v>
      </c>
    </row>
    <row r="2" spans="1:47" ht="11.25" customHeight="1" x14ac:dyDescent="0.2">
      <c r="A2" s="1" t="s">
        <v>505</v>
      </c>
    </row>
    <row r="3" spans="1:47" ht="11.25" customHeight="1" x14ac:dyDescent="0.2">
      <c r="A3" s="47"/>
    </row>
    <row r="4" spans="1:47" ht="11.25" customHeight="1" x14ac:dyDescent="0.2">
      <c r="A4" s="47"/>
    </row>
    <row r="5" spans="1:47" ht="11.25" customHeight="1" x14ac:dyDescent="0.2">
      <c r="A5" s="47"/>
    </row>
    <row r="6" spans="1:47" s="7" customFormat="1" ht="11.25" customHeight="1" x14ac:dyDescent="0.2">
      <c r="A6" s="146" t="s">
        <v>506</v>
      </c>
      <c r="B6" s="146"/>
      <c r="C6" s="179">
        <v>2018</v>
      </c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</row>
    <row r="7" spans="1:47" s="7" customFormat="1" ht="11.25" customHeight="1" x14ac:dyDescent="0.2">
      <c r="A7" s="147"/>
      <c r="B7" s="147"/>
      <c r="C7" s="233" t="s">
        <v>1</v>
      </c>
      <c r="D7" s="233"/>
      <c r="E7" s="233"/>
      <c r="F7" s="233"/>
      <c r="G7" s="233"/>
      <c r="H7" s="180" t="s">
        <v>226</v>
      </c>
      <c r="I7" s="180"/>
      <c r="J7" s="180"/>
      <c r="K7" s="180"/>
      <c r="L7" s="180"/>
      <c r="M7" s="180" t="s">
        <v>253</v>
      </c>
      <c r="N7" s="180"/>
      <c r="O7" s="180"/>
      <c r="P7" s="180"/>
      <c r="Q7" s="180"/>
      <c r="R7" s="180" t="s">
        <v>291</v>
      </c>
      <c r="S7" s="180"/>
      <c r="T7" s="180"/>
      <c r="U7" s="180"/>
      <c r="V7" s="180"/>
      <c r="W7" s="180" t="s">
        <v>275</v>
      </c>
      <c r="X7" s="180"/>
      <c r="Y7" s="180"/>
      <c r="Z7" s="180"/>
      <c r="AA7" s="180"/>
      <c r="AB7" s="180" t="s">
        <v>224</v>
      </c>
      <c r="AC7" s="180"/>
      <c r="AD7" s="180"/>
      <c r="AE7" s="180"/>
      <c r="AF7" s="180"/>
      <c r="AG7" s="180" t="s">
        <v>92</v>
      </c>
      <c r="AH7" s="180"/>
      <c r="AI7" s="180"/>
      <c r="AJ7" s="180"/>
      <c r="AK7" s="180"/>
      <c r="AL7" s="180" t="s">
        <v>662</v>
      </c>
      <c r="AM7" s="180"/>
      <c r="AN7" s="180"/>
      <c r="AO7" s="180"/>
      <c r="AP7" s="180"/>
      <c r="AQ7" s="180" t="s">
        <v>276</v>
      </c>
      <c r="AR7" s="180"/>
      <c r="AS7" s="180"/>
      <c r="AT7" s="180"/>
      <c r="AU7" s="180"/>
    </row>
    <row r="8" spans="1:4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6778.6119916569633</v>
      </c>
      <c r="D11" s="89">
        <v>14.753123384789999</v>
      </c>
      <c r="E11" s="63">
        <v>1000.0569909053067</v>
      </c>
      <c r="F11" s="59">
        <v>4818.53630699512</v>
      </c>
      <c r="G11" s="59">
        <v>8738.6876763188102</v>
      </c>
      <c r="H11" s="59">
        <v>6300.6119916569642</v>
      </c>
      <c r="I11" s="89">
        <v>15.43201809572</v>
      </c>
      <c r="J11" s="63">
        <v>972.31158269349282</v>
      </c>
      <c r="K11" s="59">
        <v>4394.9163078266301</v>
      </c>
      <c r="L11" s="59">
        <v>8206.3076754873</v>
      </c>
      <c r="M11" s="94">
        <v>55.145600000000002</v>
      </c>
      <c r="N11" s="101">
        <v>96.80630255314</v>
      </c>
      <c r="O11" s="102">
        <v>53.384416380745748</v>
      </c>
      <c r="P11" s="94">
        <v>0</v>
      </c>
      <c r="Q11" s="94">
        <v>159.77713344195001</v>
      </c>
      <c r="R11" s="94">
        <v>223.78360000000001</v>
      </c>
      <c r="S11" s="101">
        <v>55.105171298389998</v>
      </c>
      <c r="T11" s="102">
        <v>123.31633611770719</v>
      </c>
      <c r="U11" s="94">
        <v>0</v>
      </c>
      <c r="V11" s="94">
        <v>465.47917749613998</v>
      </c>
      <c r="W11" s="94">
        <v>1</v>
      </c>
      <c r="X11" s="101">
        <v>99.616402005569995</v>
      </c>
      <c r="Y11" s="102">
        <v>0.99616402005570004</v>
      </c>
      <c r="Z11" s="94">
        <v>0</v>
      </c>
      <c r="AA11" s="94">
        <v>2.9524456020000001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  <c r="AQ11" s="94">
        <v>198.07079999999999</v>
      </c>
      <c r="AR11" s="101">
        <v>99.616402005569995</v>
      </c>
      <c r="AS11" s="102">
        <v>197.3110043836526</v>
      </c>
      <c r="AT11" s="94">
        <v>0</v>
      </c>
      <c r="AU11" s="94">
        <v>584.79326234536995</v>
      </c>
    </row>
    <row r="12" spans="1:47" ht="11.25" customHeight="1" x14ac:dyDescent="0.2">
      <c r="A12" s="140" t="s">
        <v>507</v>
      </c>
      <c r="B12" s="140"/>
      <c r="C12" s="58">
        <v>3563.8502579573319</v>
      </c>
      <c r="D12" s="84">
        <v>18.450433480880001</v>
      </c>
      <c r="E12" s="86">
        <v>657.54582120252576</v>
      </c>
      <c r="F12" s="58">
        <v>2275.0841302156</v>
      </c>
      <c r="G12" s="58">
        <v>4852.6163856990597</v>
      </c>
      <c r="H12" s="57">
        <v>3261.3036579573318</v>
      </c>
      <c r="I12" s="85">
        <v>19.009118302809998</v>
      </c>
      <c r="J12" s="64">
        <v>619.94507055494682</v>
      </c>
      <c r="K12" s="57">
        <v>2046.2336472765301</v>
      </c>
      <c r="L12" s="57">
        <v>4476.3736686381399</v>
      </c>
      <c r="M12" s="109">
        <v>1</v>
      </c>
      <c r="N12" s="110">
        <v>99.565946904520004</v>
      </c>
      <c r="O12" s="111">
        <v>0.99565946904523428</v>
      </c>
      <c r="P12" s="109">
        <v>0</v>
      </c>
      <c r="Q12" s="109">
        <v>2.9514567001900001</v>
      </c>
      <c r="R12" s="109">
        <v>102.47580000000001</v>
      </c>
      <c r="S12" s="110">
        <v>99.509360701369999</v>
      </c>
      <c r="T12" s="111">
        <v>101.9730134536122</v>
      </c>
      <c r="U12" s="109">
        <v>0</v>
      </c>
      <c r="V12" s="109">
        <v>302.33923376409001</v>
      </c>
      <c r="W12" s="109">
        <v>1</v>
      </c>
      <c r="X12" s="110">
        <v>99.565946904520004</v>
      </c>
      <c r="Y12" s="111">
        <v>0.99565946904523506</v>
      </c>
      <c r="Z12" s="109">
        <v>0</v>
      </c>
      <c r="AA12" s="109">
        <v>2.9514567001900001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  <c r="AQ12" s="123">
        <v>198.07079999999999</v>
      </c>
      <c r="AR12" s="110">
        <v>99.565946904520004</v>
      </c>
      <c r="AS12" s="111">
        <v>197.21106756136291</v>
      </c>
      <c r="AT12" s="109">
        <v>0</v>
      </c>
      <c r="AU12" s="109">
        <v>584.59738977296001</v>
      </c>
    </row>
    <row r="13" spans="1:47" ht="11.25" customHeight="1" x14ac:dyDescent="0.2">
      <c r="A13" s="142" t="s">
        <v>508</v>
      </c>
      <c r="B13" s="142"/>
      <c r="C13" s="129">
        <v>3214.761733699635</v>
      </c>
      <c r="D13" s="130">
        <v>23.446752121140001</v>
      </c>
      <c r="E13" s="131">
        <v>753.75721498566259</v>
      </c>
      <c r="F13" s="129">
        <v>1737.42473924056</v>
      </c>
      <c r="G13" s="129">
        <v>4692.0987281587104</v>
      </c>
      <c r="H13" s="115">
        <v>3039.3083336996351</v>
      </c>
      <c r="I13" s="116">
        <v>24.644864052300001</v>
      </c>
      <c r="J13" s="117">
        <v>749.03340697063709</v>
      </c>
      <c r="K13" s="115">
        <v>1571.2298328198899</v>
      </c>
      <c r="L13" s="115">
        <v>4507.3868345793699</v>
      </c>
      <c r="M13" s="98">
        <v>54.145600000000002</v>
      </c>
      <c r="N13" s="99">
        <v>98.748789047740004</v>
      </c>
      <c r="O13" s="100">
        <v>53.468124322631951</v>
      </c>
      <c r="P13" s="98">
        <v>0</v>
      </c>
      <c r="Q13" s="98">
        <v>158.94119799327001</v>
      </c>
      <c r="R13" s="98">
        <v>121.3078</v>
      </c>
      <c r="S13" s="99">
        <v>57.265890715209999</v>
      </c>
      <c r="T13" s="100">
        <v>69.467992177022595</v>
      </c>
      <c r="U13" s="98">
        <v>0</v>
      </c>
      <c r="V13" s="98">
        <v>257.46256274527002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79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</row>
    <row r="14" spans="1:47" s="32" customFormat="1" ht="11.25" customHeight="1" x14ac:dyDescent="0.2">
      <c r="A14" s="23"/>
    </row>
    <row r="15" spans="1:47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47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76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76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76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76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76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76" s="32" customFormat="1" ht="11.25" customHeight="1" thickTop="1" x14ac:dyDescent="0.2">
      <c r="A22" s="23"/>
    </row>
    <row r="23" spans="1:76" s="32" customFormat="1" ht="11.25" customHeight="1" x14ac:dyDescent="0.2">
      <c r="A23" s="54" t="s">
        <v>614</v>
      </c>
    </row>
    <row r="24" spans="1:76" s="32" customFormat="1" ht="11.25" customHeight="1" x14ac:dyDescent="0.2"/>
    <row r="25" spans="1:76" s="32" customFormat="1" ht="11.25" customHeight="1" x14ac:dyDescent="0.2">
      <c r="A25" s="30"/>
    </row>
    <row r="26" spans="1:76" s="32" customFormat="1" ht="11.25" customHeight="1" x14ac:dyDescent="0.2"/>
    <row r="27" spans="1:76" s="32" customFormat="1" ht="11.25" customHeight="1" x14ac:dyDescent="0.2"/>
    <row r="28" spans="1:76" s="32" customFormat="1" ht="11.25" customHeight="1" x14ac:dyDescent="0.2"/>
    <row r="29" spans="1:76" s="32" customFormat="1" ht="11.25" customHeight="1" x14ac:dyDescent="0.2"/>
    <row r="30" spans="1:76" s="32" customFormat="1" ht="11.25" customHeight="1" x14ac:dyDescent="0.2"/>
    <row r="31" spans="1:7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3:7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3:7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3:7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3:7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3:7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3:7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50" spans="1:1" s="32" customFormat="1" ht="11.25" customHeight="1" x14ac:dyDescent="0.2"/>
    <row r="51" spans="1:1" s="32" customFormat="1" ht="11.25" customHeight="1" x14ac:dyDescent="0.2"/>
    <row r="52" spans="1:1" s="32" customFormat="1" ht="11.25" customHeight="1" x14ac:dyDescent="0.2">
      <c r="A52" s="30"/>
    </row>
  </sheetData>
  <mergeCells count="6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3:B13"/>
    <mergeCell ref="A12:B12"/>
    <mergeCell ref="C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7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BX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48" width="9.5703125" style="8" customWidth="1"/>
    <col min="49" max="49" width="8.7109375" style="8" customWidth="1"/>
    <col min="50" max="50" width="10.28515625" style="8" customWidth="1"/>
    <col min="51" max="51" width="10.85546875" style="8" customWidth="1"/>
    <col min="52" max="52" width="10" style="8" customWidth="1"/>
    <col min="53" max="53" width="8.7109375" style="8" customWidth="1"/>
    <col min="54" max="54" width="9.7109375" style="8" customWidth="1"/>
    <col min="55" max="55" width="12.7109375" style="8" customWidth="1"/>
    <col min="56" max="56" width="9.85546875" style="8" customWidth="1"/>
    <col min="57" max="57" width="9.28515625" style="8" customWidth="1"/>
    <col min="58" max="58" width="11.140625" style="8" customWidth="1"/>
    <col min="59" max="60" width="8.7109375" style="8" customWidth="1"/>
    <col min="61" max="62" width="13" style="8" customWidth="1"/>
    <col min="63" max="63" width="8.7109375" style="8" customWidth="1"/>
    <col min="64" max="16384" width="15.7109375" style="8"/>
  </cols>
  <sheetData>
    <row r="1" spans="1:47" ht="11.25" customHeight="1" x14ac:dyDescent="0.2">
      <c r="A1" s="1" t="s">
        <v>758</v>
      </c>
      <c r="B1" s="8"/>
      <c r="R1" s="3"/>
      <c r="S1" s="3"/>
      <c r="T1" s="3"/>
      <c r="U1" s="3"/>
      <c r="V1" s="3"/>
      <c r="W1" s="3"/>
      <c r="X1" s="3"/>
      <c r="Y1" s="3"/>
      <c r="Z1" s="3"/>
      <c r="AA1" s="3"/>
      <c r="AL1" s="3"/>
      <c r="AM1" s="3"/>
      <c r="AN1" s="3"/>
      <c r="AO1" s="3"/>
      <c r="AP1" s="3"/>
      <c r="AQ1" s="3"/>
      <c r="AR1" s="3"/>
      <c r="AS1" s="3"/>
      <c r="AT1" s="3"/>
      <c r="AU1" s="5" t="s">
        <v>26</v>
      </c>
    </row>
    <row r="2" spans="1:47" ht="11.25" customHeight="1" x14ac:dyDescent="0.2">
      <c r="A2" s="1" t="s">
        <v>505</v>
      </c>
    </row>
    <row r="3" spans="1:47" ht="11.25" customHeight="1" x14ac:dyDescent="0.2">
      <c r="A3" s="47"/>
    </row>
    <row r="4" spans="1:47" ht="11.25" customHeight="1" x14ac:dyDescent="0.2">
      <c r="A4" s="47"/>
    </row>
    <row r="5" spans="1:47" ht="11.25" customHeight="1" x14ac:dyDescent="0.2">
      <c r="A5" s="47"/>
    </row>
    <row r="6" spans="1:47" s="7" customFormat="1" ht="11.25" customHeight="1" x14ac:dyDescent="0.2">
      <c r="A6" s="146" t="s">
        <v>506</v>
      </c>
      <c r="B6" s="146"/>
      <c r="C6" s="179">
        <v>2018</v>
      </c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</row>
    <row r="7" spans="1:47" s="7" customFormat="1" ht="11.25" customHeight="1" x14ac:dyDescent="0.2">
      <c r="A7" s="147"/>
      <c r="B7" s="147"/>
      <c r="C7" s="233" t="s">
        <v>1</v>
      </c>
      <c r="D7" s="233"/>
      <c r="E7" s="233"/>
      <c r="F7" s="233"/>
      <c r="G7" s="233"/>
      <c r="H7" s="180" t="s">
        <v>102</v>
      </c>
      <c r="I7" s="180"/>
      <c r="J7" s="180"/>
      <c r="K7" s="180"/>
      <c r="L7" s="180"/>
      <c r="M7" s="180" t="s">
        <v>103</v>
      </c>
      <c r="N7" s="180"/>
      <c r="O7" s="180"/>
      <c r="P7" s="180"/>
      <c r="Q7" s="180"/>
      <c r="R7" s="180" t="s">
        <v>104</v>
      </c>
      <c r="S7" s="180"/>
      <c r="T7" s="180"/>
      <c r="U7" s="180"/>
      <c r="V7" s="180"/>
      <c r="W7" s="180" t="s">
        <v>105</v>
      </c>
      <c r="X7" s="180"/>
      <c r="Y7" s="180"/>
      <c r="Z7" s="180"/>
      <c r="AA7" s="180"/>
      <c r="AB7" s="180" t="s">
        <v>122</v>
      </c>
      <c r="AC7" s="180"/>
      <c r="AD7" s="180"/>
      <c r="AE7" s="180"/>
      <c r="AF7" s="180"/>
      <c r="AG7" s="180" t="s">
        <v>107</v>
      </c>
      <c r="AH7" s="180"/>
      <c r="AI7" s="180"/>
      <c r="AJ7" s="180"/>
      <c r="AK7" s="180"/>
      <c r="AL7" s="180" t="s">
        <v>123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</row>
    <row r="8" spans="1:4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6778.6119916569633</v>
      </c>
      <c r="D11" s="89">
        <v>14.753123384789999</v>
      </c>
      <c r="E11" s="63">
        <v>1000.0569909053067</v>
      </c>
      <c r="F11" s="59">
        <v>4818.53630699512</v>
      </c>
      <c r="G11" s="59">
        <v>8738.6876763188102</v>
      </c>
      <c r="H11" s="94">
        <v>1022.623288095238</v>
      </c>
      <c r="I11" s="101">
        <v>40.479839159660003</v>
      </c>
      <c r="J11" s="102">
        <v>413.95626223017871</v>
      </c>
      <c r="K11" s="94">
        <v>211.28392294929</v>
      </c>
      <c r="L11" s="94">
        <v>1833.9626532411801</v>
      </c>
      <c r="M11" s="94">
        <v>582.48164313725488</v>
      </c>
      <c r="N11" s="101">
        <v>37.12802876085</v>
      </c>
      <c r="O11" s="102">
        <v>216.26395199065232</v>
      </c>
      <c r="P11" s="94">
        <v>158.61208608128999</v>
      </c>
      <c r="Q11" s="94">
        <v>1006.3512001932201</v>
      </c>
      <c r="R11" s="103">
        <v>3484.2050169896002</v>
      </c>
      <c r="S11" s="107">
        <v>20.531976920209999</v>
      </c>
      <c r="T11" s="108">
        <v>715.37616994096356</v>
      </c>
      <c r="U11" s="103">
        <v>2082.0934885071401</v>
      </c>
      <c r="V11" s="103">
        <v>4886.3165454720502</v>
      </c>
      <c r="W11" s="94">
        <v>257.47017647058823</v>
      </c>
      <c r="X11" s="101">
        <v>58.621846882180002</v>
      </c>
      <c r="Y11" s="102">
        <v>150.93377261786347</v>
      </c>
      <c r="Z11" s="94">
        <v>0</v>
      </c>
      <c r="AA11" s="94">
        <v>553.29493485235002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610.70130000000006</v>
      </c>
      <c r="AH11" s="101">
        <v>55.678592171129999</v>
      </c>
      <c r="AI11" s="102">
        <v>340.02988621077566</v>
      </c>
      <c r="AJ11" s="94">
        <v>0</v>
      </c>
      <c r="AK11" s="94">
        <v>1277.1476306403499</v>
      </c>
      <c r="AL11" s="94">
        <v>821.13056696428566</v>
      </c>
      <c r="AM11" s="101">
        <v>46.142859398139997</v>
      </c>
      <c r="AN11" s="102">
        <v>378.89312298948533</v>
      </c>
      <c r="AO11" s="94">
        <v>78.51369191501</v>
      </c>
      <c r="AP11" s="94">
        <v>1563.74744201356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</row>
    <row r="12" spans="1:47" ht="11.25" customHeight="1" x14ac:dyDescent="0.2">
      <c r="A12" s="140" t="s">
        <v>507</v>
      </c>
      <c r="B12" s="140"/>
      <c r="C12" s="58">
        <v>3563.8502579573319</v>
      </c>
      <c r="D12" s="84">
        <v>18.450433480880001</v>
      </c>
      <c r="E12" s="86">
        <v>657.54582120252576</v>
      </c>
      <c r="F12" s="58">
        <v>2275.0841302156</v>
      </c>
      <c r="G12" s="58">
        <v>4852.6163856990597</v>
      </c>
      <c r="H12" s="109">
        <v>696.73424999999997</v>
      </c>
      <c r="I12" s="110">
        <v>47.177076170600003</v>
      </c>
      <c r="J12" s="111">
        <v>328.69884782916228</v>
      </c>
      <c r="K12" s="109">
        <v>52.496346495049998</v>
      </c>
      <c r="L12" s="109">
        <v>1340.97215350495</v>
      </c>
      <c r="M12" s="109">
        <v>274.66287647058817</v>
      </c>
      <c r="N12" s="110">
        <v>63.378305899049998</v>
      </c>
      <c r="O12" s="111">
        <v>174.07667804065574</v>
      </c>
      <c r="P12" s="109">
        <v>0</v>
      </c>
      <c r="Q12" s="109">
        <v>615.84689597863996</v>
      </c>
      <c r="R12" s="112">
        <v>1833.909188051869</v>
      </c>
      <c r="S12" s="113">
        <v>25.31942886189</v>
      </c>
      <c r="T12" s="114">
        <v>464.3353322603993</v>
      </c>
      <c r="U12" s="112">
        <v>923.82866007206997</v>
      </c>
      <c r="V12" s="112">
        <v>2743.98971603167</v>
      </c>
      <c r="W12" s="109">
        <v>68.144276470588196</v>
      </c>
      <c r="X12" s="110">
        <v>69.468945521760006</v>
      </c>
      <c r="Y12" s="111">
        <v>47.339110297549134</v>
      </c>
      <c r="Z12" s="109">
        <v>0</v>
      </c>
      <c r="AA12" s="109">
        <v>160.92722771395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109">
        <v>191.36099999999999</v>
      </c>
      <c r="AH12" s="110">
        <v>70.558200838909997</v>
      </c>
      <c r="AI12" s="111">
        <v>135.02087870734553</v>
      </c>
      <c r="AJ12" s="109">
        <v>0</v>
      </c>
      <c r="AK12" s="109">
        <v>455.99705942733999</v>
      </c>
      <c r="AL12" s="109">
        <v>499.03866696428582</v>
      </c>
      <c r="AM12" s="110">
        <v>50.450366449370001</v>
      </c>
      <c r="AN12" s="111">
        <v>251.76683620753033</v>
      </c>
      <c r="AO12" s="109">
        <v>5.5847354959500004</v>
      </c>
      <c r="AP12" s="109">
        <v>992.49259843262996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</row>
    <row r="13" spans="1:47" ht="11.25" customHeight="1" x14ac:dyDescent="0.2">
      <c r="A13" s="142" t="s">
        <v>508</v>
      </c>
      <c r="B13" s="142"/>
      <c r="C13" s="129">
        <v>3214.761733699635</v>
      </c>
      <c r="D13" s="130">
        <v>23.446752121140001</v>
      </c>
      <c r="E13" s="131">
        <v>753.75721498566259</v>
      </c>
      <c r="F13" s="129">
        <v>1737.42473924056</v>
      </c>
      <c r="G13" s="129">
        <v>4692.0987281587104</v>
      </c>
      <c r="H13" s="98">
        <v>325.88903809523782</v>
      </c>
      <c r="I13" s="99">
        <v>77.271423677819996</v>
      </c>
      <c r="J13" s="100">
        <v>251.81909934615803</v>
      </c>
      <c r="K13" s="98">
        <v>0</v>
      </c>
      <c r="L13" s="98">
        <v>819.44540343301003</v>
      </c>
      <c r="M13" s="98">
        <v>307.81876666666659</v>
      </c>
      <c r="N13" s="99">
        <v>41.718783268540001</v>
      </c>
      <c r="O13" s="100">
        <v>128.41824412555931</v>
      </c>
      <c r="P13" s="98">
        <v>56.123633222709998</v>
      </c>
      <c r="Q13" s="98">
        <v>559.51390011062995</v>
      </c>
      <c r="R13" s="98">
        <v>1650.2958289377291</v>
      </c>
      <c r="S13" s="99">
        <v>32.986782271830002</v>
      </c>
      <c r="T13" s="100">
        <v>544.37949193283578</v>
      </c>
      <c r="U13" s="98">
        <v>583.33163082719</v>
      </c>
      <c r="V13" s="98">
        <v>2717.2600270482699</v>
      </c>
      <c r="W13" s="98">
        <v>189.32589999999999</v>
      </c>
      <c r="X13" s="99">
        <v>75.663201791920002</v>
      </c>
      <c r="Y13" s="100">
        <v>143.25003776136523</v>
      </c>
      <c r="Z13" s="98">
        <v>0</v>
      </c>
      <c r="AA13" s="98">
        <v>470.09081479627002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419.34030000000001</v>
      </c>
      <c r="AH13" s="99">
        <v>74.481475608419998</v>
      </c>
      <c r="AI13" s="100">
        <v>312.33084326077687</v>
      </c>
      <c r="AJ13" s="98">
        <v>0</v>
      </c>
      <c r="AK13" s="98">
        <v>1031.4975040521299</v>
      </c>
      <c r="AL13" s="98">
        <v>322.09190000000001</v>
      </c>
      <c r="AM13" s="99">
        <v>88.001238118629999</v>
      </c>
      <c r="AN13" s="100">
        <v>283.4448598798088</v>
      </c>
      <c r="AO13" s="98">
        <v>0</v>
      </c>
      <c r="AP13" s="98">
        <v>877.63361696741003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</row>
    <row r="14" spans="1:47" s="32" customFormat="1" ht="11.25" customHeight="1" x14ac:dyDescent="0.2">
      <c r="A14" s="23"/>
    </row>
    <row r="15" spans="1:47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47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76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76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76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76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76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76" s="32" customFormat="1" ht="11.25" customHeight="1" thickTop="1" x14ac:dyDescent="0.2">
      <c r="A22" s="23"/>
    </row>
    <row r="23" spans="1:76" s="32" customFormat="1" ht="11.25" customHeight="1" x14ac:dyDescent="0.2">
      <c r="A23" s="54" t="s">
        <v>614</v>
      </c>
    </row>
    <row r="24" spans="1:76" s="32" customFormat="1" ht="11.25" customHeight="1" x14ac:dyDescent="0.2"/>
    <row r="25" spans="1:76" s="32" customFormat="1" ht="11.25" customHeight="1" x14ac:dyDescent="0.2">
      <c r="A25" s="30"/>
    </row>
    <row r="26" spans="1:76" s="32" customFormat="1" ht="11.25" customHeight="1" x14ac:dyDescent="0.2"/>
    <row r="27" spans="1:76" s="32" customFormat="1" ht="11.25" customHeight="1" x14ac:dyDescent="0.2"/>
    <row r="28" spans="1:76" s="32" customFormat="1" ht="11.25" customHeight="1" x14ac:dyDescent="0.2"/>
    <row r="29" spans="1:76" s="32" customFormat="1" ht="11.25" customHeight="1" x14ac:dyDescent="0.2"/>
    <row r="30" spans="1:76" s="32" customFormat="1" ht="11.25" customHeight="1" x14ac:dyDescent="0.2"/>
    <row r="31" spans="1:7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3:7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3:7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3:7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3:7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3:7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3:7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50" spans="1:1" s="32" customFormat="1" ht="11.25" customHeight="1" x14ac:dyDescent="0.2"/>
    <row r="51" spans="1:1" s="32" customFormat="1" ht="11.25" customHeight="1" x14ac:dyDescent="0.2"/>
    <row r="52" spans="1:1" s="32" customFormat="1" ht="11.25" customHeight="1" x14ac:dyDescent="0.2">
      <c r="A52" s="30"/>
    </row>
    <row r="53" spans="1:1" s="32" customFormat="1" ht="11.25" customHeight="1" x14ac:dyDescent="0.2"/>
  </sheetData>
  <mergeCells count="6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C7:G8"/>
    <mergeCell ref="A6:B10"/>
    <mergeCell ref="C9:C10"/>
    <mergeCell ref="D9:D10"/>
    <mergeCell ref="E9:E10"/>
    <mergeCell ref="F9:G9"/>
    <mergeCell ref="C6:AU6"/>
    <mergeCell ref="AQ7:AU8"/>
    <mergeCell ref="AG7:AK8"/>
    <mergeCell ref="W7:AA8"/>
    <mergeCell ref="M7:Q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F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67" width="8.28515625" style="8" customWidth="1"/>
    <col min="68" max="16384" width="15.7109375" style="8"/>
  </cols>
  <sheetData>
    <row r="1" spans="1:67" ht="11.25" customHeight="1" x14ac:dyDescent="0.2">
      <c r="A1" s="1" t="s">
        <v>759</v>
      </c>
      <c r="B1" s="8"/>
      <c r="R1" s="3"/>
      <c r="S1" s="3"/>
      <c r="T1" s="3"/>
      <c r="U1" s="3"/>
      <c r="V1" s="3"/>
      <c r="W1" s="3"/>
      <c r="X1" s="3"/>
      <c r="Y1" s="3"/>
      <c r="Z1" s="3"/>
      <c r="AA1" s="3"/>
      <c r="AL1" s="3"/>
      <c r="AM1" s="3"/>
      <c r="AN1" s="3"/>
      <c r="AO1" s="3"/>
      <c r="AP1" s="3"/>
      <c r="BF1" s="3"/>
      <c r="BG1" s="3"/>
      <c r="BH1" s="3"/>
      <c r="BI1" s="3"/>
      <c r="BJ1" s="3"/>
      <c r="BK1" s="3"/>
      <c r="BL1" s="3"/>
      <c r="BM1" s="3"/>
      <c r="BN1" s="3"/>
      <c r="BO1" s="3" t="s">
        <v>624</v>
      </c>
    </row>
    <row r="2" spans="1:67" ht="11.25" customHeight="1" x14ac:dyDescent="0.2">
      <c r="A2" s="2" t="s">
        <v>505</v>
      </c>
    </row>
    <row r="3" spans="1:67" ht="11.25" customHeight="1" x14ac:dyDescent="0.2">
      <c r="A3" s="47"/>
    </row>
    <row r="4" spans="1:67" ht="11.25" customHeight="1" x14ac:dyDescent="0.2">
      <c r="A4" s="47"/>
    </row>
    <row r="5" spans="1:67" ht="11.25" customHeight="1" x14ac:dyDescent="0.2">
      <c r="A5" s="47"/>
    </row>
    <row r="6" spans="1:67" s="7" customFormat="1" ht="11.25" customHeight="1" x14ac:dyDescent="0.2">
      <c r="A6" s="146" t="s">
        <v>506</v>
      </c>
      <c r="B6" s="146"/>
      <c r="C6" s="208">
        <v>2018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</row>
    <row r="7" spans="1:67" s="7" customFormat="1" ht="11.25" customHeight="1" x14ac:dyDescent="0.2">
      <c r="A7" s="147"/>
      <c r="B7" s="147"/>
      <c r="C7" s="233" t="s">
        <v>1</v>
      </c>
      <c r="D7" s="233"/>
      <c r="E7" s="233"/>
      <c r="F7" s="233"/>
      <c r="G7" s="233"/>
      <c r="H7" s="180" t="s">
        <v>124</v>
      </c>
      <c r="I7" s="180"/>
      <c r="J7" s="180"/>
      <c r="K7" s="180"/>
      <c r="L7" s="180"/>
      <c r="M7" s="180" t="s">
        <v>125</v>
      </c>
      <c r="N7" s="180"/>
      <c r="O7" s="180"/>
      <c r="P7" s="180"/>
      <c r="Q7" s="180"/>
      <c r="R7" s="180" t="s">
        <v>126</v>
      </c>
      <c r="S7" s="180"/>
      <c r="T7" s="180"/>
      <c r="U7" s="180"/>
      <c r="V7" s="180"/>
      <c r="W7" s="180" t="s">
        <v>127</v>
      </c>
      <c r="X7" s="180"/>
      <c r="Y7" s="180"/>
      <c r="Z7" s="180"/>
      <c r="AA7" s="180"/>
      <c r="AB7" s="180" t="s">
        <v>128</v>
      </c>
      <c r="AC7" s="180"/>
      <c r="AD7" s="180"/>
      <c r="AE7" s="180"/>
      <c r="AF7" s="180"/>
      <c r="AG7" s="180" t="s">
        <v>129</v>
      </c>
      <c r="AH7" s="180"/>
      <c r="AI7" s="180"/>
      <c r="AJ7" s="180"/>
      <c r="AK7" s="180"/>
      <c r="AL7" s="180" t="s">
        <v>130</v>
      </c>
      <c r="AM7" s="180"/>
      <c r="AN7" s="180"/>
      <c r="AO7" s="180"/>
      <c r="AP7" s="180"/>
      <c r="AQ7" s="180" t="s">
        <v>407</v>
      </c>
      <c r="AR7" s="180"/>
      <c r="AS7" s="180"/>
      <c r="AT7" s="180"/>
      <c r="AU7" s="180"/>
      <c r="AV7" s="180" t="s">
        <v>408</v>
      </c>
      <c r="AW7" s="180"/>
      <c r="AX7" s="180"/>
      <c r="AY7" s="180"/>
      <c r="AZ7" s="180"/>
      <c r="BA7" s="180" t="s">
        <v>131</v>
      </c>
      <c r="BB7" s="180"/>
      <c r="BC7" s="180"/>
      <c r="BD7" s="180"/>
      <c r="BE7" s="180"/>
      <c r="BF7" s="180" t="s">
        <v>132</v>
      </c>
      <c r="BG7" s="180"/>
      <c r="BH7" s="180"/>
      <c r="BI7" s="180"/>
      <c r="BJ7" s="180"/>
      <c r="BK7" s="180" t="s">
        <v>39</v>
      </c>
      <c r="BL7" s="180"/>
      <c r="BM7" s="180"/>
      <c r="BN7" s="180"/>
      <c r="BO7" s="180"/>
    </row>
    <row r="8" spans="1:6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</row>
    <row r="9" spans="1:6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51" t="s">
        <v>657</v>
      </c>
      <c r="BO9" s="151"/>
    </row>
    <row r="10" spans="1:6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</row>
    <row r="11" spans="1:67" s="7" customFormat="1" ht="11.25" customHeight="1" x14ac:dyDescent="0.2">
      <c r="A11" s="139" t="s">
        <v>1</v>
      </c>
      <c r="B11" s="139"/>
      <c r="C11" s="59">
        <v>6778.6119916569633</v>
      </c>
      <c r="D11" s="89">
        <v>14.753123384789999</v>
      </c>
      <c r="E11" s="63">
        <v>1000.0569909053067</v>
      </c>
      <c r="F11" s="59">
        <v>4818.53630699512</v>
      </c>
      <c r="G11" s="59">
        <v>8738.6876763188102</v>
      </c>
      <c r="H11" s="94">
        <v>1879.2753402387041</v>
      </c>
      <c r="I11" s="101">
        <v>31.850762851199999</v>
      </c>
      <c r="J11" s="102">
        <v>598.56353194055725</v>
      </c>
      <c r="K11" s="94">
        <v>706.11237517614995</v>
      </c>
      <c r="L11" s="94">
        <v>3052.4383053012498</v>
      </c>
      <c r="M11" s="94">
        <v>607.58950000000004</v>
      </c>
      <c r="N11" s="101">
        <v>51.392391603509999</v>
      </c>
      <c r="O11" s="102">
        <v>312.25477518181378</v>
      </c>
      <c r="P11" s="94">
        <v>0</v>
      </c>
      <c r="Q11" s="94">
        <v>1219.59761335699</v>
      </c>
      <c r="R11" s="94">
        <v>1212.8538220749831</v>
      </c>
      <c r="S11" s="101">
        <v>30.139137654340001</v>
      </c>
      <c r="T11" s="102">
        <v>365.54368298113184</v>
      </c>
      <c r="U11" s="94">
        <v>496.40136865585998</v>
      </c>
      <c r="V11" s="94">
        <v>1929.30627549411</v>
      </c>
      <c r="W11" s="94">
        <v>292.55508285714291</v>
      </c>
      <c r="X11" s="101">
        <v>53.609922817330002</v>
      </c>
      <c r="Y11" s="102">
        <v>156.83855411790157</v>
      </c>
      <c r="Z11" s="94">
        <v>0</v>
      </c>
      <c r="AA11" s="94">
        <v>599.95300031555996</v>
      </c>
      <c r="AB11" s="59">
        <v>0</v>
      </c>
      <c r="AC11" s="59" t="s">
        <v>679</v>
      </c>
      <c r="AD11" s="59" t="s">
        <v>679</v>
      </c>
      <c r="AE11" s="59" t="s">
        <v>679</v>
      </c>
      <c r="AF11" s="59" t="s">
        <v>679</v>
      </c>
      <c r="AG11" s="94">
        <v>937.54179291727598</v>
      </c>
      <c r="AH11" s="101">
        <v>37.34683346776</v>
      </c>
      <c r="AI11" s="102">
        <v>350.14217209144624</v>
      </c>
      <c r="AJ11" s="94">
        <v>251.27574614943001</v>
      </c>
      <c r="AK11" s="94">
        <v>1623.8078396851199</v>
      </c>
      <c r="AL11" s="94">
        <v>141.69847647058819</v>
      </c>
      <c r="AM11" s="101">
        <v>76.967821026729993</v>
      </c>
      <c r="AN11" s="102">
        <v>109.06222976748344</v>
      </c>
      <c r="AO11" s="94">
        <v>0</v>
      </c>
      <c r="AP11" s="94">
        <v>355.45651888847999</v>
      </c>
      <c r="AQ11" s="94">
        <v>376.64069425287369</v>
      </c>
      <c r="AR11" s="101">
        <v>41.772559929940002</v>
      </c>
      <c r="AS11" s="102">
        <v>157.33245972733658</v>
      </c>
      <c r="AT11" s="94">
        <v>68.274739588200006</v>
      </c>
      <c r="AU11" s="94">
        <v>685.00664891754002</v>
      </c>
      <c r="AV11" s="59">
        <v>0</v>
      </c>
      <c r="AW11" s="59" t="s">
        <v>679</v>
      </c>
      <c r="AX11" s="59" t="s">
        <v>679</v>
      </c>
      <c r="AY11" s="59" t="s">
        <v>679</v>
      </c>
      <c r="AZ11" s="59" t="s">
        <v>679</v>
      </c>
      <c r="BA11" s="59">
        <v>0</v>
      </c>
      <c r="BB11" s="59" t="s">
        <v>679</v>
      </c>
      <c r="BC11" s="59" t="s">
        <v>679</v>
      </c>
      <c r="BD11" s="59" t="s">
        <v>679</v>
      </c>
      <c r="BE11" s="59" t="s">
        <v>679</v>
      </c>
      <c r="BF11" s="94">
        <v>1330.4572828453961</v>
      </c>
      <c r="BG11" s="101">
        <v>36.905015769999999</v>
      </c>
      <c r="BH11" s="102">
        <v>491.00547004723256</v>
      </c>
      <c r="BI11" s="94">
        <v>368.10424534069</v>
      </c>
      <c r="BJ11" s="94">
        <v>2292.81032035011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</row>
    <row r="12" spans="1:67" ht="11.25" customHeight="1" x14ac:dyDescent="0.2">
      <c r="A12" s="140" t="s">
        <v>507</v>
      </c>
      <c r="B12" s="140"/>
      <c r="C12" s="58">
        <v>3563.8502579573319</v>
      </c>
      <c r="D12" s="84">
        <v>18.450433480880001</v>
      </c>
      <c r="E12" s="86">
        <v>657.54582120252633</v>
      </c>
      <c r="F12" s="58">
        <v>2275.0841302156</v>
      </c>
      <c r="G12" s="58">
        <v>4852.6163856990597</v>
      </c>
      <c r="H12" s="109">
        <v>1309.0729069053709</v>
      </c>
      <c r="I12" s="110">
        <v>35.601640238309997</v>
      </c>
      <c r="J12" s="111">
        <v>466.05142677361113</v>
      </c>
      <c r="K12" s="109">
        <v>395.62889548560997</v>
      </c>
      <c r="L12" s="109">
        <v>2222.5169183251301</v>
      </c>
      <c r="M12" s="109">
        <v>158.68289999999999</v>
      </c>
      <c r="N12" s="110">
        <v>68.478478737450004</v>
      </c>
      <c r="O12" s="111">
        <v>108.66363593647235</v>
      </c>
      <c r="P12" s="109">
        <v>0</v>
      </c>
      <c r="Q12" s="109">
        <v>371.65971286464998</v>
      </c>
      <c r="R12" s="109">
        <v>507.81209789915971</v>
      </c>
      <c r="S12" s="110">
        <v>36.783923170160001</v>
      </c>
      <c r="T12" s="111">
        <v>186.79321194000536</v>
      </c>
      <c r="U12" s="109">
        <v>141.7041299402</v>
      </c>
      <c r="V12" s="109">
        <v>873.92006585811998</v>
      </c>
      <c r="W12" s="109">
        <v>292.55508285714291</v>
      </c>
      <c r="X12" s="110">
        <v>53.573279607289997</v>
      </c>
      <c r="Y12" s="111">
        <v>156.7313525443823</v>
      </c>
      <c r="Z12" s="109">
        <v>0</v>
      </c>
      <c r="AA12" s="109">
        <v>599.74288909236998</v>
      </c>
      <c r="AB12" s="57">
        <v>0</v>
      </c>
      <c r="AC12" s="57" t="s">
        <v>679</v>
      </c>
      <c r="AD12" s="57" t="s">
        <v>679</v>
      </c>
      <c r="AE12" s="57" t="s">
        <v>679</v>
      </c>
      <c r="AF12" s="57" t="s">
        <v>679</v>
      </c>
      <c r="AG12" s="109">
        <v>520.90668815537117</v>
      </c>
      <c r="AH12" s="110">
        <v>54.325653737549999</v>
      </c>
      <c r="AI12" s="111">
        <v>282.98596370303278</v>
      </c>
      <c r="AJ12" s="109">
        <v>0</v>
      </c>
      <c r="AK12" s="109">
        <v>1075.54898514366</v>
      </c>
      <c r="AL12" s="109">
        <v>141.69847647058819</v>
      </c>
      <c r="AM12" s="110">
        <v>76.951241559880003</v>
      </c>
      <c r="AN12" s="111">
        <v>109.03873691554656</v>
      </c>
      <c r="AO12" s="109">
        <v>0</v>
      </c>
      <c r="AP12" s="109">
        <v>355.41047374479001</v>
      </c>
      <c r="AQ12" s="109">
        <v>203.91172758620689</v>
      </c>
      <c r="AR12" s="110">
        <v>58.656386074490001</v>
      </c>
      <c r="AS12" s="111">
        <v>119.60725018412148</v>
      </c>
      <c r="AT12" s="109">
        <v>0</v>
      </c>
      <c r="AU12" s="109">
        <v>438.33763023695002</v>
      </c>
      <c r="AV12" s="57">
        <v>0</v>
      </c>
      <c r="AW12" s="57" t="s">
        <v>679</v>
      </c>
      <c r="AX12" s="57" t="s">
        <v>679</v>
      </c>
      <c r="AY12" s="57" t="s">
        <v>679</v>
      </c>
      <c r="AZ12" s="57" t="s">
        <v>679</v>
      </c>
      <c r="BA12" s="57">
        <v>0</v>
      </c>
      <c r="BB12" s="57" t="s">
        <v>679</v>
      </c>
      <c r="BC12" s="57" t="s">
        <v>679</v>
      </c>
      <c r="BD12" s="57" t="s">
        <v>679</v>
      </c>
      <c r="BE12" s="57" t="s">
        <v>679</v>
      </c>
      <c r="BF12" s="109">
        <v>429.21037808349121</v>
      </c>
      <c r="BG12" s="110">
        <v>49.147252669879997</v>
      </c>
      <c r="BH12" s="111">
        <v>210.94510900203116</v>
      </c>
      <c r="BI12" s="109">
        <v>15.76556172465</v>
      </c>
      <c r="BJ12" s="109">
        <v>842.65519444233996</v>
      </c>
      <c r="BK12" s="57">
        <v>0</v>
      </c>
      <c r="BL12" s="57" t="s">
        <v>679</v>
      </c>
      <c r="BM12" s="57" t="s">
        <v>679</v>
      </c>
      <c r="BN12" s="57" t="s">
        <v>679</v>
      </c>
      <c r="BO12" s="57" t="s">
        <v>679</v>
      </c>
    </row>
    <row r="13" spans="1:67" ht="11.25" customHeight="1" x14ac:dyDescent="0.2">
      <c r="A13" s="142" t="s">
        <v>508</v>
      </c>
      <c r="B13" s="142"/>
      <c r="C13" s="129">
        <v>3214.761733699635</v>
      </c>
      <c r="D13" s="130">
        <v>23.446752121140001</v>
      </c>
      <c r="E13" s="131">
        <v>753.75721498566259</v>
      </c>
      <c r="F13" s="129">
        <v>1737.42473924056</v>
      </c>
      <c r="G13" s="129">
        <v>4692.0987281587104</v>
      </c>
      <c r="H13" s="98">
        <v>570.20243333333303</v>
      </c>
      <c r="I13" s="99">
        <v>65.920657464239994</v>
      </c>
      <c r="J13" s="100">
        <v>375.88119293044593</v>
      </c>
      <c r="K13" s="98">
        <v>0</v>
      </c>
      <c r="L13" s="98">
        <v>1306.91603394294</v>
      </c>
      <c r="M13" s="98">
        <v>448.90660000000003</v>
      </c>
      <c r="N13" s="99">
        <v>65.254646672760003</v>
      </c>
      <c r="O13" s="100">
        <v>292.93241572071406</v>
      </c>
      <c r="P13" s="98">
        <v>0</v>
      </c>
      <c r="Q13" s="98">
        <v>1023.0435847169</v>
      </c>
      <c r="R13" s="98">
        <v>705.04172417582402</v>
      </c>
      <c r="S13" s="99">
        <v>44.582656508009997</v>
      </c>
      <c r="T13" s="100">
        <v>314.32633012742502</v>
      </c>
      <c r="U13" s="98">
        <v>88.973437733439994</v>
      </c>
      <c r="V13" s="98">
        <v>1321.11001061821</v>
      </c>
      <c r="W13" s="78">
        <v>0</v>
      </c>
      <c r="X13" s="78" t="s">
        <v>679</v>
      </c>
      <c r="Y13" s="78" t="s">
        <v>679</v>
      </c>
      <c r="Z13" s="78" t="s">
        <v>679</v>
      </c>
      <c r="AA13" s="78" t="s">
        <v>679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  <c r="AG13" s="98">
        <v>416.63510476190481</v>
      </c>
      <c r="AH13" s="99">
        <v>49.515232536390002</v>
      </c>
      <c r="AI13" s="100">
        <v>206.29784095109414</v>
      </c>
      <c r="AJ13" s="98">
        <v>12.298766409400001</v>
      </c>
      <c r="AK13" s="98">
        <v>820.97144311441002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  <c r="AQ13" s="98">
        <v>172.72896666666671</v>
      </c>
      <c r="AR13" s="99">
        <v>59.226869212129998</v>
      </c>
      <c r="AS13" s="100">
        <v>102.30195917912368</v>
      </c>
      <c r="AT13" s="98">
        <v>0</v>
      </c>
      <c r="AU13" s="98">
        <v>373.23712220562999</v>
      </c>
      <c r="AV13" s="78">
        <v>0</v>
      </c>
      <c r="AW13" s="78" t="s">
        <v>679</v>
      </c>
      <c r="AX13" s="78" t="s">
        <v>679</v>
      </c>
      <c r="AY13" s="78" t="s">
        <v>679</v>
      </c>
      <c r="AZ13" s="78" t="s">
        <v>679</v>
      </c>
      <c r="BA13" s="78">
        <v>0</v>
      </c>
      <c r="BB13" s="78" t="s">
        <v>679</v>
      </c>
      <c r="BC13" s="78" t="s">
        <v>679</v>
      </c>
      <c r="BD13" s="78" t="s">
        <v>679</v>
      </c>
      <c r="BE13" s="78" t="s">
        <v>679</v>
      </c>
      <c r="BF13" s="98">
        <v>901.24690476190483</v>
      </c>
      <c r="BG13" s="99">
        <v>49.206752397320003</v>
      </c>
      <c r="BH13" s="100">
        <v>443.47433291472214</v>
      </c>
      <c r="BI13" s="98">
        <v>32.053184181150002</v>
      </c>
      <c r="BJ13" s="98">
        <v>1770.44062534266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</row>
    <row r="14" spans="1:67" s="32" customFormat="1" ht="11.25" customHeight="1" x14ac:dyDescent="0.2">
      <c r="A14" s="23"/>
    </row>
    <row r="15" spans="1:67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67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84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84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84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84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84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84" s="32" customFormat="1" ht="11.25" customHeight="1" thickTop="1" x14ac:dyDescent="0.2">
      <c r="A22" s="23"/>
    </row>
    <row r="23" spans="1:84" s="32" customFormat="1" ht="11.25" customHeight="1" x14ac:dyDescent="0.2">
      <c r="A23" s="54" t="s">
        <v>614</v>
      </c>
    </row>
    <row r="24" spans="1:84" s="32" customFormat="1" ht="11.25" customHeight="1" x14ac:dyDescent="0.2"/>
    <row r="25" spans="1:84" s="32" customFormat="1" ht="11.25" customHeight="1" x14ac:dyDescent="0.2">
      <c r="A25" s="30"/>
    </row>
    <row r="26" spans="1:84" s="32" customFormat="1" ht="11.25" customHeight="1" x14ac:dyDescent="0.2"/>
    <row r="27" spans="1:84" s="32" customFormat="1" ht="11.25" customHeight="1" x14ac:dyDescent="0.2"/>
    <row r="28" spans="1:84" s="32" customFormat="1" ht="11.25" customHeight="1" x14ac:dyDescent="0.2"/>
    <row r="29" spans="1:84" s="32" customFormat="1" ht="11.25" customHeight="1" x14ac:dyDescent="0.2"/>
    <row r="30" spans="1:84" s="32" customFormat="1" ht="11.25" customHeight="1" x14ac:dyDescent="0.2"/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50" spans="3:73" s="32" customFormat="1" ht="11.25" customHeight="1" x14ac:dyDescent="0.2"/>
    <row r="51" spans="3:73" s="32" customFormat="1" ht="11.25" customHeight="1" x14ac:dyDescent="0.2"/>
    <row r="52" spans="3:73" s="32" customFormat="1" ht="11.25" customHeight="1" x14ac:dyDescent="0.2"/>
    <row r="53" spans="3:73" s="32" customFormat="1" ht="11.25" customHeight="1" x14ac:dyDescent="0.2"/>
    <row r="54" spans="3:73" ht="11.25" customHeight="1" x14ac:dyDescent="0.2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</row>
  </sheetData>
  <mergeCells count="8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H7:L8"/>
    <mergeCell ref="H9:H10"/>
    <mergeCell ref="I9:I10"/>
    <mergeCell ref="J9:J10"/>
    <mergeCell ref="K9:L9"/>
    <mergeCell ref="C7:G8"/>
    <mergeCell ref="A6:B10"/>
    <mergeCell ref="C9:C10"/>
    <mergeCell ref="D9:D10"/>
    <mergeCell ref="E9:E10"/>
    <mergeCell ref="F9:G9"/>
    <mergeCell ref="C6:BO6"/>
    <mergeCell ref="BK7:BO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BX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7" width="8.28515625" style="8" customWidth="1"/>
    <col min="48" max="16384" width="15.7109375" style="8"/>
  </cols>
  <sheetData>
    <row r="1" spans="1:47" ht="11.25" customHeight="1" x14ac:dyDescent="0.2">
      <c r="A1" s="1" t="s">
        <v>760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AQ1" s="3"/>
      <c r="AR1" s="3"/>
      <c r="AS1" s="3"/>
      <c r="AT1" s="3"/>
      <c r="AU1" s="3" t="s">
        <v>561</v>
      </c>
    </row>
    <row r="2" spans="1:47" ht="11.25" customHeight="1" x14ac:dyDescent="0.2">
      <c r="A2" s="2" t="s">
        <v>505</v>
      </c>
    </row>
    <row r="3" spans="1:47" ht="11.25" customHeight="1" x14ac:dyDescent="0.2">
      <c r="A3" s="47"/>
    </row>
    <row r="4" spans="1:47" ht="11.25" customHeight="1" x14ac:dyDescent="0.2">
      <c r="A4" s="47"/>
    </row>
    <row r="5" spans="1:47" ht="11.25" customHeight="1" x14ac:dyDescent="0.2">
      <c r="A5" s="47"/>
    </row>
    <row r="6" spans="1:47" s="7" customFormat="1" ht="11.25" customHeight="1" x14ac:dyDescent="0.2">
      <c r="A6" s="146" t="s">
        <v>506</v>
      </c>
      <c r="B6" s="146"/>
      <c r="C6" s="208">
        <v>2018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</row>
    <row r="7" spans="1:47" s="7" customFormat="1" ht="11.25" customHeight="1" x14ac:dyDescent="0.2">
      <c r="A7" s="147"/>
      <c r="B7" s="147"/>
      <c r="C7" s="233" t="s">
        <v>1</v>
      </c>
      <c r="D7" s="233"/>
      <c r="E7" s="233"/>
      <c r="F7" s="233"/>
      <c r="G7" s="233"/>
      <c r="H7" s="180" t="s">
        <v>133</v>
      </c>
      <c r="I7" s="180"/>
      <c r="J7" s="180"/>
      <c r="K7" s="180"/>
      <c r="L7" s="180"/>
      <c r="M7" s="180" t="s">
        <v>409</v>
      </c>
      <c r="N7" s="180"/>
      <c r="O7" s="180"/>
      <c r="P7" s="180"/>
      <c r="Q7" s="180"/>
      <c r="R7" s="180" t="s">
        <v>134</v>
      </c>
      <c r="S7" s="180"/>
      <c r="T7" s="180"/>
      <c r="U7" s="180"/>
      <c r="V7" s="180"/>
      <c r="W7" s="180" t="s">
        <v>135</v>
      </c>
      <c r="X7" s="180"/>
      <c r="Y7" s="180"/>
      <c r="Z7" s="180"/>
      <c r="AA7" s="180"/>
      <c r="AB7" s="180" t="s">
        <v>136</v>
      </c>
      <c r="AC7" s="180"/>
      <c r="AD7" s="180"/>
      <c r="AE7" s="180"/>
      <c r="AF7" s="180"/>
      <c r="AG7" s="180" t="s">
        <v>595</v>
      </c>
      <c r="AH7" s="180"/>
      <c r="AI7" s="180"/>
      <c r="AJ7" s="180"/>
      <c r="AK7" s="180"/>
      <c r="AL7" s="180" t="s">
        <v>137</v>
      </c>
      <c r="AM7" s="180"/>
      <c r="AN7" s="180"/>
      <c r="AO7" s="180"/>
      <c r="AP7" s="180"/>
      <c r="AQ7" s="180" t="s">
        <v>39</v>
      </c>
      <c r="AR7" s="180"/>
      <c r="AS7" s="180"/>
      <c r="AT7" s="180"/>
      <c r="AU7" s="180"/>
    </row>
    <row r="8" spans="1:47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</row>
    <row r="9" spans="1:4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51" t="s">
        <v>657</v>
      </c>
      <c r="AU9" s="151"/>
    </row>
    <row r="10" spans="1:4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</row>
    <row r="11" spans="1:47" s="7" customFormat="1" ht="11.25" customHeight="1" x14ac:dyDescent="0.2">
      <c r="A11" s="139" t="s">
        <v>1</v>
      </c>
      <c r="B11" s="139"/>
      <c r="C11" s="59">
        <v>6778.6119916569633</v>
      </c>
      <c r="D11" s="89">
        <v>14.753123384789999</v>
      </c>
      <c r="E11" s="63">
        <v>1000.0569909053067</v>
      </c>
      <c r="F11" s="59">
        <v>4818.53630699512</v>
      </c>
      <c r="G11" s="59">
        <v>8738.6876763188102</v>
      </c>
      <c r="H11" s="94">
        <v>999.59650455407939</v>
      </c>
      <c r="I11" s="101">
        <v>36.597976661940002</v>
      </c>
      <c r="J11" s="102">
        <v>365.83209545030252</v>
      </c>
      <c r="K11" s="94">
        <v>282.57877308269002</v>
      </c>
      <c r="L11" s="94">
        <v>1716.6142360254701</v>
      </c>
      <c r="M11" s="94">
        <v>1418.858730434783</v>
      </c>
      <c r="N11" s="101">
        <v>33.971033599930003</v>
      </c>
      <c r="O11" s="102">
        <v>482.0009760514921</v>
      </c>
      <c r="P11" s="94">
        <v>474.15417686072999</v>
      </c>
      <c r="Q11" s="94">
        <v>2363.5632840088301</v>
      </c>
      <c r="R11" s="94">
        <v>523.76384700854692</v>
      </c>
      <c r="S11" s="101">
        <v>48.796486408130001</v>
      </c>
      <c r="T11" s="102">
        <v>255.57835441623959</v>
      </c>
      <c r="U11" s="94">
        <v>22.839477124719998</v>
      </c>
      <c r="V11" s="94">
        <v>1024.6882168923801</v>
      </c>
      <c r="W11" s="94">
        <v>399.86168285714291</v>
      </c>
      <c r="X11" s="101">
        <v>37.176962749449999</v>
      </c>
      <c r="Y11" s="102">
        <v>148.65642888514049</v>
      </c>
      <c r="Z11" s="94">
        <v>108.50043617194</v>
      </c>
      <c r="AA11" s="94">
        <v>691.22292954235002</v>
      </c>
      <c r="AB11" s="94">
        <v>1164.5998267682071</v>
      </c>
      <c r="AC11" s="101">
        <v>38.780928218349999</v>
      </c>
      <c r="AD11" s="102">
        <v>451.64262285000541</v>
      </c>
      <c r="AE11" s="94">
        <v>279.39655209901002</v>
      </c>
      <c r="AF11" s="94">
        <v>2049.8031014374001</v>
      </c>
      <c r="AG11" s="94">
        <v>1014.191461667276</v>
      </c>
      <c r="AH11" s="101">
        <v>40.661961935790004</v>
      </c>
      <c r="AI11" s="102">
        <v>412.39014609914369</v>
      </c>
      <c r="AJ11" s="94">
        <v>205.92162773377001</v>
      </c>
      <c r="AK11" s="94">
        <v>1822.46129560079</v>
      </c>
      <c r="AL11" s="94">
        <v>1257.739938366929</v>
      </c>
      <c r="AM11" s="101">
        <v>34.442140624990003</v>
      </c>
      <c r="AN11" s="102">
        <v>433.19255826902452</v>
      </c>
      <c r="AO11" s="94">
        <v>408.69812578889997</v>
      </c>
      <c r="AP11" s="94">
        <v>2106.7817509449601</v>
      </c>
      <c r="AQ11" s="59">
        <v>0</v>
      </c>
      <c r="AR11" s="59" t="s">
        <v>679</v>
      </c>
      <c r="AS11" s="59" t="s">
        <v>679</v>
      </c>
      <c r="AT11" s="59" t="s">
        <v>679</v>
      </c>
      <c r="AU11" s="59" t="s">
        <v>679</v>
      </c>
    </row>
    <row r="12" spans="1:47" ht="11.25" customHeight="1" x14ac:dyDescent="0.2">
      <c r="A12" s="140" t="s">
        <v>507</v>
      </c>
      <c r="B12" s="140"/>
      <c r="C12" s="58">
        <v>3563.8502579573319</v>
      </c>
      <c r="D12" s="84">
        <v>18.450433480880001</v>
      </c>
      <c r="E12" s="86">
        <v>657.54582120252576</v>
      </c>
      <c r="F12" s="58">
        <v>2275.0841302156</v>
      </c>
      <c r="G12" s="58">
        <v>4852.6163856990597</v>
      </c>
      <c r="H12" s="109">
        <v>783.35670455407944</v>
      </c>
      <c r="I12" s="110">
        <v>42.704618894639999</v>
      </c>
      <c r="J12" s="111">
        <v>334.5294952654383</v>
      </c>
      <c r="K12" s="109">
        <v>127.69094206747999</v>
      </c>
      <c r="L12" s="109">
        <v>1439.0224670406801</v>
      </c>
      <c r="M12" s="109">
        <v>1002.257630434783</v>
      </c>
      <c r="N12" s="110">
        <v>38.311586655070002</v>
      </c>
      <c r="O12" s="111">
        <v>383.98080059107139</v>
      </c>
      <c r="P12" s="109">
        <v>249.66909052144999</v>
      </c>
      <c r="Q12" s="109">
        <v>1754.84617034812</v>
      </c>
      <c r="R12" s="109">
        <v>132.03229999999999</v>
      </c>
      <c r="S12" s="110">
        <v>74.464237420589996</v>
      </c>
      <c r="T12" s="111">
        <v>98.316845343861615</v>
      </c>
      <c r="U12" s="109">
        <v>0</v>
      </c>
      <c r="V12" s="109">
        <v>324.72977594755997</v>
      </c>
      <c r="W12" s="109">
        <v>154.3878828571429</v>
      </c>
      <c r="X12" s="110">
        <v>73.599688874969999</v>
      </c>
      <c r="Y12" s="111">
        <v>113.62900144350398</v>
      </c>
      <c r="Z12" s="109">
        <v>0</v>
      </c>
      <c r="AA12" s="109">
        <v>377.09663328565</v>
      </c>
      <c r="AB12" s="109">
        <v>426.47720772058818</v>
      </c>
      <c r="AC12" s="110">
        <v>43.729268102330003</v>
      </c>
      <c r="AD12" s="111">
        <v>186.49536155945535</v>
      </c>
      <c r="AE12" s="109">
        <v>60.953015780290002</v>
      </c>
      <c r="AF12" s="109">
        <v>792.00139966089</v>
      </c>
      <c r="AG12" s="109">
        <v>572.64845690537118</v>
      </c>
      <c r="AH12" s="110">
        <v>46.921496106900001</v>
      </c>
      <c r="AI12" s="111">
        <v>268.69522341308937</v>
      </c>
      <c r="AJ12" s="109">
        <v>46.01549619779</v>
      </c>
      <c r="AK12" s="109">
        <v>1099.28141761296</v>
      </c>
      <c r="AL12" s="109">
        <v>492.69007548536661</v>
      </c>
      <c r="AM12" s="110">
        <v>45.476295826209999</v>
      </c>
      <c r="AN12" s="111">
        <v>224.05719623410272</v>
      </c>
      <c r="AO12" s="109">
        <v>53.546040389509997</v>
      </c>
      <c r="AP12" s="109">
        <v>931.83411058121999</v>
      </c>
      <c r="AQ12" s="57">
        <v>0</v>
      </c>
      <c r="AR12" s="57" t="s">
        <v>679</v>
      </c>
      <c r="AS12" s="57" t="s">
        <v>679</v>
      </c>
      <c r="AT12" s="57" t="s">
        <v>679</v>
      </c>
      <c r="AU12" s="57" t="s">
        <v>679</v>
      </c>
    </row>
    <row r="13" spans="1:47" ht="11.25" customHeight="1" x14ac:dyDescent="0.2">
      <c r="A13" s="142" t="s">
        <v>508</v>
      </c>
      <c r="B13" s="142"/>
      <c r="C13" s="129">
        <v>3214.761733699635</v>
      </c>
      <c r="D13" s="130">
        <v>23.446752121140001</v>
      </c>
      <c r="E13" s="131">
        <v>753.75721498566259</v>
      </c>
      <c r="F13" s="129">
        <v>1737.42473924056</v>
      </c>
      <c r="G13" s="129">
        <v>4692.0987281587104</v>
      </c>
      <c r="H13" s="98">
        <v>216.2398</v>
      </c>
      <c r="I13" s="99">
        <v>68.282793248860003</v>
      </c>
      <c r="J13" s="100">
        <v>147.65457555574716</v>
      </c>
      <c r="K13" s="98">
        <v>0</v>
      </c>
      <c r="L13" s="98">
        <v>505.63745024180002</v>
      </c>
      <c r="M13" s="98">
        <v>416.60109999999997</v>
      </c>
      <c r="N13" s="99">
        <v>69.896826956319998</v>
      </c>
      <c r="O13" s="100">
        <v>291.1909499651419</v>
      </c>
      <c r="P13" s="98">
        <v>0</v>
      </c>
      <c r="Q13" s="98">
        <v>987.32487455567002</v>
      </c>
      <c r="R13" s="98">
        <v>391.73154700854678</v>
      </c>
      <c r="S13" s="99">
        <v>60.152964692429997</v>
      </c>
      <c r="T13" s="100">
        <v>235.63813916115262</v>
      </c>
      <c r="U13" s="98">
        <v>0</v>
      </c>
      <c r="V13" s="98">
        <v>853.57381314842996</v>
      </c>
      <c r="W13" s="98">
        <v>245.47380000000001</v>
      </c>
      <c r="X13" s="99">
        <v>39.075038295159999</v>
      </c>
      <c r="Y13" s="100">
        <v>95.918981354595502</v>
      </c>
      <c r="Z13" s="98">
        <v>57.476051111229999</v>
      </c>
      <c r="AA13" s="98">
        <v>433.47154888876997</v>
      </c>
      <c r="AB13" s="98">
        <v>738.12261904761908</v>
      </c>
      <c r="AC13" s="99">
        <v>55.675416511130003</v>
      </c>
      <c r="AD13" s="100">
        <v>410.95284251761541</v>
      </c>
      <c r="AE13" s="98">
        <v>0</v>
      </c>
      <c r="AF13" s="98">
        <v>1543.5753897264799</v>
      </c>
      <c r="AG13" s="98">
        <v>441.5430047619048</v>
      </c>
      <c r="AH13" s="99">
        <v>70.904176142669996</v>
      </c>
      <c r="AI13" s="100">
        <v>313.07242984201332</v>
      </c>
      <c r="AJ13" s="98">
        <v>0</v>
      </c>
      <c r="AK13" s="98">
        <v>1055.15369180468</v>
      </c>
      <c r="AL13" s="98">
        <v>765.0498628815626</v>
      </c>
      <c r="AM13" s="99">
        <v>48.46072096612</v>
      </c>
      <c r="AN13" s="100">
        <v>370.7486793026921</v>
      </c>
      <c r="AO13" s="98">
        <v>38.395804132519999</v>
      </c>
      <c r="AP13" s="98">
        <v>1491.70392163061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</row>
    <row r="14" spans="1:47" s="32" customFormat="1" ht="11.25" customHeight="1" x14ac:dyDescent="0.2">
      <c r="A14" s="23"/>
    </row>
    <row r="15" spans="1:47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47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76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76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76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76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76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76" s="32" customFormat="1" ht="11.25" customHeight="1" thickTop="1" x14ac:dyDescent="0.2">
      <c r="A22" s="23"/>
    </row>
    <row r="23" spans="1:76" s="32" customFormat="1" ht="11.25" customHeight="1" x14ac:dyDescent="0.2">
      <c r="A23" s="54" t="s">
        <v>614</v>
      </c>
    </row>
    <row r="24" spans="1:76" s="32" customFormat="1" ht="11.25" customHeight="1" x14ac:dyDescent="0.2"/>
    <row r="25" spans="1:76" s="32" customFormat="1" ht="11.25" customHeight="1" x14ac:dyDescent="0.2">
      <c r="A25" s="30"/>
    </row>
    <row r="26" spans="1:76" s="32" customFormat="1" ht="11.25" customHeight="1" x14ac:dyDescent="0.2"/>
    <row r="27" spans="1:76" s="32" customFormat="1" ht="11.25" customHeight="1" x14ac:dyDescent="0.2"/>
    <row r="28" spans="1:76" s="32" customFormat="1" ht="11.25" customHeight="1" x14ac:dyDescent="0.2"/>
    <row r="29" spans="1:76" s="32" customFormat="1" ht="11.25" customHeight="1" x14ac:dyDescent="0.2"/>
    <row r="30" spans="1:76" s="32" customFormat="1" ht="11.25" customHeight="1" x14ac:dyDescent="0.2"/>
    <row r="31" spans="1:7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7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3:7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3:7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3:7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3:7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3:7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3:7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50" spans="1:1" s="32" customFormat="1" ht="11.25" customHeight="1" x14ac:dyDescent="0.2"/>
    <row r="51" spans="1:1" s="32" customFormat="1" ht="11.25" customHeight="1" x14ac:dyDescent="0.2"/>
    <row r="52" spans="1:1" s="32" customFormat="1" ht="11.25" customHeight="1" x14ac:dyDescent="0.2">
      <c r="A52" s="30"/>
    </row>
  </sheetData>
  <mergeCells count="6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C7:G8"/>
    <mergeCell ref="A6:B10"/>
    <mergeCell ref="C9:C10"/>
    <mergeCell ref="D9:D10"/>
    <mergeCell ref="E9:E10"/>
    <mergeCell ref="F9:G9"/>
    <mergeCell ref="C6:AU6"/>
    <mergeCell ref="AQ7:AU8"/>
    <mergeCell ref="AG7:AK8"/>
    <mergeCell ref="W7:AA8"/>
    <mergeCell ref="M7:Q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BN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22" width="8.28515625" style="8" customWidth="1"/>
    <col min="23" max="16384" width="15.7109375" style="8"/>
  </cols>
  <sheetData>
    <row r="1" spans="1:22" ht="11.25" customHeight="1" x14ac:dyDescent="0.2">
      <c r="A1" s="1" t="s">
        <v>761</v>
      </c>
      <c r="B1" s="8"/>
      <c r="R1" s="3"/>
      <c r="S1" s="3"/>
      <c r="T1" s="3"/>
      <c r="U1" s="3"/>
      <c r="V1" s="5" t="s">
        <v>27</v>
      </c>
    </row>
    <row r="2" spans="1:22" ht="11.25" customHeight="1" x14ac:dyDescent="0.2">
      <c r="A2" s="1" t="s">
        <v>633</v>
      </c>
      <c r="B2" s="1"/>
    </row>
    <row r="3" spans="1:22" ht="11.25" customHeight="1" x14ac:dyDescent="0.2">
      <c r="A3" s="2" t="s">
        <v>505</v>
      </c>
    </row>
    <row r="4" spans="1:22" ht="11.25" customHeight="1" x14ac:dyDescent="0.2">
      <c r="A4" s="2"/>
    </row>
    <row r="5" spans="1:22" ht="11.25" customHeight="1" x14ac:dyDescent="0.2">
      <c r="A5" s="2"/>
    </row>
    <row r="6" spans="1:22" s="7" customFormat="1" ht="11.25" customHeight="1" x14ac:dyDescent="0.2">
      <c r="A6" s="146" t="s">
        <v>506</v>
      </c>
      <c r="B6" s="146"/>
      <c r="C6" s="208">
        <v>2018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</row>
    <row r="7" spans="1:22" s="7" customFormat="1" ht="11.25" customHeight="1" x14ac:dyDescent="0.2">
      <c r="A7" s="147"/>
      <c r="B7" s="147"/>
      <c r="C7" s="233" t="s">
        <v>1</v>
      </c>
      <c r="D7" s="233"/>
      <c r="E7" s="233"/>
      <c r="F7" s="233"/>
      <c r="G7" s="233"/>
      <c r="H7" s="180" t="s">
        <v>138</v>
      </c>
      <c r="I7" s="180"/>
      <c r="J7" s="180"/>
      <c r="K7" s="180"/>
      <c r="L7" s="180"/>
      <c r="M7" s="180" t="s">
        <v>139</v>
      </c>
      <c r="N7" s="180"/>
      <c r="O7" s="180"/>
      <c r="P7" s="180"/>
      <c r="Q7" s="180"/>
      <c r="R7" s="180" t="s">
        <v>140</v>
      </c>
      <c r="S7" s="180"/>
      <c r="T7" s="180"/>
      <c r="U7" s="180"/>
      <c r="V7" s="180"/>
    </row>
    <row r="8" spans="1:22" s="7" customFormat="1" ht="11.25" customHeight="1" x14ac:dyDescent="0.2">
      <c r="A8" s="147"/>
      <c r="B8" s="147"/>
      <c r="C8" s="172"/>
      <c r="D8" s="172"/>
      <c r="E8" s="172"/>
      <c r="F8" s="172"/>
      <c r="G8" s="17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</row>
    <row r="9" spans="1:2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51" t="s">
        <v>657</v>
      </c>
      <c r="V9" s="151"/>
    </row>
    <row r="10" spans="1:2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</row>
    <row r="11" spans="1:22" s="7" customFormat="1" ht="11.25" customHeight="1" x14ac:dyDescent="0.2">
      <c r="A11" s="139" t="s">
        <v>1</v>
      </c>
      <c r="B11" s="139"/>
      <c r="C11" s="59">
        <v>6778.6119916569633</v>
      </c>
      <c r="D11" s="89">
        <v>14.753123384789999</v>
      </c>
      <c r="E11" s="63">
        <v>1000.0569909053067</v>
      </c>
      <c r="F11" s="59">
        <v>4818.53630699512</v>
      </c>
      <c r="G11" s="59">
        <v>8738.6876763188102</v>
      </c>
      <c r="H11" s="103">
        <v>2246.0784808980452</v>
      </c>
      <c r="I11" s="107">
        <v>27.405703767249999</v>
      </c>
      <c r="J11" s="108">
        <v>615.55361485475589</v>
      </c>
      <c r="K11" s="103">
        <v>1039.6155652293201</v>
      </c>
      <c r="L11" s="103">
        <v>3452.5413965667699</v>
      </c>
      <c r="M11" s="103">
        <v>2221.4705253790821</v>
      </c>
      <c r="N11" s="107">
        <v>22.066027597270001</v>
      </c>
      <c r="O11" s="108">
        <v>490.19029919545346</v>
      </c>
      <c r="P11" s="103">
        <v>1260.7151933851101</v>
      </c>
      <c r="Q11" s="103">
        <v>3182.2258573730601</v>
      </c>
      <c r="R11" s="103">
        <v>2311.0629853798382</v>
      </c>
      <c r="S11" s="107">
        <v>27.124484769439999</v>
      </c>
      <c r="T11" s="108">
        <v>626.86392748143203</v>
      </c>
      <c r="U11" s="103">
        <v>1082.4322643089399</v>
      </c>
      <c r="V11" s="103">
        <v>3539.6937064507401</v>
      </c>
    </row>
    <row r="12" spans="1:22" ht="11.25" customHeight="1" x14ac:dyDescent="0.2">
      <c r="A12" s="140" t="s">
        <v>507</v>
      </c>
      <c r="B12" s="140"/>
      <c r="C12" s="58">
        <v>3563.8502579573319</v>
      </c>
      <c r="D12" s="84">
        <v>18.450433480880001</v>
      </c>
      <c r="E12" s="86">
        <v>657.54582120252383</v>
      </c>
      <c r="F12" s="58">
        <v>2275.08413021561</v>
      </c>
      <c r="G12" s="58">
        <v>4852.6163856990597</v>
      </c>
      <c r="H12" s="109">
        <v>1118.6812783339431</v>
      </c>
      <c r="I12" s="110">
        <v>31.574458708120002</v>
      </c>
      <c r="J12" s="111">
        <v>353.21755830296922</v>
      </c>
      <c r="K12" s="109">
        <v>426.38758535297001</v>
      </c>
      <c r="L12" s="109">
        <v>1810.9749713149199</v>
      </c>
      <c r="M12" s="112">
        <v>1649.9403491886051</v>
      </c>
      <c r="N12" s="113">
        <v>27.021939157809999</v>
      </c>
      <c r="O12" s="114">
        <v>445.8458772978895</v>
      </c>
      <c r="P12" s="112">
        <v>776.09848702910006</v>
      </c>
      <c r="Q12" s="112">
        <v>2523.7822113481102</v>
      </c>
      <c r="R12" s="109">
        <v>795.2286304347831</v>
      </c>
      <c r="S12" s="110">
        <v>42.504675676879998</v>
      </c>
      <c r="T12" s="111">
        <v>338.00935025603769</v>
      </c>
      <c r="U12" s="109">
        <v>132.74247749518</v>
      </c>
      <c r="V12" s="109">
        <v>1457.71478337438</v>
      </c>
    </row>
    <row r="13" spans="1:22" ht="11.25" customHeight="1" x14ac:dyDescent="0.2">
      <c r="A13" s="142" t="s">
        <v>508</v>
      </c>
      <c r="B13" s="142"/>
      <c r="C13" s="129">
        <v>3214.761733699635</v>
      </c>
      <c r="D13" s="130">
        <v>23.446752121140001</v>
      </c>
      <c r="E13" s="131">
        <v>753.75721498566395</v>
      </c>
      <c r="F13" s="129">
        <v>1737.42473924056</v>
      </c>
      <c r="G13" s="129">
        <v>4692.0987281587104</v>
      </c>
      <c r="H13" s="98">
        <v>1127.3972025641019</v>
      </c>
      <c r="I13" s="99">
        <v>44.690999632359997</v>
      </c>
      <c r="J13" s="100">
        <v>503.845079653168</v>
      </c>
      <c r="K13" s="98">
        <v>139.87899265620999</v>
      </c>
      <c r="L13" s="98">
        <v>2114.9154124719998</v>
      </c>
      <c r="M13" s="98">
        <v>571.53017619047625</v>
      </c>
      <c r="N13" s="99">
        <v>35.505729797169998</v>
      </c>
      <c r="O13" s="100">
        <v>202.92596006749312</v>
      </c>
      <c r="P13" s="98">
        <v>173.80260292999</v>
      </c>
      <c r="Q13" s="98">
        <v>969.25774945096998</v>
      </c>
      <c r="R13" s="98">
        <v>1515.8343549450551</v>
      </c>
      <c r="S13" s="99">
        <v>34.830621758230002</v>
      </c>
      <c r="T13" s="100">
        <v>527.97453065217621</v>
      </c>
      <c r="U13" s="98">
        <v>481.02329011237998</v>
      </c>
      <c r="V13" s="98">
        <v>2550.6454197777298</v>
      </c>
    </row>
    <row r="14" spans="1:22" s="32" customFormat="1" ht="11.25" customHeight="1" x14ac:dyDescent="0.2">
      <c r="A14" s="23"/>
    </row>
    <row r="15" spans="1:22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22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66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66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66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66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66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66" s="32" customFormat="1" ht="11.25" customHeight="1" thickTop="1" x14ac:dyDescent="0.2">
      <c r="A22" s="23"/>
    </row>
    <row r="23" spans="1:66" s="32" customFormat="1" ht="11.25" customHeight="1" x14ac:dyDescent="0.2">
      <c r="A23" s="54" t="s">
        <v>614</v>
      </c>
    </row>
    <row r="24" spans="1:66" s="32" customFormat="1" ht="11.25" customHeight="1" x14ac:dyDescent="0.2"/>
    <row r="25" spans="1:66" s="32" customFormat="1" ht="11.25" customHeight="1" x14ac:dyDescent="0.2">
      <c r="A25" s="30"/>
    </row>
    <row r="26" spans="1:66" s="32" customFormat="1" ht="11.25" customHeight="1" x14ac:dyDescent="0.2"/>
    <row r="27" spans="1:66" s="32" customFormat="1" ht="11.25" customHeight="1" x14ac:dyDescent="0.2"/>
    <row r="28" spans="1:66" s="32" customFormat="1" ht="11.25" customHeight="1" x14ac:dyDescent="0.2"/>
    <row r="29" spans="1:66" s="32" customFormat="1" ht="11.25" customHeight="1" x14ac:dyDescent="0.2"/>
    <row r="30" spans="1:66" s="32" customFormat="1" ht="11.25" customHeight="1" x14ac:dyDescent="0.2"/>
    <row r="31" spans="1:6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6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</row>
    <row r="33" spans="3:6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3:6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</row>
    <row r="35" spans="3:6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</row>
    <row r="36" spans="3:6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</row>
    <row r="37" spans="3:6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</row>
    <row r="38" spans="3:6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</row>
    <row r="50" spans="1:1" s="32" customFormat="1" ht="11.25" customHeight="1" x14ac:dyDescent="0.2"/>
    <row r="51" spans="1:1" s="32" customFormat="1" ht="11.25" customHeight="1" x14ac:dyDescent="0.2"/>
    <row r="52" spans="1:1" s="32" customFormat="1" ht="11.25" customHeight="1" x14ac:dyDescent="0.2">
      <c r="A52" s="30"/>
    </row>
    <row r="53" spans="1:1" s="32" customFormat="1" ht="11.25" customHeight="1" x14ac:dyDescent="0.2"/>
    <row r="54" spans="1:1" s="32" customFormat="1" ht="11.25" customHeight="1" x14ac:dyDescent="0.2"/>
    <row r="55" spans="1:1" s="32" customFormat="1" ht="11.25" customHeight="1" x14ac:dyDescent="0.2"/>
  </sheetData>
  <mergeCells count="35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C6:V6"/>
    <mergeCell ref="R7:V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7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L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42" width="8.28515625" style="8" customWidth="1"/>
    <col min="43" max="16384" width="15.7109375" style="8"/>
  </cols>
  <sheetData>
    <row r="1" spans="1:42" ht="11.25" customHeight="1" x14ac:dyDescent="0.2">
      <c r="A1" s="1" t="s">
        <v>684</v>
      </c>
      <c r="B1" s="8"/>
      <c r="R1" s="3"/>
      <c r="S1" s="3"/>
      <c r="T1" s="3"/>
      <c r="U1" s="3"/>
      <c r="V1" s="3"/>
      <c r="W1" s="3"/>
      <c r="X1" s="3"/>
      <c r="Y1" s="3"/>
      <c r="Z1" s="3"/>
      <c r="AA1" s="3"/>
      <c r="AL1" s="3"/>
      <c r="AM1" s="3"/>
      <c r="AN1" s="3"/>
      <c r="AO1" s="3"/>
      <c r="AP1" s="5" t="s">
        <v>245</v>
      </c>
    </row>
    <row r="2" spans="1:42" ht="11.25" customHeight="1" x14ac:dyDescent="0.2">
      <c r="A2" s="2" t="s">
        <v>505</v>
      </c>
    </row>
    <row r="3" spans="1:42" ht="11.25" customHeight="1" x14ac:dyDescent="0.2">
      <c r="A3" s="49"/>
    </row>
    <row r="4" spans="1:42" ht="11.25" customHeight="1" x14ac:dyDescent="0.2">
      <c r="A4" s="49"/>
    </row>
    <row r="5" spans="1:42" ht="11.25" customHeight="1" x14ac:dyDescent="0.2">
      <c r="A5" s="49"/>
    </row>
    <row r="6" spans="1:42" s="7" customFormat="1" ht="11.25" customHeight="1" x14ac:dyDescent="0.2">
      <c r="A6" s="146" t="s">
        <v>506</v>
      </c>
      <c r="B6" s="146"/>
      <c r="C6" s="187" t="s">
        <v>1</v>
      </c>
      <c r="D6" s="187"/>
      <c r="E6" s="187"/>
      <c r="F6" s="187"/>
      <c r="G6" s="187"/>
      <c r="H6" s="193" t="s">
        <v>51</v>
      </c>
      <c r="I6" s="193"/>
      <c r="J6" s="193"/>
      <c r="K6" s="193"/>
      <c r="L6" s="193"/>
      <c r="M6" s="193" t="s">
        <v>52</v>
      </c>
      <c r="N6" s="193"/>
      <c r="O6" s="193"/>
      <c r="P6" s="193"/>
      <c r="Q6" s="193"/>
      <c r="R6" s="193" t="s">
        <v>53</v>
      </c>
      <c r="S6" s="193"/>
      <c r="T6" s="193"/>
      <c r="U6" s="193"/>
      <c r="V6" s="193"/>
      <c r="W6" s="193" t="s">
        <v>246</v>
      </c>
      <c r="X6" s="193"/>
      <c r="Y6" s="193"/>
      <c r="Z6" s="193"/>
      <c r="AA6" s="193"/>
      <c r="AB6" s="193" t="s">
        <v>54</v>
      </c>
      <c r="AC6" s="193"/>
      <c r="AD6" s="193"/>
      <c r="AE6" s="193"/>
      <c r="AF6" s="193"/>
      <c r="AG6" s="193" t="s">
        <v>55</v>
      </c>
      <c r="AH6" s="193"/>
      <c r="AI6" s="193"/>
      <c r="AJ6" s="193"/>
      <c r="AK6" s="193"/>
      <c r="AL6" s="193" t="s">
        <v>39</v>
      </c>
      <c r="AM6" s="193"/>
      <c r="AN6" s="193"/>
      <c r="AO6" s="193"/>
      <c r="AP6" s="193"/>
    </row>
    <row r="7" spans="1:42" s="7" customFormat="1" ht="11.25" customHeight="1" x14ac:dyDescent="0.2">
      <c r="A7" s="147"/>
      <c r="B7" s="147"/>
      <c r="C7" s="188"/>
      <c r="D7" s="188"/>
      <c r="E7" s="188"/>
      <c r="F7" s="188"/>
      <c r="G7" s="188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</row>
    <row r="8" spans="1:42" s="7" customFormat="1" ht="11.25" customHeight="1" x14ac:dyDescent="0.2">
      <c r="A8" s="147"/>
      <c r="B8" s="147"/>
      <c r="C8" s="189"/>
      <c r="D8" s="189"/>
      <c r="E8" s="189"/>
      <c r="F8" s="189"/>
      <c r="G8" s="189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</row>
    <row r="9" spans="1:42" s="7" customFormat="1" ht="22.15" customHeight="1" x14ac:dyDescent="0.2">
      <c r="A9" s="147"/>
      <c r="B9" s="147"/>
      <c r="C9" s="190" t="s">
        <v>654</v>
      </c>
      <c r="D9" s="190" t="s">
        <v>655</v>
      </c>
      <c r="E9" s="190" t="s">
        <v>656</v>
      </c>
      <c r="F9" s="192" t="s">
        <v>657</v>
      </c>
      <c r="G9" s="192"/>
      <c r="H9" s="196" t="s">
        <v>654</v>
      </c>
      <c r="I9" s="196" t="s">
        <v>655</v>
      </c>
      <c r="J9" s="196" t="s">
        <v>656</v>
      </c>
      <c r="K9" s="198" t="s">
        <v>657</v>
      </c>
      <c r="L9" s="198"/>
      <c r="M9" s="196" t="s">
        <v>654</v>
      </c>
      <c r="N9" s="196" t="s">
        <v>655</v>
      </c>
      <c r="O9" s="196" t="s">
        <v>656</v>
      </c>
      <c r="P9" s="198" t="s">
        <v>657</v>
      </c>
      <c r="Q9" s="198"/>
      <c r="R9" s="196" t="s">
        <v>654</v>
      </c>
      <c r="S9" s="196" t="s">
        <v>655</v>
      </c>
      <c r="T9" s="196" t="s">
        <v>656</v>
      </c>
      <c r="U9" s="198" t="s">
        <v>657</v>
      </c>
      <c r="V9" s="198"/>
      <c r="W9" s="196" t="s">
        <v>654</v>
      </c>
      <c r="X9" s="196" t="s">
        <v>655</v>
      </c>
      <c r="Y9" s="196" t="s">
        <v>656</v>
      </c>
      <c r="Z9" s="198" t="s">
        <v>657</v>
      </c>
      <c r="AA9" s="198"/>
      <c r="AB9" s="196" t="s">
        <v>654</v>
      </c>
      <c r="AC9" s="196" t="s">
        <v>655</v>
      </c>
      <c r="AD9" s="196" t="s">
        <v>656</v>
      </c>
      <c r="AE9" s="198" t="s">
        <v>657</v>
      </c>
      <c r="AF9" s="198"/>
      <c r="AG9" s="196" t="s">
        <v>654</v>
      </c>
      <c r="AH9" s="196" t="s">
        <v>655</v>
      </c>
      <c r="AI9" s="196" t="s">
        <v>656</v>
      </c>
      <c r="AJ9" s="198" t="s">
        <v>657</v>
      </c>
      <c r="AK9" s="198"/>
      <c r="AL9" s="196" t="s">
        <v>654</v>
      </c>
      <c r="AM9" s="196" t="s">
        <v>655</v>
      </c>
      <c r="AN9" s="196" t="s">
        <v>656</v>
      </c>
      <c r="AO9" s="199" t="s">
        <v>657</v>
      </c>
      <c r="AP9" s="199"/>
    </row>
    <row r="10" spans="1:42" s="7" customFormat="1" ht="22.15" customHeight="1" x14ac:dyDescent="0.2">
      <c r="A10" s="148"/>
      <c r="B10" s="148"/>
      <c r="C10" s="190"/>
      <c r="D10" s="191"/>
      <c r="E10" s="190"/>
      <c r="F10" s="81" t="s">
        <v>658</v>
      </c>
      <c r="G10" s="81" t="s">
        <v>659</v>
      </c>
      <c r="H10" s="196"/>
      <c r="I10" s="197"/>
      <c r="J10" s="196"/>
      <c r="K10" s="80" t="s">
        <v>658</v>
      </c>
      <c r="L10" s="80" t="s">
        <v>659</v>
      </c>
      <c r="M10" s="196"/>
      <c r="N10" s="197"/>
      <c r="O10" s="196"/>
      <c r="P10" s="80" t="s">
        <v>658</v>
      </c>
      <c r="Q10" s="80" t="s">
        <v>659</v>
      </c>
      <c r="R10" s="196"/>
      <c r="S10" s="197"/>
      <c r="T10" s="196"/>
      <c r="U10" s="80" t="s">
        <v>658</v>
      </c>
      <c r="V10" s="80" t="s">
        <v>659</v>
      </c>
      <c r="W10" s="196"/>
      <c r="X10" s="197"/>
      <c r="Y10" s="196"/>
      <c r="Z10" s="80" t="s">
        <v>658</v>
      </c>
      <c r="AA10" s="80" t="s">
        <v>659</v>
      </c>
      <c r="AB10" s="196"/>
      <c r="AC10" s="197"/>
      <c r="AD10" s="196"/>
      <c r="AE10" s="80" t="s">
        <v>658</v>
      </c>
      <c r="AF10" s="80" t="s">
        <v>659</v>
      </c>
      <c r="AG10" s="196"/>
      <c r="AH10" s="197"/>
      <c r="AI10" s="196"/>
      <c r="AJ10" s="80" t="s">
        <v>658</v>
      </c>
      <c r="AK10" s="80" t="s">
        <v>659</v>
      </c>
      <c r="AL10" s="196"/>
      <c r="AM10" s="197"/>
      <c r="AN10" s="196"/>
      <c r="AO10" s="80" t="s">
        <v>658</v>
      </c>
      <c r="AP10" s="80" t="s">
        <v>659</v>
      </c>
    </row>
    <row r="11" spans="1:4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94">
        <v>1410.1711349445809</v>
      </c>
      <c r="I11" s="101">
        <v>36.414702046080002</v>
      </c>
      <c r="J11" s="102">
        <v>513.50961712993114</v>
      </c>
      <c r="K11" s="94">
        <v>403.71077965499001</v>
      </c>
      <c r="L11" s="94">
        <v>2416.6314902341701</v>
      </c>
      <c r="M11" s="59">
        <v>204663.36077005221</v>
      </c>
      <c r="N11" s="89">
        <v>1.9578255454</v>
      </c>
      <c r="O11" s="63">
        <v>4006.9515592299672</v>
      </c>
      <c r="P11" s="59">
        <v>196809.88002616738</v>
      </c>
      <c r="Q11" s="59">
        <v>212516.84151394165</v>
      </c>
      <c r="R11" s="59">
        <v>6660.8585355207151</v>
      </c>
      <c r="S11" s="89">
        <v>17.203141837619999</v>
      </c>
      <c r="T11" s="63">
        <v>1145.8769414690698</v>
      </c>
      <c r="U11" s="59">
        <v>4414.9809995264905</v>
      </c>
      <c r="V11" s="59">
        <v>8906.7360715149407</v>
      </c>
      <c r="W11" s="59">
        <v>59239.775962731641</v>
      </c>
      <c r="X11" s="89">
        <v>4.0404431053599996</v>
      </c>
      <c r="Y11" s="63">
        <v>2393.5494435154742</v>
      </c>
      <c r="Z11" s="59">
        <v>54548.505258225479</v>
      </c>
      <c r="AA11" s="59">
        <v>63931.046667237657</v>
      </c>
      <c r="AB11" s="94">
        <v>1935.2535058274011</v>
      </c>
      <c r="AC11" s="101">
        <v>34.43153499692</v>
      </c>
      <c r="AD11" s="102">
        <v>666.3374881379907</v>
      </c>
      <c r="AE11" s="94">
        <v>629.25602752809004</v>
      </c>
      <c r="AF11" s="94">
        <v>3241.2509841267101</v>
      </c>
      <c r="AG11" s="59">
        <v>0</v>
      </c>
      <c r="AH11" s="59" t="s">
        <v>679</v>
      </c>
      <c r="AI11" s="59" t="s">
        <v>679</v>
      </c>
      <c r="AJ11" s="59" t="s">
        <v>679</v>
      </c>
      <c r="AK11" s="59" t="s">
        <v>679</v>
      </c>
      <c r="AL11" s="59">
        <v>0</v>
      </c>
      <c r="AM11" s="59" t="s">
        <v>679</v>
      </c>
      <c r="AN11" s="59" t="s">
        <v>679</v>
      </c>
      <c r="AO11" s="59" t="s">
        <v>679</v>
      </c>
      <c r="AP11" s="59" t="s">
        <v>679</v>
      </c>
    </row>
    <row r="12" spans="1:4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109">
        <v>798.11407448321779</v>
      </c>
      <c r="I12" s="110">
        <v>46.421050680790003</v>
      </c>
      <c r="J12" s="111">
        <v>370.49293900636928</v>
      </c>
      <c r="K12" s="109">
        <v>71.961257504360006</v>
      </c>
      <c r="L12" s="109">
        <v>1524.2668914620799</v>
      </c>
      <c r="M12" s="57">
        <v>108795.48230872019</v>
      </c>
      <c r="N12" s="85">
        <v>2.5601085315000001</v>
      </c>
      <c r="O12" s="64">
        <v>2785.2824244762314</v>
      </c>
      <c r="P12" s="57">
        <v>103336.42906997434</v>
      </c>
      <c r="Q12" s="57">
        <v>114254.53554746567</v>
      </c>
      <c r="R12" s="112">
        <v>3698.3064439407608</v>
      </c>
      <c r="S12" s="113">
        <v>20.929428036040001</v>
      </c>
      <c r="T12" s="114">
        <v>774.03438573689516</v>
      </c>
      <c r="U12" s="112">
        <v>2181.2269251009002</v>
      </c>
      <c r="V12" s="112">
        <v>5215.3859627806196</v>
      </c>
      <c r="W12" s="57">
        <v>35632.319807689702</v>
      </c>
      <c r="X12" s="85">
        <v>5.16773527448</v>
      </c>
      <c r="Y12" s="64">
        <v>1841.3839598157729</v>
      </c>
      <c r="Z12" s="57">
        <v>32023.273564741059</v>
      </c>
      <c r="AA12" s="57">
        <v>39241.366050638193</v>
      </c>
      <c r="AB12" s="109">
        <v>654.73267123341202</v>
      </c>
      <c r="AC12" s="110">
        <v>56.960700842830001</v>
      </c>
      <c r="AD12" s="111">
        <v>372.9403181815166</v>
      </c>
      <c r="AE12" s="109">
        <v>0</v>
      </c>
      <c r="AF12" s="109">
        <v>1385.68226325207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57">
        <v>0</v>
      </c>
      <c r="AM12" s="57" t="s">
        <v>679</v>
      </c>
      <c r="AN12" s="57" t="s">
        <v>679</v>
      </c>
      <c r="AO12" s="57" t="s">
        <v>679</v>
      </c>
      <c r="AP12" s="57" t="s">
        <v>679</v>
      </c>
    </row>
    <row r="13" spans="1:4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98">
        <v>612.05706046136299</v>
      </c>
      <c r="I13" s="99">
        <v>58.126571553090002</v>
      </c>
      <c r="J13" s="100">
        <v>355.7677851948331</v>
      </c>
      <c r="K13" s="98">
        <v>0</v>
      </c>
      <c r="L13" s="98">
        <v>1309.3491063028</v>
      </c>
      <c r="M13" s="78">
        <v>95867.878461333996</v>
      </c>
      <c r="N13" s="87">
        <v>2.9373479254000001</v>
      </c>
      <c r="O13" s="83">
        <v>2815.9731391118144</v>
      </c>
      <c r="P13" s="78">
        <v>90348.672527242743</v>
      </c>
      <c r="Q13" s="78">
        <v>101387.08439542516</v>
      </c>
      <c r="R13" s="115">
        <v>2962.5520915799511</v>
      </c>
      <c r="S13" s="116">
        <v>28.536299349229999</v>
      </c>
      <c r="T13" s="117">
        <v>845.40273323002725</v>
      </c>
      <c r="U13" s="115">
        <v>1305.5931820174201</v>
      </c>
      <c r="V13" s="115">
        <v>4619.5110011424804</v>
      </c>
      <c r="W13" s="78">
        <v>23607.45615504196</v>
      </c>
      <c r="X13" s="87">
        <v>6.47533027331</v>
      </c>
      <c r="Y13" s="83">
        <v>1528.6607551654049</v>
      </c>
      <c r="Z13" s="78">
        <v>20611.336130338041</v>
      </c>
      <c r="AA13" s="78">
        <v>26603.576179745862</v>
      </c>
      <c r="AB13" s="98">
        <v>1280.5208345939891</v>
      </c>
      <c r="AC13" s="99">
        <v>43.11113495779</v>
      </c>
      <c r="AD13" s="100">
        <v>552.04706516443218</v>
      </c>
      <c r="AE13" s="98">
        <v>198.52846910069999</v>
      </c>
      <c r="AF13" s="98">
        <v>2362.51320008728</v>
      </c>
      <c r="AG13" s="78">
        <v>0</v>
      </c>
      <c r="AH13" s="78" t="s">
        <v>679</v>
      </c>
      <c r="AI13" s="78" t="s">
        <v>679</v>
      </c>
      <c r="AJ13" s="78" t="s">
        <v>679</v>
      </c>
      <c r="AK13" s="78" t="s">
        <v>679</v>
      </c>
      <c r="AL13" s="78">
        <v>0</v>
      </c>
      <c r="AM13" s="78" t="s">
        <v>679</v>
      </c>
      <c r="AN13" s="78" t="s">
        <v>679</v>
      </c>
      <c r="AO13" s="78" t="s">
        <v>679</v>
      </c>
      <c r="AP13" s="78" t="s">
        <v>679</v>
      </c>
    </row>
    <row r="14" spans="1:42" s="22" customFormat="1" ht="11.25" customHeight="1" x14ac:dyDescent="0.2"/>
    <row r="15" spans="1:4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4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0" s="22" customFormat="1" ht="11.25" customHeight="1" thickTop="1" x14ac:dyDescent="0.2"/>
    <row r="23" spans="1:90" s="22" customFormat="1" ht="11.25" customHeight="1" x14ac:dyDescent="0.2">
      <c r="A23" s="54" t="s">
        <v>614</v>
      </c>
    </row>
    <row r="24" spans="1:90" s="22" customFormat="1" ht="11.25" customHeight="1" x14ac:dyDescent="0.2">
      <c r="A24" s="32"/>
    </row>
    <row r="25" spans="1:90" s="22" customFormat="1" ht="11.25" customHeight="1" x14ac:dyDescent="0.2">
      <c r="A25" s="32"/>
    </row>
    <row r="26" spans="1:90" s="22" customFormat="1" ht="11.25" customHeight="1" x14ac:dyDescent="0.2">
      <c r="A26" s="32"/>
    </row>
    <row r="27" spans="1:90" s="22" customFormat="1" ht="11.25" customHeight="1" x14ac:dyDescent="0.2">
      <c r="A27" s="32"/>
    </row>
    <row r="28" spans="1:90" s="22" customFormat="1" ht="11.25" customHeight="1" x14ac:dyDescent="0.2">
      <c r="A28" s="32"/>
    </row>
    <row r="29" spans="1:90" s="22" customFormat="1" ht="11.25" customHeight="1" x14ac:dyDescent="0.2">
      <c r="A29" s="32"/>
    </row>
    <row r="30" spans="1:90" s="22" customFormat="1" ht="11.25" customHeight="1" x14ac:dyDescent="0.2">
      <c r="A30" s="32"/>
    </row>
    <row r="31" spans="1:9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</row>
    <row r="33" spans="3:9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</row>
    <row r="34" spans="3:9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</row>
    <row r="35" spans="3:9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</row>
    <row r="36" spans="3:9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</row>
    <row r="37" spans="3:9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</row>
    <row r="38" spans="3:9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</row>
    <row r="60" spans="1:1" ht="11.25" customHeight="1" x14ac:dyDescent="0.2">
      <c r="A60" s="55"/>
    </row>
  </sheetData>
  <mergeCells count="5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1:B11"/>
    <mergeCell ref="A12:B12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F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67" width="8.28515625" style="8" customWidth="1"/>
    <col min="68" max="16384" width="15.7109375" style="8"/>
  </cols>
  <sheetData>
    <row r="1" spans="1:67" ht="11.25" customHeight="1" x14ac:dyDescent="0.2">
      <c r="A1" s="1" t="s">
        <v>762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F1" s="3"/>
      <c r="BG1" s="3"/>
      <c r="BH1" s="3"/>
      <c r="BI1" s="3"/>
      <c r="BJ1" s="3"/>
      <c r="BK1" s="3"/>
      <c r="BL1" s="3"/>
      <c r="BM1" s="3"/>
      <c r="BN1" s="3"/>
      <c r="BO1" s="3" t="s">
        <v>596</v>
      </c>
    </row>
    <row r="2" spans="1:67" ht="11.25" customHeight="1" x14ac:dyDescent="0.2">
      <c r="A2" s="2" t="s">
        <v>505</v>
      </c>
    </row>
    <row r="3" spans="1:67" ht="11.25" customHeight="1" x14ac:dyDescent="0.2">
      <c r="A3" s="47"/>
    </row>
    <row r="4" spans="1:67" ht="11.25" customHeight="1" x14ac:dyDescent="0.2">
      <c r="A4" s="47"/>
    </row>
    <row r="5" spans="1:67" ht="11.25" customHeight="1" x14ac:dyDescent="0.2">
      <c r="A5" s="47"/>
    </row>
    <row r="6" spans="1:67" s="7" customFormat="1" ht="11.25" customHeight="1" x14ac:dyDescent="0.2">
      <c r="A6" s="146" t="s">
        <v>506</v>
      </c>
      <c r="B6" s="146"/>
      <c r="C6" s="208">
        <v>2018</v>
      </c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</row>
    <row r="7" spans="1:67" s="7" customFormat="1" ht="11.25" customHeight="1" x14ac:dyDescent="0.2">
      <c r="A7" s="147"/>
      <c r="B7" s="147"/>
      <c r="C7" s="177" t="s">
        <v>1</v>
      </c>
      <c r="D7" s="177"/>
      <c r="E7" s="177"/>
      <c r="F7" s="177"/>
      <c r="G7" s="177"/>
      <c r="H7" s="180" t="s">
        <v>141</v>
      </c>
      <c r="I7" s="180"/>
      <c r="J7" s="180"/>
      <c r="K7" s="180"/>
      <c r="L7" s="180"/>
      <c r="M7" s="180" t="s">
        <v>410</v>
      </c>
      <c r="N7" s="180"/>
      <c r="O7" s="180"/>
      <c r="P7" s="180"/>
      <c r="Q7" s="180"/>
      <c r="R7" s="180" t="s">
        <v>142</v>
      </c>
      <c r="S7" s="180"/>
      <c r="T7" s="180"/>
      <c r="U7" s="180"/>
      <c r="V7" s="180"/>
      <c r="W7" s="180" t="s">
        <v>143</v>
      </c>
      <c r="X7" s="180"/>
      <c r="Y7" s="180"/>
      <c r="Z7" s="180"/>
      <c r="AA7" s="180"/>
      <c r="AB7" s="180" t="s">
        <v>144</v>
      </c>
      <c r="AC7" s="180"/>
      <c r="AD7" s="180"/>
      <c r="AE7" s="180"/>
      <c r="AF7" s="180"/>
      <c r="AG7" s="180" t="s">
        <v>145</v>
      </c>
      <c r="AH7" s="180"/>
      <c r="AI7" s="180"/>
      <c r="AJ7" s="180"/>
      <c r="AK7" s="180"/>
      <c r="AL7" s="180" t="s">
        <v>146</v>
      </c>
      <c r="AM7" s="180"/>
      <c r="AN7" s="180"/>
      <c r="AO7" s="180"/>
      <c r="AP7" s="180"/>
      <c r="AQ7" s="180" t="s">
        <v>147</v>
      </c>
      <c r="AR7" s="180"/>
      <c r="AS7" s="180"/>
      <c r="AT7" s="180"/>
      <c r="AU7" s="180"/>
      <c r="AV7" s="180" t="s">
        <v>148</v>
      </c>
      <c r="AW7" s="180"/>
      <c r="AX7" s="180"/>
      <c r="AY7" s="180"/>
      <c r="AZ7" s="180"/>
      <c r="BA7" s="180" t="s">
        <v>149</v>
      </c>
      <c r="BB7" s="180"/>
      <c r="BC7" s="180"/>
      <c r="BD7" s="180"/>
      <c r="BE7" s="180"/>
      <c r="BF7" s="180" t="s">
        <v>150</v>
      </c>
      <c r="BG7" s="180"/>
      <c r="BH7" s="180"/>
      <c r="BI7" s="180"/>
      <c r="BJ7" s="180"/>
      <c r="BK7" s="180" t="s">
        <v>39</v>
      </c>
      <c r="BL7" s="180"/>
      <c r="BM7" s="180"/>
      <c r="BN7" s="180"/>
      <c r="BO7" s="180"/>
    </row>
    <row r="8" spans="1:6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</row>
    <row r="9" spans="1:6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51" t="s">
        <v>657</v>
      </c>
      <c r="BO9" s="151"/>
    </row>
    <row r="10" spans="1:6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</row>
    <row r="11" spans="1:67" ht="11.25" customHeight="1" x14ac:dyDescent="0.2">
      <c r="A11" s="139" t="s">
        <v>1</v>
      </c>
      <c r="B11" s="139"/>
      <c r="C11" s="59">
        <v>80683.972888397591</v>
      </c>
      <c r="D11" s="89">
        <v>3.9354794049800002</v>
      </c>
      <c r="E11" s="63">
        <v>3175.3011361422846</v>
      </c>
      <c r="F11" s="59">
        <v>74460.497021489937</v>
      </c>
      <c r="G11" s="59">
        <v>86907.448755305566</v>
      </c>
      <c r="H11" s="59">
        <v>23521.255024820559</v>
      </c>
      <c r="I11" s="89">
        <v>8.0121794483799995</v>
      </c>
      <c r="J11" s="63">
        <v>1884.5651611006012</v>
      </c>
      <c r="K11" s="59">
        <v>19827.575182544551</v>
      </c>
      <c r="L11" s="59">
        <v>27214.934867096559</v>
      </c>
      <c r="M11" s="59">
        <v>19479.513001973919</v>
      </c>
      <c r="N11" s="89">
        <v>8.4157180171199997</v>
      </c>
      <c r="O11" s="63">
        <v>1639.3408853545113</v>
      </c>
      <c r="P11" s="59">
        <v>16266.46390829514</v>
      </c>
      <c r="Q11" s="59">
        <v>22692.562095652662</v>
      </c>
      <c r="R11" s="59">
        <v>17613.3391612427</v>
      </c>
      <c r="S11" s="89">
        <v>9.1345694666000004</v>
      </c>
      <c r="T11" s="63">
        <v>1608.9027010714801</v>
      </c>
      <c r="U11" s="59">
        <v>14459.947812513459</v>
      </c>
      <c r="V11" s="59">
        <v>20766.73050997192</v>
      </c>
      <c r="W11" s="103">
        <v>2504.6127999999999</v>
      </c>
      <c r="X11" s="107">
        <v>27.177037234779998</v>
      </c>
      <c r="Y11" s="108">
        <v>680.67955324294451</v>
      </c>
      <c r="Z11" s="103">
        <v>1170.50539063105</v>
      </c>
      <c r="AA11" s="103">
        <v>3838.7202093689498</v>
      </c>
      <c r="AB11" s="94">
        <v>937.89210000000003</v>
      </c>
      <c r="AC11" s="101">
        <v>46.916953205429998</v>
      </c>
      <c r="AD11" s="102">
        <v>440.03039767439395</v>
      </c>
      <c r="AE11" s="94">
        <v>75.448368455370002</v>
      </c>
      <c r="AF11" s="94">
        <v>1800.3358315446301</v>
      </c>
      <c r="AG11" s="94">
        <v>705.53459999999995</v>
      </c>
      <c r="AH11" s="101">
        <v>50.556189979069998</v>
      </c>
      <c r="AI11" s="102">
        <v>356.69141274403648</v>
      </c>
      <c r="AJ11" s="94">
        <v>6.4322774269999998</v>
      </c>
      <c r="AK11" s="94">
        <v>1404.636922573</v>
      </c>
      <c r="AL11" s="103">
        <v>2494.55998125</v>
      </c>
      <c r="AM11" s="107">
        <v>26.540966782790001</v>
      </c>
      <c r="AN11" s="108">
        <v>662.08033600032525</v>
      </c>
      <c r="AO11" s="103">
        <v>1196.9063678172199</v>
      </c>
      <c r="AP11" s="103">
        <v>3792.2135946827798</v>
      </c>
      <c r="AQ11" s="94">
        <v>1419.9265857142859</v>
      </c>
      <c r="AR11" s="101">
        <v>35.695327530039997</v>
      </c>
      <c r="AS11" s="102">
        <v>506.84744545689568</v>
      </c>
      <c r="AT11" s="94">
        <v>426.52384696267001</v>
      </c>
      <c r="AU11" s="94">
        <v>2413.3293244658998</v>
      </c>
      <c r="AV11" s="59">
        <v>8763.0986766385049</v>
      </c>
      <c r="AW11" s="89">
        <v>12.77225799605</v>
      </c>
      <c r="AX11" s="63">
        <v>1119.2455714282924</v>
      </c>
      <c r="AY11" s="59">
        <v>6569.4176667831598</v>
      </c>
      <c r="AZ11" s="59">
        <v>10956.77968649385</v>
      </c>
      <c r="BA11" s="103">
        <v>3244.2409567578629</v>
      </c>
      <c r="BB11" s="107">
        <v>21.681034053760001</v>
      </c>
      <c r="BC11" s="108">
        <v>703.38498662082577</v>
      </c>
      <c r="BD11" s="103">
        <v>1865.6317157149001</v>
      </c>
      <c r="BE11" s="103">
        <v>4622.8501978008298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</row>
    <row r="12" spans="1:67" ht="11.25" customHeight="1" x14ac:dyDescent="0.2">
      <c r="A12" s="140" t="s">
        <v>507</v>
      </c>
      <c r="B12" s="140"/>
      <c r="C12" s="58">
        <v>44070.204783256268</v>
      </c>
      <c r="D12" s="84">
        <v>4.9768626011899997</v>
      </c>
      <c r="E12" s="86">
        <v>2193.313540126891</v>
      </c>
      <c r="F12" s="58">
        <v>39771.38923780364</v>
      </c>
      <c r="G12" s="58">
        <v>48369.02032870891</v>
      </c>
      <c r="H12" s="57">
        <v>13478.99035038498</v>
      </c>
      <c r="I12" s="85">
        <v>9.6519912286699991</v>
      </c>
      <c r="J12" s="64">
        <v>1300.9909663320514</v>
      </c>
      <c r="K12" s="57">
        <v>10929.094912162271</v>
      </c>
      <c r="L12" s="57">
        <v>16028.8857886077</v>
      </c>
      <c r="M12" s="57">
        <v>11063.40958100432</v>
      </c>
      <c r="N12" s="85">
        <v>10.52375583701</v>
      </c>
      <c r="O12" s="64">
        <v>1164.2862115528083</v>
      </c>
      <c r="P12" s="57">
        <v>8781.4505386642904</v>
      </c>
      <c r="Q12" s="57">
        <v>13345.36862334434</v>
      </c>
      <c r="R12" s="57">
        <v>10056.72075730608</v>
      </c>
      <c r="S12" s="85">
        <v>11.60895702468</v>
      </c>
      <c r="T12" s="64">
        <v>1167.4803908080769</v>
      </c>
      <c r="U12" s="57">
        <v>7768.5012386655599</v>
      </c>
      <c r="V12" s="57">
        <v>12344.94027594659</v>
      </c>
      <c r="W12" s="109">
        <v>491.20110000000011</v>
      </c>
      <c r="X12" s="110">
        <v>55.209226727560001</v>
      </c>
      <c r="Y12" s="111">
        <v>271.18832898727857</v>
      </c>
      <c r="Z12" s="109">
        <v>0</v>
      </c>
      <c r="AA12" s="109">
        <v>1022.72045784265</v>
      </c>
      <c r="AB12" s="109">
        <v>518.55180000000007</v>
      </c>
      <c r="AC12" s="110">
        <v>59.836582781270003</v>
      </c>
      <c r="AD12" s="111">
        <v>310.28367707074779</v>
      </c>
      <c r="AE12" s="109">
        <v>0</v>
      </c>
      <c r="AF12" s="109">
        <v>1126.69663204931</v>
      </c>
      <c r="AG12" s="109">
        <v>416.07600000000002</v>
      </c>
      <c r="AH12" s="110">
        <v>70.431500661049995</v>
      </c>
      <c r="AI12" s="111">
        <v>293.04857069048046</v>
      </c>
      <c r="AJ12" s="109">
        <v>0</v>
      </c>
      <c r="AK12" s="109">
        <v>990.44064427426997</v>
      </c>
      <c r="AL12" s="109">
        <v>1366.6000812499999</v>
      </c>
      <c r="AM12" s="110">
        <v>31.881686261879999</v>
      </c>
      <c r="AN12" s="111">
        <v>435.69515035877959</v>
      </c>
      <c r="AO12" s="109">
        <v>512.65327830804995</v>
      </c>
      <c r="AP12" s="109">
        <v>2220.5468841919501</v>
      </c>
      <c r="AQ12" s="109">
        <v>509.01749999999998</v>
      </c>
      <c r="AR12" s="110">
        <v>59.121824702209999</v>
      </c>
      <c r="AS12" s="111">
        <v>300.94043405354842</v>
      </c>
      <c r="AT12" s="109">
        <v>0</v>
      </c>
      <c r="AU12" s="109">
        <v>1098.84991223679</v>
      </c>
      <c r="AV12" s="57">
        <v>4260.8390655273943</v>
      </c>
      <c r="AW12" s="85">
        <v>17.705780279580001</v>
      </c>
      <c r="AX12" s="64">
        <v>754.41480300891806</v>
      </c>
      <c r="AY12" s="57">
        <v>2782.2132222260698</v>
      </c>
      <c r="AZ12" s="57">
        <v>5739.4649088287097</v>
      </c>
      <c r="BA12" s="112">
        <v>1908.7985477835041</v>
      </c>
      <c r="BB12" s="113">
        <v>26.80003421935</v>
      </c>
      <c r="BC12" s="114">
        <v>511.55866398448131</v>
      </c>
      <c r="BD12" s="112">
        <v>906.16199039451999</v>
      </c>
      <c r="BE12" s="112">
        <v>2911.4351051724898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57">
        <v>0</v>
      </c>
      <c r="BL12" s="57" t="s">
        <v>679</v>
      </c>
      <c r="BM12" s="57" t="s">
        <v>679</v>
      </c>
      <c r="BN12" s="57" t="s">
        <v>679</v>
      </c>
      <c r="BO12" s="57" t="s">
        <v>679</v>
      </c>
    </row>
    <row r="13" spans="1:67" ht="11.25" customHeight="1" x14ac:dyDescent="0.2">
      <c r="A13" s="142" t="s">
        <v>508</v>
      </c>
      <c r="B13" s="142"/>
      <c r="C13" s="79">
        <v>36613.768105141498</v>
      </c>
      <c r="D13" s="90">
        <v>6.24139889873</v>
      </c>
      <c r="E13" s="91">
        <v>2285.211319296965</v>
      </c>
      <c r="F13" s="79">
        <v>32134.83622225633</v>
      </c>
      <c r="G13" s="79">
        <v>41092.69998802671</v>
      </c>
      <c r="H13" s="78">
        <v>10042.264674435561</v>
      </c>
      <c r="I13" s="87">
        <v>13.54415114945</v>
      </c>
      <c r="J13" s="83">
        <v>1360.1395063328905</v>
      </c>
      <c r="K13" s="78">
        <v>7376.4402280730801</v>
      </c>
      <c r="L13" s="78">
        <v>12708.08912079804</v>
      </c>
      <c r="M13" s="78">
        <v>8416.1034209695827</v>
      </c>
      <c r="N13" s="87">
        <v>13.710556051319999</v>
      </c>
      <c r="O13" s="83">
        <v>1153.8945768690285</v>
      </c>
      <c r="P13" s="78">
        <v>6154.5116083502699</v>
      </c>
      <c r="Q13" s="78">
        <v>10677.6952335889</v>
      </c>
      <c r="R13" s="78">
        <v>7556.6184039366199</v>
      </c>
      <c r="S13" s="87">
        <v>14.652157617869999</v>
      </c>
      <c r="T13" s="83">
        <v>1107.2076391256646</v>
      </c>
      <c r="U13" s="78">
        <v>5386.5313078427498</v>
      </c>
      <c r="V13" s="78">
        <v>9726.7055000304808</v>
      </c>
      <c r="W13" s="98">
        <v>2013.4117000000001</v>
      </c>
      <c r="X13" s="99">
        <v>30.94015687177</v>
      </c>
      <c r="Y13" s="100">
        <v>622.95273845453153</v>
      </c>
      <c r="Z13" s="98">
        <v>792.44676855855005</v>
      </c>
      <c r="AA13" s="98">
        <v>3234.3766314414502</v>
      </c>
      <c r="AB13" s="98">
        <v>419.34030000000001</v>
      </c>
      <c r="AC13" s="99">
        <v>74.481475608419998</v>
      </c>
      <c r="AD13" s="100">
        <v>312.33084326077648</v>
      </c>
      <c r="AE13" s="98">
        <v>0</v>
      </c>
      <c r="AF13" s="98">
        <v>1031.4975040521299</v>
      </c>
      <c r="AG13" s="98">
        <v>289.45859999999999</v>
      </c>
      <c r="AH13" s="99">
        <v>70.25756199944</v>
      </c>
      <c r="AI13" s="100">
        <v>203.36655535769995</v>
      </c>
      <c r="AJ13" s="98">
        <v>0</v>
      </c>
      <c r="AK13" s="98">
        <v>688.04972416104999</v>
      </c>
      <c r="AL13" s="98">
        <v>1127.9599000000001</v>
      </c>
      <c r="AM13" s="99">
        <v>44.222301928669999</v>
      </c>
      <c r="AN13" s="100">
        <v>498.80983261237543</v>
      </c>
      <c r="AO13" s="98">
        <v>150.31059294532</v>
      </c>
      <c r="AP13" s="98">
        <v>2105.6092070546802</v>
      </c>
      <c r="AQ13" s="98">
        <v>910.90908571428599</v>
      </c>
      <c r="AR13" s="99">
        <v>44.778115565619999</v>
      </c>
      <c r="AS13" s="100">
        <v>407.8879230988797</v>
      </c>
      <c r="AT13" s="98">
        <v>111.46344671166</v>
      </c>
      <c r="AU13" s="98">
        <v>1710.3547247169099</v>
      </c>
      <c r="AV13" s="78">
        <v>4502.2596111111116</v>
      </c>
      <c r="AW13" s="87">
        <v>18.364413512700001</v>
      </c>
      <c r="AX13" s="83">
        <v>826.81357239978706</v>
      </c>
      <c r="AY13" s="78">
        <v>2881.73478727867</v>
      </c>
      <c r="AZ13" s="78">
        <v>6122.78443494355</v>
      </c>
      <c r="BA13" s="98">
        <v>1335.4424089743591</v>
      </c>
      <c r="BB13" s="99">
        <v>36.179666909200002</v>
      </c>
      <c r="BC13" s="100">
        <v>483.1586153311107</v>
      </c>
      <c r="BD13" s="98">
        <v>388.46892410517</v>
      </c>
      <c r="BE13" s="98">
        <v>2282.4158938435498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</row>
    <row r="14" spans="1:67" s="32" customFormat="1" ht="11.25" customHeight="1" x14ac:dyDescent="0.2">
      <c r="A14" s="23"/>
    </row>
    <row r="15" spans="1:67" s="32" customFormat="1" ht="39.75" customHeight="1" x14ac:dyDescent="0.2">
      <c r="A15" s="34" t="s">
        <v>664</v>
      </c>
      <c r="B15" s="234" t="s">
        <v>665</v>
      </c>
      <c r="C15" s="234"/>
      <c r="D15" s="234"/>
      <c r="E15" s="234"/>
      <c r="F15" s="234"/>
      <c r="G15" s="234"/>
    </row>
    <row r="16" spans="1:67" s="32" customFormat="1" ht="11.25" customHeight="1" thickBot="1" x14ac:dyDescent="0.25">
      <c r="A16" s="51"/>
      <c r="B16" s="32" t="s">
        <v>666</v>
      </c>
      <c r="C16" s="134"/>
      <c r="D16" s="134"/>
      <c r="E16" s="134"/>
      <c r="F16" s="134"/>
      <c r="G16" s="134"/>
    </row>
    <row r="17" spans="1:84" s="32" customFormat="1" ht="11.25" customHeight="1" thickTop="1" thickBot="1" x14ac:dyDescent="0.25">
      <c r="A17" s="51"/>
      <c r="B17" s="153" t="s">
        <v>667</v>
      </c>
      <c r="C17" s="154"/>
      <c r="D17" s="153" t="s">
        <v>668</v>
      </c>
      <c r="E17" s="155"/>
      <c r="F17" s="155"/>
      <c r="G17" s="154"/>
    </row>
    <row r="18" spans="1:84" s="32" customFormat="1" ht="11.25" customHeight="1" thickTop="1" thickBot="1" x14ac:dyDescent="0.25">
      <c r="A18" s="51"/>
      <c r="B18" s="156" t="s">
        <v>669</v>
      </c>
      <c r="C18" s="157"/>
      <c r="D18" s="153" t="s">
        <v>672</v>
      </c>
      <c r="E18" s="155"/>
      <c r="F18" s="155"/>
      <c r="G18" s="154"/>
    </row>
    <row r="19" spans="1:84" s="32" customFormat="1" ht="11.25" customHeight="1" thickTop="1" thickBot="1" x14ac:dyDescent="0.25">
      <c r="A19" s="51"/>
      <c r="B19" s="158" t="s">
        <v>670</v>
      </c>
      <c r="C19" s="159"/>
      <c r="D19" s="153" t="s">
        <v>673</v>
      </c>
      <c r="E19" s="155"/>
      <c r="F19" s="155"/>
      <c r="G19" s="154"/>
    </row>
    <row r="20" spans="1:84" s="32" customFormat="1" ht="11.25" customHeight="1" thickTop="1" x14ac:dyDescent="0.2">
      <c r="A20" s="51"/>
      <c r="B20" s="160" t="s">
        <v>671</v>
      </c>
      <c r="C20" s="161"/>
      <c r="D20" s="164" t="s">
        <v>674</v>
      </c>
      <c r="E20" s="165"/>
      <c r="F20" s="165"/>
      <c r="G20" s="166"/>
    </row>
    <row r="21" spans="1:84" s="32" customFormat="1" ht="57.75" customHeight="1" thickBot="1" x14ac:dyDescent="0.25">
      <c r="A21" s="51"/>
      <c r="B21" s="162"/>
      <c r="C21" s="163"/>
      <c r="D21" s="167" t="s">
        <v>675</v>
      </c>
      <c r="E21" s="168"/>
      <c r="F21" s="168"/>
      <c r="G21" s="169"/>
    </row>
    <row r="22" spans="1:84" s="32" customFormat="1" ht="11.25" customHeight="1" thickTop="1" x14ac:dyDescent="0.2">
      <c r="A22" s="23"/>
    </row>
    <row r="23" spans="1:84" s="32" customFormat="1" ht="11.25" customHeight="1" x14ac:dyDescent="0.2">
      <c r="A23" s="54" t="s">
        <v>614</v>
      </c>
    </row>
    <row r="24" spans="1:84" s="32" customFormat="1" ht="11.25" customHeight="1" x14ac:dyDescent="0.2"/>
    <row r="25" spans="1:84" s="32" customFormat="1" ht="11.25" customHeight="1" x14ac:dyDescent="0.2"/>
    <row r="26" spans="1:84" s="32" customFormat="1" ht="11.25" customHeight="1" x14ac:dyDescent="0.2"/>
    <row r="27" spans="1:84" s="32" customFormat="1" ht="11.25" customHeight="1" x14ac:dyDescent="0.2"/>
    <row r="28" spans="1:84" s="32" customFormat="1" ht="11.25" customHeight="1" x14ac:dyDescent="0.2"/>
    <row r="29" spans="1:84" s="32" customFormat="1" ht="11.25" customHeight="1" x14ac:dyDescent="0.2"/>
    <row r="30" spans="1:84" s="32" customFormat="1" ht="11.25" customHeight="1" x14ac:dyDescent="0.2"/>
    <row r="31" spans="1:84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3:8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3:8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3:8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3:8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3:8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3:8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50" spans="3:73" s="32" customFormat="1" ht="11.25" customHeight="1" x14ac:dyDescent="0.2"/>
    <row r="51" spans="3:73" s="32" customFormat="1" ht="11.25" customHeight="1" x14ac:dyDescent="0.2"/>
    <row r="52" spans="3:73" ht="11.25" customHeight="1" x14ac:dyDescent="0.2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</row>
  </sheetData>
  <mergeCells count="80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H7:L8"/>
    <mergeCell ref="H9:H10"/>
    <mergeCell ref="I9:I10"/>
    <mergeCell ref="J9:J10"/>
    <mergeCell ref="K9:L9"/>
    <mergeCell ref="C7:G8"/>
    <mergeCell ref="A6:B10"/>
    <mergeCell ref="C9:C10"/>
    <mergeCell ref="D9:D10"/>
    <mergeCell ref="E9:E10"/>
    <mergeCell ref="F9:G9"/>
    <mergeCell ref="C6:BO6"/>
    <mergeCell ref="BK7:BO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7:Q8"/>
    <mergeCell ref="M9:M10"/>
    <mergeCell ref="N9:N10"/>
    <mergeCell ref="O9:O10"/>
    <mergeCell ref="P9:Q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DG12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67" width="8.28515625" style="8" customWidth="1"/>
    <col min="68" max="16384" width="15.7109375" style="8"/>
  </cols>
  <sheetData>
    <row r="1" spans="1:67" ht="11.25" customHeight="1" x14ac:dyDescent="0.2">
      <c r="A1" s="1" t="s">
        <v>763</v>
      </c>
      <c r="B1" s="8"/>
      <c r="R1" s="3"/>
      <c r="S1" s="3"/>
      <c r="T1" s="3"/>
      <c r="U1" s="3"/>
      <c r="V1" s="3"/>
      <c r="AL1" s="3"/>
      <c r="AM1" s="3"/>
      <c r="AN1" s="3"/>
      <c r="AO1" s="3"/>
      <c r="AP1" s="3"/>
      <c r="BA1" s="3"/>
      <c r="BB1" s="3"/>
      <c r="BC1" s="3"/>
      <c r="BD1" s="3"/>
      <c r="BE1" s="3"/>
      <c r="BK1" s="3"/>
      <c r="BL1" s="3"/>
      <c r="BM1" s="3"/>
      <c r="BN1" s="3"/>
      <c r="BO1" s="3" t="s">
        <v>533</v>
      </c>
    </row>
    <row r="2" spans="1:67" ht="11.25" customHeight="1" x14ac:dyDescent="0.2">
      <c r="A2" s="2" t="s">
        <v>505</v>
      </c>
    </row>
    <row r="3" spans="1:67" ht="11.25" customHeight="1" x14ac:dyDescent="0.2">
      <c r="A3" s="46"/>
    </row>
    <row r="4" spans="1:67" ht="11.25" customHeight="1" x14ac:dyDescent="0.2">
      <c r="A4" s="46"/>
    </row>
    <row r="5" spans="1:67" ht="11.25" customHeight="1" x14ac:dyDescent="0.2">
      <c r="A5" s="46"/>
    </row>
    <row r="6" spans="1:6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151</v>
      </c>
      <c r="I6" s="184"/>
      <c r="J6" s="184"/>
      <c r="K6" s="184"/>
      <c r="L6" s="184"/>
      <c r="M6" s="184" t="s">
        <v>410</v>
      </c>
      <c r="N6" s="184"/>
      <c r="O6" s="184"/>
      <c r="P6" s="184"/>
      <c r="Q6" s="184"/>
      <c r="R6" s="184" t="s">
        <v>152</v>
      </c>
      <c r="S6" s="184"/>
      <c r="T6" s="184"/>
      <c r="U6" s="184"/>
      <c r="V6" s="184"/>
      <c r="W6" s="184" t="s">
        <v>143</v>
      </c>
      <c r="X6" s="184"/>
      <c r="Y6" s="184"/>
      <c r="Z6" s="184"/>
      <c r="AA6" s="184"/>
      <c r="AB6" s="184" t="s">
        <v>144</v>
      </c>
      <c r="AC6" s="184"/>
      <c r="AD6" s="184"/>
      <c r="AE6" s="184"/>
      <c r="AF6" s="184"/>
      <c r="AG6" s="184" t="s">
        <v>145</v>
      </c>
      <c r="AH6" s="184"/>
      <c r="AI6" s="184"/>
      <c r="AJ6" s="184"/>
      <c r="AK6" s="184"/>
      <c r="AL6" s="184" t="s">
        <v>153</v>
      </c>
      <c r="AM6" s="184"/>
      <c r="AN6" s="184"/>
      <c r="AO6" s="184"/>
      <c r="AP6" s="184"/>
      <c r="AQ6" s="184" t="s">
        <v>382</v>
      </c>
      <c r="AR6" s="184"/>
      <c r="AS6" s="184"/>
      <c r="AT6" s="184"/>
      <c r="AU6" s="184"/>
      <c r="AV6" s="184" t="s">
        <v>148</v>
      </c>
      <c r="AW6" s="184"/>
      <c r="AX6" s="184"/>
      <c r="AY6" s="184"/>
      <c r="AZ6" s="184"/>
      <c r="BA6" s="184" t="s">
        <v>149</v>
      </c>
      <c r="BB6" s="184"/>
      <c r="BC6" s="184"/>
      <c r="BD6" s="184"/>
      <c r="BE6" s="184"/>
      <c r="BF6" s="184" t="s">
        <v>150</v>
      </c>
      <c r="BG6" s="184"/>
      <c r="BH6" s="184"/>
      <c r="BI6" s="184"/>
      <c r="BJ6" s="184"/>
      <c r="BK6" s="184" t="s">
        <v>39</v>
      </c>
      <c r="BL6" s="184"/>
      <c r="BM6" s="184"/>
      <c r="BN6" s="184"/>
      <c r="BO6" s="184"/>
    </row>
    <row r="7" spans="1:6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</row>
    <row r="8" spans="1:6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</row>
    <row r="9" spans="1:6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76" t="s">
        <v>657</v>
      </c>
      <c r="BE9" s="176"/>
      <c r="BF9" s="149" t="s">
        <v>654</v>
      </c>
      <c r="BG9" s="149" t="s">
        <v>655</v>
      </c>
      <c r="BH9" s="149" t="s">
        <v>656</v>
      </c>
      <c r="BI9" s="176" t="s">
        <v>657</v>
      </c>
      <c r="BJ9" s="176"/>
      <c r="BK9" s="149" t="s">
        <v>654</v>
      </c>
      <c r="BL9" s="149" t="s">
        <v>655</v>
      </c>
      <c r="BM9" s="149" t="s">
        <v>656</v>
      </c>
      <c r="BN9" s="151" t="s">
        <v>657</v>
      </c>
      <c r="BO9" s="151"/>
    </row>
    <row r="10" spans="1:6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  <c r="BF10" s="149"/>
      <c r="BG10" s="150"/>
      <c r="BH10" s="149"/>
      <c r="BI10" s="77" t="s">
        <v>658</v>
      </c>
      <c r="BJ10" s="77" t="s">
        <v>659</v>
      </c>
      <c r="BK10" s="149"/>
      <c r="BL10" s="150"/>
      <c r="BM10" s="149"/>
      <c r="BN10" s="77" t="s">
        <v>658</v>
      </c>
      <c r="BO10" s="77" t="s">
        <v>659</v>
      </c>
    </row>
    <row r="11" spans="1:67" s="7" customFormat="1" ht="11.25" customHeight="1" x14ac:dyDescent="0.2">
      <c r="A11" s="139" t="s">
        <v>1</v>
      </c>
      <c r="B11" s="139"/>
      <c r="C11" s="59">
        <v>148287.5835090779</v>
      </c>
      <c r="D11" s="89">
        <v>2.6025775580500001</v>
      </c>
      <c r="E11" s="63">
        <v>3859.2993697790284</v>
      </c>
      <c r="F11" s="59">
        <v>140723.49573875393</v>
      </c>
      <c r="G11" s="59">
        <v>155851.67127940356</v>
      </c>
      <c r="H11" s="59">
        <v>39846.105841794059</v>
      </c>
      <c r="I11" s="89">
        <v>6.2031227542599998</v>
      </c>
      <c r="J11" s="63">
        <v>2471.7028581581017</v>
      </c>
      <c r="K11" s="59">
        <v>35001.657259319509</v>
      </c>
      <c r="L11" s="59">
        <v>44690.554424268441</v>
      </c>
      <c r="M11" s="59">
        <v>46013.299412384396</v>
      </c>
      <c r="N11" s="89">
        <v>5.3556546634800002</v>
      </c>
      <c r="O11" s="63">
        <v>2464.313415802596</v>
      </c>
      <c r="P11" s="59">
        <v>41183.333870792449</v>
      </c>
      <c r="Q11" s="59">
        <v>50843.264953976111</v>
      </c>
      <c r="R11" s="59">
        <v>11243.905702103049</v>
      </c>
      <c r="S11" s="89">
        <v>11.00620438258</v>
      </c>
      <c r="T11" s="63">
        <v>1237.5272421584446</v>
      </c>
      <c r="U11" s="59">
        <v>8818.39687758537</v>
      </c>
      <c r="V11" s="59">
        <v>13669.4145266207</v>
      </c>
      <c r="W11" s="59">
        <v>8302.2076450633995</v>
      </c>
      <c r="X11" s="89">
        <v>14.63419061367</v>
      </c>
      <c r="Y11" s="63">
        <v>1214.9608919213724</v>
      </c>
      <c r="Z11" s="59">
        <v>5920.9280542729102</v>
      </c>
      <c r="AA11" s="59">
        <v>10683.487235853891</v>
      </c>
      <c r="AB11" s="59">
        <v>4955.2867078834224</v>
      </c>
      <c r="AC11" s="89">
        <v>19.623909312329999</v>
      </c>
      <c r="AD11" s="63">
        <v>972.42096972085074</v>
      </c>
      <c r="AE11" s="59">
        <v>3049.37662941909</v>
      </c>
      <c r="AF11" s="59">
        <v>6861.1967863477503</v>
      </c>
      <c r="AG11" s="103">
        <v>4147.2589615121524</v>
      </c>
      <c r="AH11" s="107">
        <v>21.857877044950001</v>
      </c>
      <c r="AI11" s="108">
        <v>906.50276454284506</v>
      </c>
      <c r="AJ11" s="103">
        <v>2370.5461911222301</v>
      </c>
      <c r="AK11" s="103">
        <v>5923.9717319020801</v>
      </c>
      <c r="AL11" s="59">
        <v>4295.4223779779131</v>
      </c>
      <c r="AM11" s="89">
        <v>19.38059935451</v>
      </c>
      <c r="AN11" s="63">
        <v>832.4786016597966</v>
      </c>
      <c r="AO11" s="59">
        <v>2663.7943008244902</v>
      </c>
      <c r="AP11" s="59">
        <v>5927.0504551313397</v>
      </c>
      <c r="AQ11" s="94">
        <v>921.83062398215657</v>
      </c>
      <c r="AR11" s="101">
        <v>44.025399674740001</v>
      </c>
      <c r="AS11" s="102">
        <v>405.83961653233655</v>
      </c>
      <c r="AT11" s="94">
        <v>126.39959207925</v>
      </c>
      <c r="AU11" s="94">
        <v>1717.26165588506</v>
      </c>
      <c r="AV11" s="59">
        <v>27824.950737182011</v>
      </c>
      <c r="AW11" s="89">
        <v>7.6992803825499996</v>
      </c>
      <c r="AX11" s="63">
        <v>2142.320973562842</v>
      </c>
      <c r="AY11" s="59">
        <v>23626.07878567413</v>
      </c>
      <c r="AZ11" s="59">
        <v>32023.822688689808</v>
      </c>
      <c r="BA11" s="94">
        <v>737.3154991958686</v>
      </c>
      <c r="BB11" s="101">
        <v>48.597039527820002</v>
      </c>
      <c r="BC11" s="102">
        <v>358.31350458892592</v>
      </c>
      <c r="BD11" s="94">
        <v>35.033935027269997</v>
      </c>
      <c r="BE11" s="94">
        <v>1439.5970633644699</v>
      </c>
      <c r="BF11" s="59">
        <v>0</v>
      </c>
      <c r="BG11" s="59" t="s">
        <v>679</v>
      </c>
      <c r="BH11" s="59" t="s">
        <v>679</v>
      </c>
      <c r="BI11" s="59" t="s">
        <v>679</v>
      </c>
      <c r="BJ11" s="59" t="s">
        <v>679</v>
      </c>
      <c r="BK11" s="59">
        <v>0</v>
      </c>
      <c r="BL11" s="59" t="s">
        <v>679</v>
      </c>
      <c r="BM11" s="59" t="s">
        <v>679</v>
      </c>
      <c r="BN11" s="59" t="s">
        <v>679</v>
      </c>
      <c r="BO11" s="59" t="s">
        <v>679</v>
      </c>
    </row>
    <row r="12" spans="1:67" ht="11.25" customHeight="1" x14ac:dyDescent="0.2">
      <c r="A12" s="140" t="s">
        <v>507</v>
      </c>
      <c r="B12" s="140"/>
      <c r="C12" s="58">
        <v>80617.942706067115</v>
      </c>
      <c r="D12" s="84">
        <v>3.3631483682200001</v>
      </c>
      <c r="E12" s="86">
        <v>2711.3010246128247</v>
      </c>
      <c r="F12" s="58">
        <v>75303.890346579516</v>
      </c>
      <c r="G12" s="58">
        <v>85931.995065554584</v>
      </c>
      <c r="H12" s="57">
        <v>22601.937635506762</v>
      </c>
      <c r="I12" s="85">
        <v>7.8880549878600004</v>
      </c>
      <c r="J12" s="64">
        <v>1782.8532690113427</v>
      </c>
      <c r="K12" s="57">
        <v>19107.609438525109</v>
      </c>
      <c r="L12" s="57">
        <v>26096.265832488381</v>
      </c>
      <c r="M12" s="57">
        <v>26034.963029276591</v>
      </c>
      <c r="N12" s="85">
        <v>6.9257590249399996</v>
      </c>
      <c r="O12" s="64">
        <v>1803.1188016404944</v>
      </c>
      <c r="P12" s="57">
        <v>22500.915118214249</v>
      </c>
      <c r="Q12" s="57">
        <v>29569.010940338841</v>
      </c>
      <c r="R12" s="57">
        <v>6776.7056650992718</v>
      </c>
      <c r="S12" s="85">
        <v>13.525028685900001</v>
      </c>
      <c r="T12" s="64">
        <v>916.55138516394811</v>
      </c>
      <c r="U12" s="57">
        <v>4980.2979601976804</v>
      </c>
      <c r="V12" s="57">
        <v>8573.1133700008595</v>
      </c>
      <c r="W12" s="57">
        <v>4051.0776686952272</v>
      </c>
      <c r="X12" s="85">
        <v>19.178305248160001</v>
      </c>
      <c r="Y12" s="64">
        <v>776.92804114235355</v>
      </c>
      <c r="Z12" s="57">
        <v>2528.3266894769999</v>
      </c>
      <c r="AA12" s="57">
        <v>5573.8286479134504</v>
      </c>
      <c r="AB12" s="112">
        <v>1810.697266843443</v>
      </c>
      <c r="AC12" s="113">
        <v>29.252484481900002</v>
      </c>
      <c r="AD12" s="114">
        <v>529.67393699750357</v>
      </c>
      <c r="AE12" s="112">
        <v>772.55542677883</v>
      </c>
      <c r="AF12" s="112">
        <v>2848.8391069080599</v>
      </c>
      <c r="AG12" s="109">
        <v>1751.633549891654</v>
      </c>
      <c r="AH12" s="110">
        <v>30.626680906010002</v>
      </c>
      <c r="AI12" s="111">
        <v>536.46721796798477</v>
      </c>
      <c r="AJ12" s="109">
        <v>700.17712378803003</v>
      </c>
      <c r="AK12" s="109">
        <v>2803.0899759952699</v>
      </c>
      <c r="AL12" s="112">
        <v>2938.5436388059738</v>
      </c>
      <c r="AM12" s="113">
        <v>24.08232772481</v>
      </c>
      <c r="AN12" s="114">
        <v>707.66970943383581</v>
      </c>
      <c r="AO12" s="112">
        <v>1551.53649536577</v>
      </c>
      <c r="AP12" s="112">
        <v>4325.5507822461796</v>
      </c>
      <c r="AQ12" s="109">
        <v>921.83062398215657</v>
      </c>
      <c r="AR12" s="110">
        <v>43.973821122979999</v>
      </c>
      <c r="AS12" s="111">
        <v>405.36414964676214</v>
      </c>
      <c r="AT12" s="109">
        <v>127.33149005081999</v>
      </c>
      <c r="AU12" s="109">
        <v>1716.3297579134901</v>
      </c>
      <c r="AV12" s="57">
        <v>13322.803292336161</v>
      </c>
      <c r="AW12" s="85">
        <v>10.511837589520001</v>
      </c>
      <c r="AX12" s="64">
        <v>1400.4714444620902</v>
      </c>
      <c r="AY12" s="57">
        <v>10577.929699813751</v>
      </c>
      <c r="AZ12" s="57">
        <v>16067.676884858571</v>
      </c>
      <c r="BA12" s="109">
        <v>407.75033562986869</v>
      </c>
      <c r="BB12" s="110">
        <v>63.512237921009998</v>
      </c>
      <c r="BC12" s="111">
        <v>258.97136328895772</v>
      </c>
      <c r="BD12" s="109">
        <v>0</v>
      </c>
      <c r="BE12" s="109">
        <v>915.32488070345005</v>
      </c>
      <c r="BF12" s="57">
        <v>0</v>
      </c>
      <c r="BG12" s="57" t="s">
        <v>679</v>
      </c>
      <c r="BH12" s="57" t="s">
        <v>679</v>
      </c>
      <c r="BI12" s="57" t="s">
        <v>679</v>
      </c>
      <c r="BJ12" s="57" t="s">
        <v>679</v>
      </c>
      <c r="BK12" s="57">
        <v>0</v>
      </c>
      <c r="BL12" s="57" t="s">
        <v>679</v>
      </c>
      <c r="BM12" s="57" t="s">
        <v>679</v>
      </c>
      <c r="BN12" s="57" t="s">
        <v>679</v>
      </c>
      <c r="BO12" s="57" t="s">
        <v>679</v>
      </c>
    </row>
    <row r="13" spans="1:67" ht="11.25" customHeight="1" x14ac:dyDescent="0.2">
      <c r="A13" s="142" t="s">
        <v>508</v>
      </c>
      <c r="B13" s="142"/>
      <c r="C13" s="79">
        <v>67669.640803011513</v>
      </c>
      <c r="D13" s="90">
        <v>4.0287490517200002</v>
      </c>
      <c r="E13" s="91">
        <v>2726.2400121548062</v>
      </c>
      <c r="F13" s="79">
        <v>62326.308565975931</v>
      </c>
      <c r="G13" s="79">
        <v>73012.973040046549</v>
      </c>
      <c r="H13" s="78">
        <v>17244.168206287231</v>
      </c>
      <c r="I13" s="87">
        <v>9.9299186091599996</v>
      </c>
      <c r="J13" s="83">
        <v>1712.3318677101297</v>
      </c>
      <c r="K13" s="78">
        <v>13888.05941599524</v>
      </c>
      <c r="L13" s="78">
        <v>20600.27699657917</v>
      </c>
      <c r="M13" s="78">
        <v>19978.336383107719</v>
      </c>
      <c r="N13" s="87">
        <v>8.4137888279599995</v>
      </c>
      <c r="O13" s="83">
        <v>1680.9350346138174</v>
      </c>
      <c r="P13" s="78">
        <v>16683.764254913109</v>
      </c>
      <c r="Q13" s="78">
        <v>23272.908511302281</v>
      </c>
      <c r="R13" s="78">
        <v>4467.2000370037686</v>
      </c>
      <c r="S13" s="87">
        <v>18.631200725759999</v>
      </c>
      <c r="T13" s="83">
        <v>832.29300571555484</v>
      </c>
      <c r="U13" s="78">
        <v>2835.9357212167401</v>
      </c>
      <c r="V13" s="78">
        <v>6098.4643527908001</v>
      </c>
      <c r="W13" s="115">
        <v>4251.1299763681736</v>
      </c>
      <c r="X13" s="116">
        <v>21.916940623359999</v>
      </c>
      <c r="Y13" s="117">
        <v>931.7176327424196</v>
      </c>
      <c r="Z13" s="115">
        <v>2424.99697243216</v>
      </c>
      <c r="AA13" s="115">
        <v>6077.26298030418</v>
      </c>
      <c r="AB13" s="115">
        <v>3144.5894410399778</v>
      </c>
      <c r="AC13" s="116">
        <v>25.89242620321</v>
      </c>
      <c r="AD13" s="117">
        <v>814.21050041517015</v>
      </c>
      <c r="AE13" s="115">
        <v>1548.76618439195</v>
      </c>
      <c r="AF13" s="115">
        <v>4740.4126976879998</v>
      </c>
      <c r="AG13" s="98">
        <v>2395.6254116204991</v>
      </c>
      <c r="AH13" s="99">
        <v>30.50135975213</v>
      </c>
      <c r="AI13" s="100">
        <v>730.69832511179811</v>
      </c>
      <c r="AJ13" s="98">
        <v>963.48301083767001</v>
      </c>
      <c r="AK13" s="98">
        <v>3827.76781240332</v>
      </c>
      <c r="AL13" s="98">
        <v>1356.8787391719379</v>
      </c>
      <c r="AM13" s="99">
        <v>32.258206536960003</v>
      </c>
      <c r="AN13" s="100">
        <v>437.70474613821773</v>
      </c>
      <c r="AO13" s="98">
        <v>498.99320087881</v>
      </c>
      <c r="AP13" s="98">
        <v>2214.7642774650699</v>
      </c>
      <c r="AQ13" s="78">
        <v>0</v>
      </c>
      <c r="AR13" s="78" t="s">
        <v>679</v>
      </c>
      <c r="AS13" s="78" t="s">
        <v>679</v>
      </c>
      <c r="AT13" s="78" t="s">
        <v>679</v>
      </c>
      <c r="AU13" s="78" t="s">
        <v>679</v>
      </c>
      <c r="AV13" s="78">
        <v>14502.14744484581</v>
      </c>
      <c r="AW13" s="87">
        <v>11.139915095539999</v>
      </c>
      <c r="AX13" s="83">
        <v>1615.5269123858677</v>
      </c>
      <c r="AY13" s="78">
        <v>11335.7728805144</v>
      </c>
      <c r="AZ13" s="78">
        <v>17668.522009177221</v>
      </c>
      <c r="BA13" s="98">
        <v>329.56516356599991</v>
      </c>
      <c r="BB13" s="99">
        <v>75.218835853089999</v>
      </c>
      <c r="BC13" s="100">
        <v>247.89507941166912</v>
      </c>
      <c r="BD13" s="98">
        <v>0</v>
      </c>
      <c r="BE13" s="98">
        <v>815.43059115755</v>
      </c>
      <c r="BF13" s="78">
        <v>0</v>
      </c>
      <c r="BG13" s="78" t="s">
        <v>679</v>
      </c>
      <c r="BH13" s="78" t="s">
        <v>679</v>
      </c>
      <c r="BI13" s="78" t="s">
        <v>679</v>
      </c>
      <c r="BJ13" s="78" t="s">
        <v>679</v>
      </c>
      <c r="BK13" s="78">
        <v>0</v>
      </c>
      <c r="BL13" s="78" t="s">
        <v>679</v>
      </c>
      <c r="BM13" s="78" t="s">
        <v>679</v>
      </c>
      <c r="BN13" s="78" t="s">
        <v>679</v>
      </c>
      <c r="BO13" s="78" t="s">
        <v>679</v>
      </c>
    </row>
    <row r="14" spans="1:67" s="22" customFormat="1" ht="11.25" customHeight="1" x14ac:dyDescent="0.2"/>
    <row r="15" spans="1:6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6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10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10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10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10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10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10" s="22" customFormat="1" ht="11.25" customHeight="1" thickTop="1" x14ac:dyDescent="0.2"/>
    <row r="23" spans="1:110" s="22" customFormat="1" ht="11.25" customHeight="1" x14ac:dyDescent="0.2">
      <c r="A23" s="54" t="s">
        <v>614</v>
      </c>
    </row>
    <row r="24" spans="1:110" s="22" customFormat="1" ht="11.25" customHeight="1" x14ac:dyDescent="0.2">
      <c r="A24" s="32"/>
    </row>
    <row r="25" spans="1:110" s="22" customFormat="1" ht="11.25" customHeight="1" x14ac:dyDescent="0.2">
      <c r="A25" s="33"/>
    </row>
    <row r="26" spans="1:110" s="22" customFormat="1" ht="11.25" customHeight="1" x14ac:dyDescent="0.2">
      <c r="A26" s="32"/>
    </row>
    <row r="27" spans="1:110" s="22" customFormat="1" ht="11.25" customHeight="1" x14ac:dyDescent="0.2">
      <c r="A27" s="32"/>
    </row>
    <row r="28" spans="1:110" s="22" customFormat="1" ht="11.25" customHeight="1" x14ac:dyDescent="0.2">
      <c r="A28" s="32"/>
    </row>
    <row r="29" spans="1:110" s="22" customFormat="1" ht="11.25" customHeight="1" x14ac:dyDescent="0.2">
      <c r="A29" s="32"/>
    </row>
    <row r="30" spans="1:110" s="22" customFormat="1" ht="11.25" customHeight="1" x14ac:dyDescent="0.2">
      <c r="A30" s="32"/>
    </row>
    <row r="31" spans="1:110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</row>
    <row r="34" spans="3:11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3:11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</row>
    <row r="36" spans="3:11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</row>
    <row r="37" spans="3:11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3:11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50" spans="3:111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10"/>
      <c r="AM50" s="10"/>
      <c r="AN50" s="10"/>
      <c r="AO50" s="10"/>
      <c r="AP50" s="10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</row>
    <row r="51" spans="3:111" ht="11.25" customHeight="1" x14ac:dyDescent="0.2">
      <c r="AL51" s="10"/>
      <c r="AM51" s="10"/>
      <c r="AN51" s="10"/>
      <c r="AO51" s="10"/>
      <c r="AP51" s="10"/>
    </row>
    <row r="52" spans="3:111" ht="11.25" customHeight="1" x14ac:dyDescent="0.2">
      <c r="AL52" s="10"/>
      <c r="AM52" s="10"/>
      <c r="AN52" s="10"/>
      <c r="AO52" s="10"/>
      <c r="AP52" s="10"/>
    </row>
    <row r="53" spans="3:111" ht="11.25" customHeight="1" x14ac:dyDescent="0.2">
      <c r="AL53" s="10"/>
      <c r="AM53" s="10"/>
      <c r="AN53" s="10"/>
      <c r="AO53" s="10"/>
      <c r="AP53" s="10"/>
    </row>
    <row r="54" spans="3:111" ht="11.25" customHeight="1" x14ac:dyDescent="0.2">
      <c r="AL54" s="10"/>
      <c r="AM54" s="10"/>
      <c r="AN54" s="10"/>
      <c r="AO54" s="10"/>
      <c r="AP54" s="10"/>
    </row>
    <row r="55" spans="3:111" ht="11.25" customHeight="1" x14ac:dyDescent="0.2">
      <c r="AL55" s="10"/>
      <c r="AM55" s="10"/>
      <c r="AN55" s="10"/>
      <c r="AO55" s="10"/>
      <c r="AP55" s="10"/>
    </row>
    <row r="56" spans="3:111" ht="11.25" customHeight="1" x14ac:dyDescent="0.2">
      <c r="AL56" s="10"/>
      <c r="AM56" s="10"/>
      <c r="AN56" s="10"/>
      <c r="AO56" s="10"/>
      <c r="AP56" s="10"/>
    </row>
    <row r="57" spans="3:111" ht="11.25" customHeight="1" x14ac:dyDescent="0.2">
      <c r="AL57" s="10"/>
      <c r="AM57" s="10"/>
      <c r="AN57" s="10"/>
      <c r="AO57" s="10"/>
      <c r="AP57" s="10"/>
    </row>
    <row r="58" spans="3:111" ht="11.25" customHeight="1" x14ac:dyDescent="0.2">
      <c r="AL58" s="10"/>
      <c r="AM58" s="10"/>
      <c r="AN58" s="10"/>
      <c r="AO58" s="10"/>
      <c r="AP58" s="10"/>
    </row>
    <row r="59" spans="3:111" ht="11.25" customHeight="1" x14ac:dyDescent="0.2">
      <c r="AL59" s="10"/>
      <c r="AM59" s="10"/>
      <c r="AN59" s="10"/>
      <c r="AO59" s="10"/>
      <c r="AP59" s="10"/>
    </row>
    <row r="60" spans="3:111" ht="11.25" customHeight="1" x14ac:dyDescent="0.2">
      <c r="AL60" s="10"/>
      <c r="AM60" s="10"/>
      <c r="AN60" s="10"/>
      <c r="AO60" s="10"/>
      <c r="AP60" s="10"/>
    </row>
    <row r="61" spans="3:111" ht="11.25" customHeight="1" x14ac:dyDescent="0.2">
      <c r="AL61" s="10"/>
      <c r="AM61" s="10"/>
      <c r="AN61" s="10"/>
      <c r="AO61" s="10"/>
      <c r="AP61" s="10"/>
    </row>
    <row r="62" spans="3:111" ht="11.25" customHeight="1" x14ac:dyDescent="0.2">
      <c r="AL62" s="10"/>
      <c r="AM62" s="10"/>
      <c r="AN62" s="10"/>
      <c r="AO62" s="10"/>
      <c r="AP62" s="10"/>
    </row>
    <row r="63" spans="3:111" ht="11.25" customHeight="1" x14ac:dyDescent="0.2">
      <c r="AL63" s="10"/>
      <c r="AM63" s="10"/>
      <c r="AN63" s="10"/>
      <c r="AO63" s="10"/>
      <c r="AP63" s="10"/>
    </row>
    <row r="64" spans="3:111" ht="11.25" customHeight="1" x14ac:dyDescent="0.2">
      <c r="AL64" s="10"/>
      <c r="AM64" s="10"/>
      <c r="AN64" s="10"/>
      <c r="AO64" s="10"/>
      <c r="AP64" s="10"/>
    </row>
    <row r="65" spans="38:42" ht="11.25" customHeight="1" x14ac:dyDescent="0.2">
      <c r="AL65" s="10"/>
      <c r="AM65" s="10"/>
      <c r="AN65" s="10"/>
      <c r="AO65" s="10"/>
      <c r="AP65" s="10"/>
    </row>
    <row r="66" spans="38:42" ht="11.25" customHeight="1" x14ac:dyDescent="0.2">
      <c r="AL66" s="10"/>
      <c r="AM66" s="10"/>
      <c r="AN66" s="10"/>
      <c r="AO66" s="10"/>
      <c r="AP66" s="10"/>
    </row>
    <row r="67" spans="38:42" ht="11.25" customHeight="1" x14ac:dyDescent="0.2">
      <c r="AL67" s="10"/>
      <c r="AM67" s="10"/>
      <c r="AN67" s="10"/>
      <c r="AO67" s="10"/>
      <c r="AP67" s="10"/>
    </row>
    <row r="68" spans="38:42" ht="11.25" customHeight="1" x14ac:dyDescent="0.2">
      <c r="AL68" s="10"/>
      <c r="AM68" s="10"/>
      <c r="AN68" s="10"/>
      <c r="AO68" s="10"/>
      <c r="AP68" s="10"/>
    </row>
    <row r="69" spans="38:42" ht="11.25" customHeight="1" x14ac:dyDescent="0.2">
      <c r="AL69" s="10"/>
      <c r="AM69" s="10"/>
      <c r="AN69" s="10"/>
      <c r="AO69" s="10"/>
      <c r="AP69" s="10"/>
    </row>
    <row r="70" spans="38:42" ht="11.25" customHeight="1" x14ac:dyDescent="0.2">
      <c r="AL70" s="10"/>
      <c r="AM70" s="10"/>
      <c r="AN70" s="10"/>
      <c r="AO70" s="10"/>
      <c r="AP70" s="10"/>
    </row>
    <row r="71" spans="38:42" ht="11.25" customHeight="1" x14ac:dyDescent="0.2">
      <c r="AL71" s="10"/>
      <c r="AM71" s="10"/>
      <c r="AN71" s="10"/>
      <c r="AO71" s="10"/>
      <c r="AP71" s="10"/>
    </row>
    <row r="72" spans="38:42" ht="11.25" customHeight="1" x14ac:dyDescent="0.2">
      <c r="AL72" s="10"/>
      <c r="AM72" s="10"/>
      <c r="AN72" s="10"/>
      <c r="AO72" s="10"/>
      <c r="AP72" s="10"/>
    </row>
    <row r="73" spans="38:42" ht="11.25" customHeight="1" x14ac:dyDescent="0.2">
      <c r="AL73" s="10"/>
      <c r="AM73" s="10"/>
      <c r="AN73" s="10"/>
      <c r="AO73" s="10"/>
      <c r="AP73" s="10"/>
    </row>
    <row r="74" spans="38:42" ht="11.25" customHeight="1" x14ac:dyDescent="0.2">
      <c r="AL74" s="10"/>
      <c r="AM74" s="10"/>
      <c r="AN74" s="10"/>
      <c r="AO74" s="10"/>
      <c r="AP74" s="10"/>
    </row>
    <row r="75" spans="38:42" ht="11.25" customHeight="1" x14ac:dyDescent="0.2">
      <c r="AL75" s="10"/>
      <c r="AM75" s="10"/>
      <c r="AN75" s="10"/>
      <c r="AO75" s="10"/>
      <c r="AP75" s="10"/>
    </row>
    <row r="76" spans="38:42" ht="11.25" customHeight="1" x14ac:dyDescent="0.2">
      <c r="AL76" s="10"/>
      <c r="AM76" s="10"/>
      <c r="AN76" s="10"/>
      <c r="AO76" s="10"/>
      <c r="AP76" s="10"/>
    </row>
    <row r="77" spans="38:42" ht="11.25" customHeight="1" x14ac:dyDescent="0.2">
      <c r="AL77" s="10"/>
      <c r="AM77" s="10"/>
      <c r="AN77" s="10"/>
      <c r="AO77" s="10"/>
      <c r="AP77" s="10"/>
    </row>
    <row r="78" spans="38:42" ht="11.25" customHeight="1" x14ac:dyDescent="0.2">
      <c r="AL78" s="10"/>
      <c r="AM78" s="10"/>
      <c r="AN78" s="10"/>
      <c r="AO78" s="10"/>
      <c r="AP78" s="10"/>
    </row>
    <row r="79" spans="38:42" ht="11.25" customHeight="1" x14ac:dyDescent="0.2">
      <c r="AL79" s="10"/>
      <c r="AM79" s="10"/>
      <c r="AN79" s="10"/>
      <c r="AO79" s="10"/>
      <c r="AP79" s="10"/>
    </row>
    <row r="80" spans="38:42" ht="11.25" customHeight="1" x14ac:dyDescent="0.2">
      <c r="AL80" s="10"/>
      <c r="AM80" s="10"/>
      <c r="AN80" s="10"/>
      <c r="AO80" s="10"/>
      <c r="AP80" s="10"/>
    </row>
    <row r="81" spans="38:42" ht="11.25" customHeight="1" x14ac:dyDescent="0.2">
      <c r="AL81" s="10"/>
      <c r="AM81" s="10"/>
      <c r="AN81" s="10"/>
      <c r="AO81" s="10"/>
      <c r="AP81" s="10"/>
    </row>
    <row r="82" spans="38:42" ht="11.25" customHeight="1" x14ac:dyDescent="0.2">
      <c r="AL82" s="10"/>
      <c r="AM82" s="10"/>
      <c r="AN82" s="10"/>
      <c r="AO82" s="10"/>
      <c r="AP82" s="10"/>
    </row>
    <row r="83" spans="38:42" ht="11.25" customHeight="1" x14ac:dyDescent="0.2">
      <c r="AL83" s="10"/>
      <c r="AM83" s="10"/>
      <c r="AN83" s="10"/>
      <c r="AO83" s="10"/>
      <c r="AP83" s="10"/>
    </row>
    <row r="84" spans="38:42" ht="11.25" customHeight="1" x14ac:dyDescent="0.2">
      <c r="AL84" s="10"/>
      <c r="AM84" s="10"/>
      <c r="AN84" s="10"/>
      <c r="AO84" s="10"/>
      <c r="AP84" s="10"/>
    </row>
    <row r="85" spans="38:42" ht="11.25" customHeight="1" x14ac:dyDescent="0.2">
      <c r="AL85" s="10"/>
      <c r="AM85" s="10"/>
      <c r="AN85" s="10"/>
      <c r="AO85" s="10"/>
      <c r="AP85" s="10"/>
    </row>
    <row r="86" spans="38:42" ht="11.25" customHeight="1" x14ac:dyDescent="0.2">
      <c r="AL86" s="10"/>
      <c r="AM86" s="10"/>
      <c r="AN86" s="10"/>
      <c r="AO86" s="10"/>
      <c r="AP86" s="10"/>
    </row>
    <row r="87" spans="38:42" ht="11.25" customHeight="1" x14ac:dyDescent="0.2">
      <c r="AL87" s="10"/>
      <c r="AM87" s="10"/>
      <c r="AN87" s="10"/>
      <c r="AO87" s="10"/>
      <c r="AP87" s="10"/>
    </row>
    <row r="88" spans="38:42" ht="11.25" customHeight="1" x14ac:dyDescent="0.2">
      <c r="AL88" s="10"/>
      <c r="AM88" s="10"/>
      <c r="AN88" s="10"/>
      <c r="AO88" s="10"/>
      <c r="AP88" s="10"/>
    </row>
    <row r="89" spans="38:42" ht="11.25" customHeight="1" x14ac:dyDescent="0.2">
      <c r="AL89" s="10"/>
      <c r="AM89" s="10"/>
      <c r="AN89" s="10"/>
      <c r="AO89" s="10"/>
      <c r="AP89" s="10"/>
    </row>
    <row r="90" spans="38:42" ht="11.25" customHeight="1" x14ac:dyDescent="0.2">
      <c r="AL90" s="10"/>
      <c r="AM90" s="10"/>
      <c r="AN90" s="10"/>
      <c r="AO90" s="10"/>
      <c r="AP90" s="10"/>
    </row>
    <row r="91" spans="38:42" ht="11.25" customHeight="1" x14ac:dyDescent="0.2">
      <c r="AL91" s="10"/>
      <c r="AM91" s="10"/>
      <c r="AN91" s="10"/>
      <c r="AO91" s="10"/>
      <c r="AP91" s="10"/>
    </row>
    <row r="92" spans="38:42" ht="11.25" customHeight="1" x14ac:dyDescent="0.2">
      <c r="AL92" s="10"/>
      <c r="AM92" s="10"/>
      <c r="AN92" s="10"/>
      <c r="AO92" s="10"/>
      <c r="AP92" s="10"/>
    </row>
    <row r="93" spans="38:42" ht="11.25" customHeight="1" x14ac:dyDescent="0.2">
      <c r="AL93" s="10"/>
      <c r="AM93" s="10"/>
      <c r="AN93" s="10"/>
      <c r="AO93" s="10"/>
      <c r="AP93" s="10"/>
    </row>
    <row r="94" spans="38:42" ht="11.25" customHeight="1" x14ac:dyDescent="0.2">
      <c r="AL94" s="10"/>
      <c r="AM94" s="10"/>
      <c r="AN94" s="10"/>
      <c r="AO94" s="10"/>
      <c r="AP94" s="10"/>
    </row>
    <row r="95" spans="38:42" ht="11.25" customHeight="1" x14ac:dyDescent="0.2">
      <c r="AL95" s="10"/>
      <c r="AM95" s="10"/>
      <c r="AN95" s="10"/>
      <c r="AO95" s="10"/>
      <c r="AP95" s="10"/>
    </row>
    <row r="96" spans="38:42" ht="11.25" customHeight="1" x14ac:dyDescent="0.2">
      <c r="AL96" s="10"/>
      <c r="AM96" s="10"/>
      <c r="AN96" s="10"/>
      <c r="AO96" s="10"/>
      <c r="AP96" s="10"/>
    </row>
    <row r="97" spans="38:42" ht="11.25" customHeight="1" x14ac:dyDescent="0.2">
      <c r="AL97" s="10"/>
      <c r="AM97" s="10"/>
      <c r="AN97" s="10"/>
      <c r="AO97" s="10"/>
      <c r="AP97" s="10"/>
    </row>
    <row r="98" spans="38:42" ht="11.25" customHeight="1" x14ac:dyDescent="0.2">
      <c r="AL98" s="10"/>
      <c r="AM98" s="10"/>
      <c r="AN98" s="10"/>
      <c r="AO98" s="10"/>
      <c r="AP98" s="10"/>
    </row>
    <row r="99" spans="38:42" ht="11.25" customHeight="1" x14ac:dyDescent="0.2">
      <c r="AL99" s="10"/>
      <c r="AM99" s="10"/>
      <c r="AN99" s="10"/>
      <c r="AO99" s="10"/>
      <c r="AP99" s="10"/>
    </row>
    <row r="100" spans="38:42" ht="11.25" customHeight="1" x14ac:dyDescent="0.2">
      <c r="AL100" s="10"/>
      <c r="AM100" s="10"/>
      <c r="AN100" s="10"/>
      <c r="AO100" s="10"/>
      <c r="AP100" s="10"/>
    </row>
    <row r="101" spans="38:42" ht="11.25" customHeight="1" x14ac:dyDescent="0.2">
      <c r="AL101" s="10"/>
      <c r="AM101" s="10"/>
      <c r="AN101" s="10"/>
      <c r="AO101" s="10"/>
      <c r="AP101" s="10"/>
    </row>
    <row r="102" spans="38:42" ht="11.25" customHeight="1" x14ac:dyDescent="0.2">
      <c r="AL102" s="10"/>
      <c r="AM102" s="10"/>
      <c r="AN102" s="10"/>
      <c r="AO102" s="10"/>
      <c r="AP102" s="10"/>
    </row>
    <row r="103" spans="38:42" ht="11.25" customHeight="1" x14ac:dyDescent="0.2">
      <c r="AL103" s="10"/>
      <c r="AM103" s="10"/>
      <c r="AN103" s="10"/>
      <c r="AO103" s="10"/>
      <c r="AP103" s="10"/>
    </row>
    <row r="104" spans="38:42" ht="11.25" customHeight="1" x14ac:dyDescent="0.2">
      <c r="AL104" s="10"/>
      <c r="AM104" s="10"/>
      <c r="AN104" s="10"/>
      <c r="AO104" s="10"/>
      <c r="AP104" s="10"/>
    </row>
    <row r="105" spans="38:42" ht="11.25" customHeight="1" x14ac:dyDescent="0.2">
      <c r="AL105" s="10"/>
      <c r="AM105" s="10"/>
      <c r="AN105" s="10"/>
      <c r="AO105" s="10"/>
      <c r="AP105" s="10"/>
    </row>
    <row r="106" spans="38:42" ht="11.25" customHeight="1" x14ac:dyDescent="0.2">
      <c r="AL106" s="10"/>
      <c r="AM106" s="10"/>
      <c r="AN106" s="10"/>
      <c r="AO106" s="10"/>
      <c r="AP106" s="10"/>
    </row>
    <row r="107" spans="38:42" ht="11.25" customHeight="1" x14ac:dyDescent="0.2">
      <c r="AL107" s="10"/>
      <c r="AM107" s="10"/>
      <c r="AN107" s="10"/>
      <c r="AO107" s="10"/>
      <c r="AP107" s="10"/>
    </row>
    <row r="108" spans="38:42" ht="11.25" customHeight="1" x14ac:dyDescent="0.2">
      <c r="AL108" s="10"/>
      <c r="AM108" s="10"/>
      <c r="AN108" s="10"/>
      <c r="AO108" s="10"/>
      <c r="AP108" s="10"/>
    </row>
    <row r="109" spans="38:42" ht="11.25" customHeight="1" x14ac:dyDescent="0.2">
      <c r="AL109" s="10"/>
      <c r="AM109" s="10"/>
      <c r="AN109" s="10"/>
      <c r="AO109" s="10"/>
      <c r="AP109" s="10"/>
    </row>
    <row r="110" spans="38:42" ht="11.25" customHeight="1" x14ac:dyDescent="0.2">
      <c r="AL110" s="10"/>
      <c r="AM110" s="10"/>
      <c r="AN110" s="10"/>
      <c r="AO110" s="10"/>
      <c r="AP110" s="10"/>
    </row>
    <row r="111" spans="38:42" ht="11.25" customHeight="1" x14ac:dyDescent="0.2">
      <c r="AL111" s="10"/>
      <c r="AM111" s="10"/>
      <c r="AN111" s="10"/>
      <c r="AO111" s="10"/>
      <c r="AP111" s="10"/>
    </row>
    <row r="112" spans="38:42" ht="11.25" customHeight="1" x14ac:dyDescent="0.2">
      <c r="AL112" s="10"/>
      <c r="AM112" s="10"/>
      <c r="AN112" s="10"/>
      <c r="AO112" s="10"/>
      <c r="AP112" s="10"/>
    </row>
    <row r="113" spans="38:42" ht="11.25" customHeight="1" x14ac:dyDescent="0.2">
      <c r="AL113" s="10"/>
      <c r="AM113" s="10"/>
      <c r="AN113" s="10"/>
      <c r="AO113" s="10"/>
      <c r="AP113" s="10"/>
    </row>
    <row r="114" spans="38:42" ht="11.25" customHeight="1" x14ac:dyDescent="0.2">
      <c r="AL114" s="10"/>
      <c r="AM114" s="10"/>
      <c r="AN114" s="10"/>
      <c r="AO114" s="10"/>
      <c r="AP114" s="10"/>
    </row>
    <row r="115" spans="38:42" ht="11.25" customHeight="1" x14ac:dyDescent="0.2">
      <c r="AL115" s="10"/>
      <c r="AM115" s="10"/>
      <c r="AN115" s="10"/>
      <c r="AO115" s="10"/>
      <c r="AP115" s="10"/>
    </row>
    <row r="116" spans="38:42" ht="11.25" customHeight="1" x14ac:dyDescent="0.2">
      <c r="AL116" s="10"/>
      <c r="AM116" s="10"/>
      <c r="AN116" s="10"/>
      <c r="AO116" s="10"/>
      <c r="AP116" s="10"/>
    </row>
    <row r="117" spans="38:42" ht="11.25" customHeight="1" x14ac:dyDescent="0.2">
      <c r="AL117" s="10"/>
      <c r="AM117" s="10"/>
      <c r="AN117" s="10"/>
      <c r="AO117" s="10"/>
      <c r="AP117" s="10"/>
    </row>
    <row r="118" spans="38:42" ht="11.25" customHeight="1" x14ac:dyDescent="0.2">
      <c r="AL118" s="10"/>
      <c r="AM118" s="10"/>
      <c r="AN118" s="10"/>
      <c r="AO118" s="10"/>
      <c r="AP118" s="10"/>
    </row>
    <row r="119" spans="38:42" ht="11.25" customHeight="1" x14ac:dyDescent="0.2">
      <c r="AL119" s="10"/>
      <c r="AM119" s="10"/>
      <c r="AN119" s="10"/>
      <c r="AO119" s="10"/>
      <c r="AP119" s="10"/>
    </row>
    <row r="120" spans="38:42" ht="11.25" customHeight="1" x14ac:dyDescent="0.2">
      <c r="AL120" s="10"/>
      <c r="AM120" s="10"/>
      <c r="AN120" s="10"/>
      <c r="AO120" s="10"/>
      <c r="AP120" s="10"/>
    </row>
    <row r="121" spans="38:42" ht="11.25" customHeight="1" x14ac:dyDescent="0.2">
      <c r="AL121" s="10"/>
      <c r="AM121" s="10"/>
      <c r="AN121" s="10"/>
      <c r="AO121" s="10"/>
      <c r="AP121" s="10"/>
    </row>
    <row r="122" spans="38:42" ht="11.25" customHeight="1" x14ac:dyDescent="0.2">
      <c r="AL122" s="10"/>
      <c r="AM122" s="10"/>
      <c r="AN122" s="10"/>
      <c r="AO122" s="10"/>
      <c r="AP122" s="10"/>
    </row>
    <row r="123" spans="38:42" ht="11.25" customHeight="1" x14ac:dyDescent="0.2">
      <c r="AL123" s="10"/>
      <c r="AM123" s="10"/>
      <c r="AN123" s="10"/>
      <c r="AO123" s="10"/>
      <c r="AP123" s="10"/>
    </row>
    <row r="124" spans="38:42" ht="11.25" customHeight="1" x14ac:dyDescent="0.2">
      <c r="AL124" s="10"/>
      <c r="AM124" s="10"/>
      <c r="AN124" s="10"/>
      <c r="AO124" s="10"/>
      <c r="AP124" s="10"/>
    </row>
  </sheetData>
  <mergeCells count="7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BK6:BO8"/>
    <mergeCell ref="BK9:BK10"/>
    <mergeCell ref="BL9:BL10"/>
    <mergeCell ref="BM9:BM10"/>
    <mergeCell ref="BN9:BO9"/>
    <mergeCell ref="BF6:BJ8"/>
    <mergeCell ref="BF9:BF10"/>
    <mergeCell ref="BG9:BG10"/>
    <mergeCell ref="BH9:BH10"/>
    <mergeCell ref="BI9:BJ9"/>
    <mergeCell ref="BA6:BE8"/>
    <mergeCell ref="BA9:BA10"/>
    <mergeCell ref="AQ6:AU8"/>
    <mergeCell ref="BB9:BB10"/>
    <mergeCell ref="BC9:BC10"/>
    <mergeCell ref="BD9:BE9"/>
    <mergeCell ref="AV6:AZ8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BJ6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764</v>
      </c>
      <c r="B1" s="8"/>
      <c r="C1" s="3"/>
      <c r="D1" s="3"/>
      <c r="E1" s="3"/>
      <c r="F1" s="3"/>
      <c r="G1" s="3" t="s">
        <v>294</v>
      </c>
    </row>
    <row r="2" spans="1:7" ht="11.25" customHeight="1" x14ac:dyDescent="0.2">
      <c r="A2" s="1" t="s">
        <v>534</v>
      </c>
    </row>
    <row r="3" spans="1:7" ht="11.25" customHeight="1" x14ac:dyDescent="0.2">
      <c r="A3" s="2" t="s">
        <v>505</v>
      </c>
    </row>
    <row r="4" spans="1:7" ht="11.25" customHeight="1" x14ac:dyDescent="0.2">
      <c r="A4" s="2"/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58919.596669196493</v>
      </c>
      <c r="D11" s="89">
        <v>4.7060577020399998</v>
      </c>
      <c r="E11" s="63">
        <v>2772.7902170636166</v>
      </c>
      <c r="F11" s="59">
        <v>53485.027707067013</v>
      </c>
      <c r="G11" s="59">
        <v>64354.16563132609</v>
      </c>
    </row>
    <row r="12" spans="1:7" ht="11.25" customHeight="1" x14ac:dyDescent="0.2">
      <c r="A12" s="140" t="s">
        <v>507</v>
      </c>
      <c r="B12" s="140"/>
      <c r="C12" s="57">
        <v>31183.15739908161</v>
      </c>
      <c r="D12" s="85">
        <v>6.0297197065499999</v>
      </c>
      <c r="E12" s="64">
        <v>1880.2569868181035</v>
      </c>
      <c r="F12" s="57">
        <v>27497.921423238389</v>
      </c>
      <c r="G12" s="57">
        <v>34868.393374924759</v>
      </c>
    </row>
    <row r="13" spans="1:7" ht="11.25" customHeight="1" x14ac:dyDescent="0.2">
      <c r="A13" s="141" t="s">
        <v>508</v>
      </c>
      <c r="B13" s="142"/>
      <c r="C13" s="78">
        <v>27736.439270114981</v>
      </c>
      <c r="D13" s="87">
        <v>7.32016817396</v>
      </c>
      <c r="E13" s="83">
        <v>2030.3540000404416</v>
      </c>
      <c r="F13" s="78">
        <v>23757.01855416899</v>
      </c>
      <c r="G13" s="78">
        <v>31715.859986060979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0" spans="1:6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62" spans="1:62" ht="11.25" customHeight="1" x14ac:dyDescent="0.2">
      <c r="A62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CD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765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297</v>
      </c>
    </row>
    <row r="2" spans="1:32" ht="11.25" customHeight="1" x14ac:dyDescent="0.2">
      <c r="A2" s="1" t="s">
        <v>590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403</v>
      </c>
      <c r="I6" s="184"/>
      <c r="J6" s="184"/>
      <c r="K6" s="184"/>
      <c r="L6" s="184"/>
      <c r="M6" s="184" t="s">
        <v>295</v>
      </c>
      <c r="N6" s="184"/>
      <c r="O6" s="184"/>
      <c r="P6" s="184"/>
      <c r="Q6" s="184"/>
      <c r="R6" s="184" t="s">
        <v>411</v>
      </c>
      <c r="S6" s="184"/>
      <c r="T6" s="184"/>
      <c r="U6" s="184"/>
      <c r="V6" s="184"/>
      <c r="W6" s="184" t="s">
        <v>296</v>
      </c>
      <c r="X6" s="184"/>
      <c r="Y6" s="184"/>
      <c r="Z6" s="184"/>
      <c r="AA6" s="184"/>
      <c r="AB6" s="184" t="s">
        <v>39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58919.596669196493</v>
      </c>
      <c r="D11" s="89">
        <v>4.7060577020399998</v>
      </c>
      <c r="E11" s="63">
        <v>2772.7902170636166</v>
      </c>
      <c r="F11" s="59">
        <v>53485.027707067013</v>
      </c>
      <c r="G11" s="59">
        <v>64354.16563132609</v>
      </c>
      <c r="H11" s="59">
        <v>31267.287306135731</v>
      </c>
      <c r="I11" s="89">
        <v>6.8506859574499996</v>
      </c>
      <c r="J11" s="63">
        <v>2142.023660757759</v>
      </c>
      <c r="K11" s="59">
        <v>27068.998077017972</v>
      </c>
      <c r="L11" s="59">
        <v>35465.576535253444</v>
      </c>
      <c r="M11" s="59">
        <v>30036.850207758071</v>
      </c>
      <c r="N11" s="89">
        <v>6.7011035412900002</v>
      </c>
      <c r="O11" s="63">
        <v>2012.8004329630639</v>
      </c>
      <c r="P11" s="59">
        <v>26091.833851083909</v>
      </c>
      <c r="Q11" s="59">
        <v>33981.866564432159</v>
      </c>
      <c r="R11" s="59">
        <v>20728.911152523258</v>
      </c>
      <c r="S11" s="89">
        <v>8.1846974448700003</v>
      </c>
      <c r="T11" s="63">
        <v>1696.5986614493745</v>
      </c>
      <c r="U11" s="59">
        <v>17403.638879863709</v>
      </c>
      <c r="V11" s="59">
        <v>24054.183425182811</v>
      </c>
      <c r="W11" s="59">
        <v>7843.8869791759034</v>
      </c>
      <c r="X11" s="89">
        <v>14.96160319677</v>
      </c>
      <c r="Y11" s="63">
        <v>1173.5712450273213</v>
      </c>
      <c r="Z11" s="59">
        <v>5543.7296056305804</v>
      </c>
      <c r="AA11" s="59">
        <v>10144.044352721219</v>
      </c>
      <c r="AB11" s="94">
        <v>15.6509</v>
      </c>
      <c r="AC11" s="101">
        <v>96.863442603349995</v>
      </c>
      <c r="AD11" s="102">
        <v>15.160000538407916</v>
      </c>
      <c r="AE11" s="94">
        <v>0</v>
      </c>
      <c r="AF11" s="94">
        <v>45.36395506089</v>
      </c>
    </row>
    <row r="12" spans="1:32" ht="11.25" customHeight="1" x14ac:dyDescent="0.2">
      <c r="A12" s="140" t="s">
        <v>507</v>
      </c>
      <c r="B12" s="140"/>
      <c r="C12" s="58">
        <v>31183.15739908161</v>
      </c>
      <c r="D12" s="84">
        <v>6.0297197065499999</v>
      </c>
      <c r="E12" s="86">
        <v>1880.2569868181035</v>
      </c>
      <c r="F12" s="58">
        <v>27497.921423238389</v>
      </c>
      <c r="G12" s="58">
        <v>34868.393374924759</v>
      </c>
      <c r="H12" s="57">
        <v>17737.020442477111</v>
      </c>
      <c r="I12" s="85">
        <v>8.6538996411499998</v>
      </c>
      <c r="J12" s="64">
        <v>1534.9439484225188</v>
      </c>
      <c r="K12" s="57">
        <v>14728.585585281349</v>
      </c>
      <c r="L12" s="57">
        <v>20745.455299672871</v>
      </c>
      <c r="M12" s="57">
        <v>16743.472324473529</v>
      </c>
      <c r="N12" s="85">
        <v>8.4463895737199994</v>
      </c>
      <c r="O12" s="64">
        <v>1414.2189006937081</v>
      </c>
      <c r="P12" s="57">
        <v>13971.6542128581</v>
      </c>
      <c r="Q12" s="57">
        <v>19515.290436088941</v>
      </c>
      <c r="R12" s="57">
        <v>11022.87241325574</v>
      </c>
      <c r="S12" s="85">
        <v>10.510335910449999</v>
      </c>
      <c r="T12" s="64">
        <v>1158.5409176134356</v>
      </c>
      <c r="U12" s="57">
        <v>8752.17394011748</v>
      </c>
      <c r="V12" s="57">
        <v>13293.570886394</v>
      </c>
      <c r="W12" s="112">
        <v>3985.558750422972</v>
      </c>
      <c r="X12" s="113">
        <v>20.408290308430001</v>
      </c>
      <c r="Y12" s="114">
        <v>813.38440019932955</v>
      </c>
      <c r="Z12" s="112">
        <v>2391.3546204456202</v>
      </c>
      <c r="AA12" s="112">
        <v>5579.7628804003298</v>
      </c>
      <c r="AB12" s="109">
        <v>15.6509</v>
      </c>
      <c r="AC12" s="110">
        <v>96.761955137620006</v>
      </c>
      <c r="AD12" s="111">
        <v>15.144116836633595</v>
      </c>
      <c r="AE12" s="109">
        <v>0</v>
      </c>
      <c r="AF12" s="109">
        <v>45.332823577470002</v>
      </c>
    </row>
    <row r="13" spans="1:32" ht="11.25" customHeight="1" x14ac:dyDescent="0.2">
      <c r="A13" s="142" t="s">
        <v>508</v>
      </c>
      <c r="B13" s="142"/>
      <c r="C13" s="79">
        <v>27736.439270114981</v>
      </c>
      <c r="D13" s="90">
        <v>7.32016817396</v>
      </c>
      <c r="E13" s="91">
        <v>2030.3540000404416</v>
      </c>
      <c r="F13" s="79">
        <v>23757.01855416899</v>
      </c>
      <c r="G13" s="79">
        <v>31715.859986060979</v>
      </c>
      <c r="H13" s="78">
        <v>13530.2668636586</v>
      </c>
      <c r="I13" s="87">
        <v>11.04219444646</v>
      </c>
      <c r="J13" s="83">
        <v>1494.0383762105114</v>
      </c>
      <c r="K13" s="78">
        <v>10602.005454765371</v>
      </c>
      <c r="L13" s="78">
        <v>16458.528272551819</v>
      </c>
      <c r="M13" s="78">
        <v>13293.377883284509</v>
      </c>
      <c r="N13" s="87">
        <v>10.76755415453</v>
      </c>
      <c r="O13" s="83">
        <v>1431.3716625488551</v>
      </c>
      <c r="P13" s="78">
        <v>10487.940976197609</v>
      </c>
      <c r="Q13" s="78">
        <v>16098.814790371411</v>
      </c>
      <c r="R13" s="78">
        <v>9706.0387392675111</v>
      </c>
      <c r="S13" s="87">
        <v>12.77067386605</v>
      </c>
      <c r="T13" s="83">
        <v>1239.5265527043243</v>
      </c>
      <c r="U13" s="78">
        <v>7276.6113380860197</v>
      </c>
      <c r="V13" s="78">
        <v>12135.466140449011</v>
      </c>
      <c r="W13" s="115">
        <v>3858.3282287529291</v>
      </c>
      <c r="X13" s="116">
        <v>21.92990825147</v>
      </c>
      <c r="Y13" s="117">
        <v>846.1278406058949</v>
      </c>
      <c r="Z13" s="115">
        <v>2199.9481348487702</v>
      </c>
      <c r="AA13" s="115">
        <v>5516.7083226570903</v>
      </c>
      <c r="AB13" s="78">
        <v>0</v>
      </c>
      <c r="AC13" s="78" t="s">
        <v>679</v>
      </c>
      <c r="AD13" s="78" t="s">
        <v>679</v>
      </c>
      <c r="AE13" s="78" t="s">
        <v>679</v>
      </c>
      <c r="AF13" s="78" t="s">
        <v>679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43" t="s">
        <v>616</v>
      </c>
    </row>
    <row r="24" spans="1:82" s="22" customFormat="1" ht="11.25" customHeight="1" x14ac:dyDescent="0.2">
      <c r="A24" s="54" t="s">
        <v>614</v>
      </c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50" spans="3:82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</row>
    <row r="51" spans="3:82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CD6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2" width="8.28515625" style="8" customWidth="1"/>
    <col min="33" max="16384" width="15.7109375" style="8"/>
  </cols>
  <sheetData>
    <row r="1" spans="1:32" ht="11.25" customHeight="1" x14ac:dyDescent="0.2">
      <c r="A1" s="1" t="s">
        <v>766</v>
      </c>
      <c r="B1" s="8"/>
      <c r="M1" s="3"/>
      <c r="N1" s="3"/>
      <c r="O1" s="3"/>
      <c r="P1" s="3"/>
      <c r="Q1" s="3"/>
      <c r="AB1" s="3"/>
      <c r="AC1" s="3"/>
      <c r="AD1" s="3"/>
      <c r="AE1" s="3"/>
      <c r="AF1" s="5" t="s">
        <v>301</v>
      </c>
    </row>
    <row r="2" spans="1:32" ht="11.25" customHeight="1" x14ac:dyDescent="0.2">
      <c r="A2" s="1" t="s">
        <v>535</v>
      </c>
    </row>
    <row r="3" spans="1:32" ht="11.25" customHeight="1" x14ac:dyDescent="0.2">
      <c r="A3" s="2" t="s">
        <v>505</v>
      </c>
    </row>
    <row r="4" spans="1:32" ht="11.25" customHeight="1" x14ac:dyDescent="0.2">
      <c r="A4" s="2"/>
    </row>
    <row r="5" spans="1:32" ht="11.25" customHeight="1" x14ac:dyDescent="0.2">
      <c r="A5" s="2"/>
    </row>
    <row r="6" spans="1:3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154</v>
      </c>
      <c r="I6" s="184"/>
      <c r="J6" s="184"/>
      <c r="K6" s="184"/>
      <c r="L6" s="184"/>
      <c r="M6" s="184" t="s">
        <v>298</v>
      </c>
      <c r="N6" s="184"/>
      <c r="O6" s="184"/>
      <c r="P6" s="184"/>
      <c r="Q6" s="184"/>
      <c r="R6" s="184" t="s">
        <v>155</v>
      </c>
      <c r="S6" s="184"/>
      <c r="T6" s="184"/>
      <c r="U6" s="184"/>
      <c r="V6" s="184"/>
      <c r="W6" s="184" t="s">
        <v>299</v>
      </c>
      <c r="X6" s="184"/>
      <c r="Y6" s="184"/>
      <c r="Z6" s="184"/>
      <c r="AA6" s="184"/>
      <c r="AB6" s="184" t="s">
        <v>300</v>
      </c>
      <c r="AC6" s="184"/>
      <c r="AD6" s="184"/>
      <c r="AE6" s="184"/>
      <c r="AF6" s="184"/>
    </row>
    <row r="7" spans="1:3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</row>
    <row r="8" spans="1:3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1:3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51" t="s">
        <v>657</v>
      </c>
      <c r="AF9" s="151"/>
    </row>
    <row r="10" spans="1:3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</row>
    <row r="11" spans="1:32" s="7" customFormat="1" ht="11.25" customHeight="1" x14ac:dyDescent="0.2">
      <c r="A11" s="139" t="s">
        <v>1</v>
      </c>
      <c r="B11" s="139"/>
      <c r="C11" s="59">
        <v>58919.596669196493</v>
      </c>
      <c r="D11" s="89">
        <v>4.7060577020399998</v>
      </c>
      <c r="E11" s="63">
        <v>2772.7902170636166</v>
      </c>
      <c r="F11" s="59">
        <v>53485.027707067013</v>
      </c>
      <c r="G11" s="59">
        <v>64354.16563132609</v>
      </c>
      <c r="H11" s="59">
        <v>28470.487553866929</v>
      </c>
      <c r="I11" s="89">
        <v>6.92519199995</v>
      </c>
      <c r="J11" s="63">
        <v>1971.63592642764</v>
      </c>
      <c r="K11" s="59">
        <v>24606.152147443569</v>
      </c>
      <c r="L11" s="59">
        <v>32334.822960290228</v>
      </c>
      <c r="M11" s="59">
        <v>27343.63887640939</v>
      </c>
      <c r="N11" s="89">
        <v>7.4570921587100001</v>
      </c>
      <c r="O11" s="63">
        <v>2039.0403505587822</v>
      </c>
      <c r="P11" s="59">
        <v>23347.193226290339</v>
      </c>
      <c r="Q11" s="59">
        <v>31340.084526528401</v>
      </c>
      <c r="R11" s="59">
        <v>41308.651181261288</v>
      </c>
      <c r="S11" s="89">
        <v>5.7601670399099998</v>
      </c>
      <c r="T11" s="63">
        <v>2379.447309974958</v>
      </c>
      <c r="U11" s="59">
        <v>36645.020150599761</v>
      </c>
      <c r="V11" s="59">
        <v>45972.282211922771</v>
      </c>
      <c r="W11" s="59">
        <v>14868.684737919581</v>
      </c>
      <c r="X11" s="89">
        <v>10.48323216589</v>
      </c>
      <c r="Y11" s="63">
        <v>1558.7187410904939</v>
      </c>
      <c r="Z11" s="59">
        <v>11813.65214335469</v>
      </c>
      <c r="AA11" s="59">
        <v>17923.717332484481</v>
      </c>
      <c r="AB11" s="94">
        <v>812.78383969882213</v>
      </c>
      <c r="AC11" s="101">
        <v>37.45277185626</v>
      </c>
      <c r="AD11" s="102">
        <v>304.41007716698061</v>
      </c>
      <c r="AE11" s="94">
        <v>216.15105192050001</v>
      </c>
      <c r="AF11" s="94">
        <v>1409.4166274771501</v>
      </c>
    </row>
    <row r="12" spans="1:32" ht="11.25" customHeight="1" x14ac:dyDescent="0.2">
      <c r="A12" s="140" t="s">
        <v>507</v>
      </c>
      <c r="B12" s="140"/>
      <c r="C12" s="58">
        <v>31183.15739908161</v>
      </c>
      <c r="D12" s="84">
        <v>6.0297197065499999</v>
      </c>
      <c r="E12" s="86">
        <v>1880.2569868181035</v>
      </c>
      <c r="F12" s="58">
        <v>27497.921423238389</v>
      </c>
      <c r="G12" s="58">
        <v>34868.393374924759</v>
      </c>
      <c r="H12" s="57">
        <v>15529.891854462419</v>
      </c>
      <c r="I12" s="85">
        <v>8.6609692379700007</v>
      </c>
      <c r="J12" s="64">
        <v>1345.0391562044422</v>
      </c>
      <c r="K12" s="57">
        <v>12893.663550505629</v>
      </c>
      <c r="L12" s="57">
        <v>18166.120158419191</v>
      </c>
      <c r="M12" s="57">
        <v>16622.98826100738</v>
      </c>
      <c r="N12" s="85">
        <v>9.1682257257500002</v>
      </c>
      <c r="O12" s="64">
        <v>1524.0330861336652</v>
      </c>
      <c r="P12" s="57">
        <v>13635.938300938051</v>
      </c>
      <c r="Q12" s="57">
        <v>19610.038221076709</v>
      </c>
      <c r="R12" s="57">
        <v>22650.65469777507</v>
      </c>
      <c r="S12" s="85">
        <v>7.4066341660099999</v>
      </c>
      <c r="T12" s="64">
        <v>1677.6511296704127</v>
      </c>
      <c r="U12" s="57">
        <v>19362.518904998189</v>
      </c>
      <c r="V12" s="57">
        <v>25938.790490551899</v>
      </c>
      <c r="W12" s="57">
        <v>8400.2082163676441</v>
      </c>
      <c r="X12" s="85">
        <v>13.132575366619999</v>
      </c>
      <c r="Y12" s="64">
        <v>1103.1636749676068</v>
      </c>
      <c r="Z12" s="57">
        <v>6238.0471443783499</v>
      </c>
      <c r="AA12" s="57">
        <v>10562.369288356949</v>
      </c>
      <c r="AB12" s="109">
        <v>397.41273969882218</v>
      </c>
      <c r="AC12" s="110">
        <v>57.015533759329998</v>
      </c>
      <c r="AD12" s="111">
        <v>226.58699476687337</v>
      </c>
      <c r="AE12" s="109">
        <v>0</v>
      </c>
      <c r="AF12" s="109">
        <v>841.51508880705001</v>
      </c>
    </row>
    <row r="13" spans="1:32" ht="11.25" customHeight="1" x14ac:dyDescent="0.2">
      <c r="A13" s="142" t="s">
        <v>508</v>
      </c>
      <c r="B13" s="142"/>
      <c r="C13" s="79">
        <v>27736.439270114981</v>
      </c>
      <c r="D13" s="90">
        <v>7.32016817396</v>
      </c>
      <c r="E13" s="91">
        <v>2030.3540000404416</v>
      </c>
      <c r="F13" s="79">
        <v>23757.01855416899</v>
      </c>
      <c r="G13" s="79">
        <v>31715.859986060979</v>
      </c>
      <c r="H13" s="78">
        <v>12940.59569940449</v>
      </c>
      <c r="I13" s="87">
        <v>11.135541545200001</v>
      </c>
      <c r="J13" s="83">
        <v>1441.0054103031468</v>
      </c>
      <c r="K13" s="78">
        <v>10116.27699368303</v>
      </c>
      <c r="L13" s="78">
        <v>15764.914405125941</v>
      </c>
      <c r="M13" s="78">
        <v>10720.65061540199</v>
      </c>
      <c r="N13" s="87">
        <v>12.633760182</v>
      </c>
      <c r="O13" s="83">
        <v>1354.4212886997843</v>
      </c>
      <c r="P13" s="78">
        <v>8066.0336696561599</v>
      </c>
      <c r="Q13" s="78">
        <v>13375.267561147821</v>
      </c>
      <c r="R13" s="78">
        <v>18657.996483486211</v>
      </c>
      <c r="S13" s="87">
        <v>9.0372404589599995</v>
      </c>
      <c r="T13" s="83">
        <v>1686.1680070370974</v>
      </c>
      <c r="U13" s="78">
        <v>15353.1679178099</v>
      </c>
      <c r="V13" s="78">
        <v>21962.8250491625</v>
      </c>
      <c r="W13" s="78">
        <v>6468.4765215519419</v>
      </c>
      <c r="X13" s="87">
        <v>17.011199602000001</v>
      </c>
      <c r="Y13" s="83">
        <v>1100.3654522894274</v>
      </c>
      <c r="Z13" s="78">
        <v>4311.7998652325996</v>
      </c>
      <c r="AA13" s="78">
        <v>8625.1531778712906</v>
      </c>
      <c r="AB13" s="98">
        <v>415.37110000000013</v>
      </c>
      <c r="AC13" s="99">
        <v>48.976215073730003</v>
      </c>
      <c r="AD13" s="100">
        <v>203.43304329011127</v>
      </c>
      <c r="AE13" s="98">
        <v>16.649661886019999</v>
      </c>
      <c r="AF13" s="98">
        <v>814.09253811398003</v>
      </c>
    </row>
    <row r="14" spans="1:32" s="22" customFormat="1" ht="11.25" customHeight="1" x14ac:dyDescent="0.2"/>
    <row r="15" spans="1:3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2" s="22" customFormat="1" ht="11.25" customHeight="1" thickTop="1" x14ac:dyDescent="0.2"/>
    <row r="23" spans="1:82" s="22" customFormat="1" ht="11.25" customHeight="1" x14ac:dyDescent="0.2">
      <c r="A23" s="43" t="s">
        <v>616</v>
      </c>
    </row>
    <row r="24" spans="1:82" s="22" customFormat="1" ht="11.25" customHeight="1" x14ac:dyDescent="0.2">
      <c r="A24" s="54" t="s">
        <v>614</v>
      </c>
    </row>
    <row r="25" spans="1:82" s="22" customFormat="1" ht="11.25" customHeight="1" x14ac:dyDescent="0.2">
      <c r="A25" s="32"/>
    </row>
    <row r="26" spans="1:82" s="22" customFormat="1" ht="11.25" customHeight="1" x14ac:dyDescent="0.2">
      <c r="A26" s="32"/>
    </row>
    <row r="27" spans="1:82" s="22" customFormat="1" ht="11.25" customHeight="1" x14ac:dyDescent="0.2">
      <c r="A27" s="32"/>
    </row>
    <row r="28" spans="1:82" s="22" customFormat="1" ht="11.25" customHeight="1" x14ac:dyDescent="0.2">
      <c r="A28" s="32"/>
    </row>
    <row r="29" spans="1:82" s="22" customFormat="1" ht="11.25" customHeight="1" x14ac:dyDescent="0.2">
      <c r="A29" s="32"/>
    </row>
    <row r="30" spans="1:82" s="22" customFormat="1" ht="11.25" customHeight="1" x14ac:dyDescent="0.2">
      <c r="A30" s="32"/>
    </row>
    <row r="31" spans="1:8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</row>
    <row r="33" spans="3:8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</row>
    <row r="34" spans="3:8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</row>
    <row r="35" spans="3:8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</row>
    <row r="36" spans="3:8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</row>
    <row r="37" spans="3:8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</row>
    <row r="38" spans="3:8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</row>
    <row r="61" spans="1:1" ht="11.25" customHeight="1" x14ac:dyDescent="0.2">
      <c r="A61" s="55"/>
    </row>
  </sheetData>
  <mergeCells count="4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CX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7" width="8.28515625" style="8" customWidth="1"/>
    <col min="58" max="16384" width="15.7109375" style="8"/>
  </cols>
  <sheetData>
    <row r="1" spans="1:57" ht="11.25" customHeight="1" x14ac:dyDescent="0.2">
      <c r="A1" s="1" t="s">
        <v>767</v>
      </c>
      <c r="B1" s="8"/>
      <c r="R1" s="3"/>
      <c r="S1" s="3"/>
      <c r="T1" s="3"/>
      <c r="U1" s="3"/>
      <c r="V1" s="3"/>
      <c r="BA1" s="3"/>
      <c r="BB1" s="3"/>
      <c r="BC1" s="3"/>
      <c r="BD1" s="3"/>
      <c r="BE1" s="3" t="s">
        <v>560</v>
      </c>
    </row>
    <row r="2" spans="1:57" ht="11.25" customHeight="1" x14ac:dyDescent="0.2">
      <c r="A2" s="1" t="s">
        <v>591</v>
      </c>
    </row>
    <row r="3" spans="1:57" ht="11.25" customHeight="1" x14ac:dyDescent="0.2">
      <c r="A3" s="2" t="s">
        <v>505</v>
      </c>
    </row>
    <row r="4" spans="1:57" ht="11.25" customHeight="1" x14ac:dyDescent="0.2">
      <c r="A4" s="2"/>
    </row>
    <row r="5" spans="1:57" ht="11.25" customHeight="1" x14ac:dyDescent="0.2">
      <c r="A5" s="2"/>
    </row>
    <row r="6" spans="1:5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226</v>
      </c>
      <c r="I6" s="184"/>
      <c r="J6" s="184"/>
      <c r="K6" s="184"/>
      <c r="L6" s="184"/>
      <c r="M6" s="184" t="s">
        <v>253</v>
      </c>
      <c r="N6" s="184"/>
      <c r="O6" s="184"/>
      <c r="P6" s="184"/>
      <c r="Q6" s="184"/>
      <c r="R6" s="184" t="s">
        <v>291</v>
      </c>
      <c r="S6" s="184"/>
      <c r="T6" s="184"/>
      <c r="U6" s="184"/>
      <c r="V6" s="184"/>
      <c r="W6" s="184" t="s">
        <v>275</v>
      </c>
      <c r="X6" s="184"/>
      <c r="Y6" s="184"/>
      <c r="Z6" s="184"/>
      <c r="AA6" s="184"/>
      <c r="AB6" s="184" t="s">
        <v>224</v>
      </c>
      <c r="AC6" s="184"/>
      <c r="AD6" s="184"/>
      <c r="AE6" s="184"/>
      <c r="AF6" s="184"/>
      <c r="AG6" s="184" t="s">
        <v>92</v>
      </c>
      <c r="AH6" s="184"/>
      <c r="AI6" s="184"/>
      <c r="AJ6" s="184"/>
      <c r="AK6" s="184"/>
      <c r="AL6" s="184" t="s">
        <v>662</v>
      </c>
      <c r="AM6" s="184"/>
      <c r="AN6" s="184"/>
      <c r="AO6" s="184"/>
      <c r="AP6" s="184"/>
      <c r="AQ6" s="184" t="s">
        <v>292</v>
      </c>
      <c r="AR6" s="184"/>
      <c r="AS6" s="184"/>
      <c r="AT6" s="184"/>
      <c r="AU6" s="184"/>
      <c r="AV6" s="184" t="s">
        <v>302</v>
      </c>
      <c r="AW6" s="184"/>
      <c r="AX6" s="184"/>
      <c r="AY6" s="184"/>
      <c r="AZ6" s="184"/>
      <c r="BA6" s="184" t="s">
        <v>276</v>
      </c>
      <c r="BB6" s="184"/>
      <c r="BC6" s="184"/>
      <c r="BD6" s="184"/>
      <c r="BE6" s="184"/>
    </row>
    <row r="7" spans="1:5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</row>
    <row r="8" spans="1:5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</row>
    <row r="9" spans="1:5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76" t="s">
        <v>657</v>
      </c>
      <c r="AZ9" s="176"/>
      <c r="BA9" s="149" t="s">
        <v>654</v>
      </c>
      <c r="BB9" s="149" t="s">
        <v>655</v>
      </c>
      <c r="BC9" s="149" t="s">
        <v>656</v>
      </c>
      <c r="BD9" s="151" t="s">
        <v>657</v>
      </c>
      <c r="BE9" s="151"/>
    </row>
    <row r="10" spans="1:5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  <c r="BA10" s="149"/>
      <c r="BB10" s="150"/>
      <c r="BC10" s="149"/>
      <c r="BD10" s="77" t="s">
        <v>658</v>
      </c>
      <c r="BE10" s="77" t="s">
        <v>659</v>
      </c>
    </row>
    <row r="11" spans="1:5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188280.39741119681</v>
      </c>
      <c r="I11" s="89">
        <v>2.0695847490300001</v>
      </c>
      <c r="J11" s="63">
        <v>3896.6223902364841</v>
      </c>
      <c r="K11" s="59">
        <v>180643.15786498267</v>
      </c>
      <c r="L11" s="59">
        <v>195917.63695741404</v>
      </c>
      <c r="M11" s="59">
        <v>26419.55919315961</v>
      </c>
      <c r="N11" s="89">
        <v>7.5952363734399997</v>
      </c>
      <c r="O11" s="63">
        <v>2006.6279695426445</v>
      </c>
      <c r="P11" s="59">
        <v>22486.640642485389</v>
      </c>
      <c r="Q11" s="59">
        <v>30352.477743833821</v>
      </c>
      <c r="R11" s="59">
        <v>24303.03006889734</v>
      </c>
      <c r="S11" s="89">
        <v>7.9752612703099999</v>
      </c>
      <c r="T11" s="63">
        <v>1938.2301445955691</v>
      </c>
      <c r="U11" s="59">
        <v>20504.168791740231</v>
      </c>
      <c r="V11" s="59">
        <v>28101.891346054381</v>
      </c>
      <c r="W11" s="59">
        <v>48041.845994792347</v>
      </c>
      <c r="X11" s="89">
        <v>5.5619029394800004</v>
      </c>
      <c r="Y11" s="63">
        <v>2672.0408445637968</v>
      </c>
      <c r="Z11" s="59">
        <v>42804.742174227438</v>
      </c>
      <c r="AA11" s="59">
        <v>53278.949815357213</v>
      </c>
      <c r="AB11" s="59">
        <v>55634.687323876293</v>
      </c>
      <c r="AC11" s="89">
        <v>4.8745717867999998</v>
      </c>
      <c r="AD11" s="63">
        <v>2711.9527719629073</v>
      </c>
      <c r="AE11" s="59">
        <v>50319.35756305547</v>
      </c>
      <c r="AF11" s="59">
        <v>60950.017084696919</v>
      </c>
      <c r="AG11" s="59">
        <v>51757.366960175168</v>
      </c>
      <c r="AH11" s="89">
        <v>5.4490981346999998</v>
      </c>
      <c r="AI11" s="63">
        <v>2820.3097175948697</v>
      </c>
      <c r="AJ11" s="59">
        <v>46229.661488441052</v>
      </c>
      <c r="AK11" s="59">
        <v>57285.072431909299</v>
      </c>
      <c r="AL11" s="58">
        <v>6728.3734605576583</v>
      </c>
      <c r="AM11" s="84">
        <v>15.516047633459999</v>
      </c>
      <c r="AN11" s="86">
        <v>1043.9776310974555</v>
      </c>
      <c r="AO11" s="58">
        <v>4682.2149029412603</v>
      </c>
      <c r="AP11" s="58">
        <v>8774.5320181740608</v>
      </c>
      <c r="AQ11" s="58">
        <v>11913.460460156601</v>
      </c>
      <c r="AR11" s="84">
        <v>10.75112227923</v>
      </c>
      <c r="AS11" s="86">
        <v>1280.8307017592826</v>
      </c>
      <c r="AT11" s="58">
        <v>9403.0784144153204</v>
      </c>
      <c r="AU11" s="58">
        <v>14423.84250589789</v>
      </c>
      <c r="AV11" s="58">
        <v>56404.704271103947</v>
      </c>
      <c r="AW11" s="84">
        <v>4.7796316600599997</v>
      </c>
      <c r="AX11" s="86">
        <v>2695.9371031024343</v>
      </c>
      <c r="AY11" s="58">
        <v>51120.764644437979</v>
      </c>
      <c r="AZ11" s="58">
        <v>61688.643897769733</v>
      </c>
      <c r="BA11" s="120">
        <v>3304.4638419688481</v>
      </c>
      <c r="BB11" s="121">
        <v>23.29415898897</v>
      </c>
      <c r="BC11" s="122">
        <v>769.74706108120563</v>
      </c>
      <c r="BD11" s="120">
        <v>1795.7873250441701</v>
      </c>
      <c r="BE11" s="120">
        <v>4813.14035889352</v>
      </c>
    </row>
    <row r="12" spans="1:5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57">
        <v>106419.01489783671</v>
      </c>
      <c r="I12" s="85">
        <v>2.58881849597</v>
      </c>
      <c r="J12" s="64">
        <v>2754.9951409025639</v>
      </c>
      <c r="K12" s="57">
        <v>101019.32364408499</v>
      </c>
      <c r="L12" s="57">
        <v>111818.70615158846</v>
      </c>
      <c r="M12" s="57">
        <v>14252.7454444062</v>
      </c>
      <c r="N12" s="85">
        <v>9.8489486508299997</v>
      </c>
      <c r="O12" s="64">
        <v>1403.7455801525016</v>
      </c>
      <c r="P12" s="57">
        <v>11501.454663850091</v>
      </c>
      <c r="Q12" s="57">
        <v>17004.036224962321</v>
      </c>
      <c r="R12" s="57">
        <v>11662.841736160761</v>
      </c>
      <c r="S12" s="85">
        <v>10.705437224200001</v>
      </c>
      <c r="T12" s="64">
        <v>1248.5582006219202</v>
      </c>
      <c r="U12" s="57">
        <v>9215.7126303397308</v>
      </c>
      <c r="V12" s="57">
        <v>14109.970841981791</v>
      </c>
      <c r="W12" s="57">
        <v>24179.79405444389</v>
      </c>
      <c r="X12" s="85">
        <v>7.5300433138900003</v>
      </c>
      <c r="Y12" s="64">
        <v>1820.7489655098095</v>
      </c>
      <c r="Z12" s="57">
        <v>20611.1916571562</v>
      </c>
      <c r="AA12" s="57">
        <v>27748.39645173158</v>
      </c>
      <c r="AB12" s="57">
        <v>29578.422070117809</v>
      </c>
      <c r="AC12" s="85">
        <v>6.3252396902700001</v>
      </c>
      <c r="AD12" s="64">
        <v>1870.9060925358096</v>
      </c>
      <c r="AE12" s="57">
        <v>25911.513510291152</v>
      </c>
      <c r="AF12" s="57">
        <v>33245.330629944438</v>
      </c>
      <c r="AG12" s="57">
        <v>28171.974904079681</v>
      </c>
      <c r="AH12" s="85">
        <v>7.0027900299799999</v>
      </c>
      <c r="AI12" s="64">
        <v>1972.8242498307984</v>
      </c>
      <c r="AJ12" s="57">
        <v>24305.31042658415</v>
      </c>
      <c r="AK12" s="57">
        <v>32038.639381575169</v>
      </c>
      <c r="AL12" s="57">
        <v>4889.8879079477701</v>
      </c>
      <c r="AM12" s="85">
        <v>18.20797547702</v>
      </c>
      <c r="AN12" s="64">
        <v>890.34959113281911</v>
      </c>
      <c r="AO12" s="57">
        <v>3144.8347756775302</v>
      </c>
      <c r="AP12" s="57">
        <v>6634.9410402180101</v>
      </c>
      <c r="AQ12" s="57">
        <v>6025.5709386899644</v>
      </c>
      <c r="AR12" s="85">
        <v>13.814282064189999</v>
      </c>
      <c r="AS12" s="64">
        <v>832.38936544840669</v>
      </c>
      <c r="AT12" s="57">
        <v>4394.1177612969695</v>
      </c>
      <c r="AU12" s="57">
        <v>7657.0241160829401</v>
      </c>
      <c r="AV12" s="57">
        <v>32249.839952574239</v>
      </c>
      <c r="AW12" s="85">
        <v>6.1827968697599998</v>
      </c>
      <c r="AX12" s="64">
        <v>1993.9420950902243</v>
      </c>
      <c r="AY12" s="57">
        <v>28341.785258939151</v>
      </c>
      <c r="AZ12" s="57">
        <v>36157.894646209301</v>
      </c>
      <c r="BA12" s="112">
        <v>1699.593416345615</v>
      </c>
      <c r="BB12" s="113">
        <v>29.13429648975</v>
      </c>
      <c r="BC12" s="114">
        <v>495.16458503846849</v>
      </c>
      <c r="BD12" s="112">
        <v>729.08866325051997</v>
      </c>
      <c r="BE12" s="112">
        <v>2670.0981694407101</v>
      </c>
    </row>
    <row r="13" spans="1:5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78">
        <v>81861.382513361488</v>
      </c>
      <c r="I13" s="87">
        <v>3.3551307824299998</v>
      </c>
      <c r="J13" s="83">
        <v>2746.5564436258219</v>
      </c>
      <c r="K13" s="78">
        <v>76478.230802348597</v>
      </c>
      <c r="L13" s="78">
        <v>87244.534224374365</v>
      </c>
      <c r="M13" s="78">
        <v>12166.8137487534</v>
      </c>
      <c r="N13" s="87">
        <v>11.781027945010001</v>
      </c>
      <c r="O13" s="83">
        <v>1433.3757277584864</v>
      </c>
      <c r="P13" s="78">
        <v>9357.4489460329605</v>
      </c>
      <c r="Q13" s="78">
        <v>14976.178551473849</v>
      </c>
      <c r="R13" s="78">
        <v>12640.18833273655</v>
      </c>
      <c r="S13" s="87">
        <v>11.68190398404</v>
      </c>
      <c r="T13" s="83">
        <v>1476.6146644316161</v>
      </c>
      <c r="U13" s="78">
        <v>9746.0767714069607</v>
      </c>
      <c r="V13" s="78">
        <v>15534.299894066129</v>
      </c>
      <c r="W13" s="78">
        <v>23862.05194034845</v>
      </c>
      <c r="X13" s="87">
        <v>8.1549050941299992</v>
      </c>
      <c r="Y13" s="83">
        <v>1945.9276892464138</v>
      </c>
      <c r="Z13" s="78">
        <v>20048.1037529063</v>
      </c>
      <c r="AA13" s="78">
        <v>27676.000127790539</v>
      </c>
      <c r="AB13" s="78">
        <v>26056.265253758451</v>
      </c>
      <c r="AC13" s="87">
        <v>7.5197861973100002</v>
      </c>
      <c r="AD13" s="83">
        <v>1959.3754380861233</v>
      </c>
      <c r="AE13" s="78">
        <v>22215.959962917321</v>
      </c>
      <c r="AF13" s="78">
        <v>29896.57054459949</v>
      </c>
      <c r="AG13" s="78">
        <v>23585.392056095508</v>
      </c>
      <c r="AH13" s="87">
        <v>8.5359000945499997</v>
      </c>
      <c r="AI13" s="83">
        <v>2013.2255028169127</v>
      </c>
      <c r="AJ13" s="78">
        <v>19639.54257781689</v>
      </c>
      <c r="AK13" s="78">
        <v>27531.24153437405</v>
      </c>
      <c r="AL13" s="115">
        <v>1838.4855526098879</v>
      </c>
      <c r="AM13" s="116">
        <v>29.563227553200001</v>
      </c>
      <c r="AN13" s="117">
        <v>543.51566745078105</v>
      </c>
      <c r="AO13" s="115">
        <v>773.21441937314</v>
      </c>
      <c r="AP13" s="115">
        <v>2903.7566858466398</v>
      </c>
      <c r="AQ13" s="78">
        <v>5887.88952146665</v>
      </c>
      <c r="AR13" s="87">
        <v>16.524039641049999</v>
      </c>
      <c r="AS13" s="83">
        <v>972.9171985483863</v>
      </c>
      <c r="AT13" s="78">
        <v>3981.0068523722598</v>
      </c>
      <c r="AU13" s="78">
        <v>7794.7721905610397</v>
      </c>
      <c r="AV13" s="78">
        <v>24154.864318529661</v>
      </c>
      <c r="AW13" s="87">
        <v>7.5162376553900003</v>
      </c>
      <c r="AX13" s="83">
        <v>1815.5370075168948</v>
      </c>
      <c r="AY13" s="78">
        <v>20596.477171196992</v>
      </c>
      <c r="AZ13" s="78">
        <v>27713.251465862271</v>
      </c>
      <c r="BA13" s="98">
        <v>1604.870425623234</v>
      </c>
      <c r="BB13" s="99">
        <v>36.742828356190003</v>
      </c>
      <c r="BC13" s="100">
        <v>589.67478582607725</v>
      </c>
      <c r="BD13" s="98">
        <v>449.12908281277998</v>
      </c>
      <c r="BE13" s="98">
        <v>2760.61176843368</v>
      </c>
    </row>
    <row r="14" spans="1:57" s="22" customFormat="1" ht="11.25" customHeight="1" x14ac:dyDescent="0.2"/>
    <row r="15" spans="1:5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10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10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10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10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10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102" s="22" customFormat="1" ht="11.25" customHeight="1" thickTop="1" x14ac:dyDescent="0.2"/>
    <row r="23" spans="1:102" s="22" customFormat="1" ht="11.25" customHeight="1" x14ac:dyDescent="0.2">
      <c r="A23" s="43" t="s">
        <v>616</v>
      </c>
    </row>
    <row r="24" spans="1:102" s="22" customFormat="1" ht="11.25" customHeight="1" x14ac:dyDescent="0.2">
      <c r="A24" s="54" t="s">
        <v>614</v>
      </c>
    </row>
    <row r="25" spans="1:102" s="22" customFormat="1" ht="11.25" customHeight="1" x14ac:dyDescent="0.2">
      <c r="A25" s="32"/>
    </row>
    <row r="26" spans="1:102" s="22" customFormat="1" ht="11.25" customHeight="1" x14ac:dyDescent="0.2">
      <c r="A26" s="32"/>
    </row>
    <row r="27" spans="1:102" s="22" customFormat="1" ht="11.25" customHeight="1" x14ac:dyDescent="0.2">
      <c r="A27" s="32"/>
    </row>
    <row r="28" spans="1:102" s="22" customFormat="1" ht="11.25" customHeight="1" x14ac:dyDescent="0.2">
      <c r="A28" s="32"/>
    </row>
    <row r="29" spans="1:102" s="22" customFormat="1" ht="11.25" customHeight="1" x14ac:dyDescent="0.2">
      <c r="A29" s="32"/>
    </row>
    <row r="30" spans="1:102" s="22" customFormat="1" ht="11.25" customHeight="1" x14ac:dyDescent="0.2">
      <c r="A30" s="32"/>
    </row>
    <row r="31" spans="1:102" s="16" customFormat="1" ht="11.25" customHeight="1" x14ac:dyDescent="0.25">
      <c r="H31" s="29" t="s">
        <v>597</v>
      </c>
      <c r="I31" s="29"/>
      <c r="J31" s="29"/>
      <c r="K31" s="29"/>
      <c r="L31" s="29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  <row r="34" spans="3:10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</row>
    <row r="35" spans="3:10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</row>
    <row r="36" spans="3:10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</row>
    <row r="37" spans="3:10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</row>
    <row r="38" spans="3:10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</row>
  </sheetData>
  <mergeCells count="6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M6:Q8"/>
    <mergeCell ref="H6:L8"/>
    <mergeCell ref="A13:B13"/>
    <mergeCell ref="A11:B11"/>
    <mergeCell ref="A12:B12"/>
    <mergeCell ref="M9:M10"/>
    <mergeCell ref="N9:N10"/>
    <mergeCell ref="O9:O10"/>
    <mergeCell ref="P9:Q9"/>
    <mergeCell ref="H9:H10"/>
    <mergeCell ref="I9:I10"/>
    <mergeCell ref="J9:J10"/>
    <mergeCell ref="K9:L9"/>
    <mergeCell ref="C6:G8"/>
    <mergeCell ref="A6:B10"/>
    <mergeCell ref="C9:C10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Z9:AA9"/>
    <mergeCell ref="R6:V8"/>
    <mergeCell ref="R9:R10"/>
    <mergeCell ref="S9:S10"/>
    <mergeCell ref="T9:T10"/>
    <mergeCell ref="U9:V9"/>
    <mergeCell ref="W6:AA8"/>
    <mergeCell ref="W9:W10"/>
    <mergeCell ref="D9:D10"/>
    <mergeCell ref="E9:E10"/>
    <mergeCell ref="F9:G9"/>
    <mergeCell ref="X9:X10"/>
    <mergeCell ref="Y9:Y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BJ6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768</v>
      </c>
      <c r="B1" s="8"/>
      <c r="C1" s="3"/>
      <c r="D1" s="3"/>
      <c r="E1" s="3"/>
      <c r="F1" s="3"/>
      <c r="G1" s="3" t="s">
        <v>303</v>
      </c>
    </row>
    <row r="2" spans="1:7" ht="11.25" customHeight="1" x14ac:dyDescent="0.2">
      <c r="A2" s="1" t="s">
        <v>651</v>
      </c>
    </row>
    <row r="3" spans="1:7" ht="11.25" customHeight="1" x14ac:dyDescent="0.2">
      <c r="A3" s="1" t="s">
        <v>634</v>
      </c>
    </row>
    <row r="4" spans="1:7" ht="11.25" customHeight="1" x14ac:dyDescent="0.2">
      <c r="A4" s="2" t="s">
        <v>505</v>
      </c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63">
        <v>8.96933495310852</v>
      </c>
      <c r="D11" s="89">
        <v>1.7886152078399999</v>
      </c>
      <c r="E11" s="63">
        <v>0.1604268890133686</v>
      </c>
      <c r="F11" s="63">
        <v>8.6549040284899998</v>
      </c>
      <c r="G11" s="63">
        <v>9.2837658777299996</v>
      </c>
    </row>
    <row r="12" spans="1:7" ht="11.25" customHeight="1" x14ac:dyDescent="0.2">
      <c r="A12" s="140" t="s">
        <v>507</v>
      </c>
      <c r="B12" s="140"/>
      <c r="C12" s="64">
        <v>8.9741063518578343</v>
      </c>
      <c r="D12" s="85">
        <v>2.2173342802499998</v>
      </c>
      <c r="E12" s="64">
        <v>0.19898593648600824</v>
      </c>
      <c r="F12" s="64">
        <v>8.5841010829200002</v>
      </c>
      <c r="G12" s="64">
        <v>9.3641116207999993</v>
      </c>
    </row>
    <row r="13" spans="1:7" ht="11.25" customHeight="1" x14ac:dyDescent="0.2">
      <c r="A13" s="141" t="s">
        <v>508</v>
      </c>
      <c r="B13" s="142"/>
      <c r="C13" s="83">
        <v>8.9635945994262904</v>
      </c>
      <c r="D13" s="87">
        <v>2.90357036293</v>
      </c>
      <c r="E13" s="83">
        <v>0.26026427624230014</v>
      </c>
      <c r="F13" s="83">
        <v>8.45348599153</v>
      </c>
      <c r="G13" s="83">
        <v>9.4737032073199998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60" spans="1:1" ht="11.25" customHeight="1" x14ac:dyDescent="0.2">
      <c r="A60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CT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52" width="8.28515625" style="8" customWidth="1"/>
    <col min="53" max="53" width="10.7109375" style="8" customWidth="1"/>
    <col min="54" max="16384" width="15.7109375" style="8"/>
  </cols>
  <sheetData>
    <row r="1" spans="1:52" ht="11.25" customHeight="1" x14ac:dyDescent="0.2">
      <c r="A1" s="1" t="s">
        <v>769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" t="s">
        <v>16</v>
      </c>
    </row>
    <row r="2" spans="1:52" ht="11.25" customHeight="1" x14ac:dyDescent="0.2">
      <c r="A2" s="1" t="s">
        <v>536</v>
      </c>
    </row>
    <row r="3" spans="1:52" ht="11.25" customHeight="1" x14ac:dyDescent="0.2">
      <c r="A3" s="2" t="s">
        <v>505</v>
      </c>
    </row>
    <row r="4" spans="1:52" ht="11.25" customHeight="1" x14ac:dyDescent="0.2">
      <c r="A4" s="2"/>
    </row>
    <row r="5" spans="1:52" ht="11.25" customHeight="1" x14ac:dyDescent="0.2">
      <c r="A5" s="2"/>
    </row>
    <row r="6" spans="1:52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156</v>
      </c>
      <c r="I6" s="184"/>
      <c r="J6" s="184"/>
      <c r="K6" s="184"/>
      <c r="L6" s="184"/>
      <c r="M6" s="184" t="s">
        <v>412</v>
      </c>
      <c r="N6" s="184"/>
      <c r="O6" s="184"/>
      <c r="P6" s="184"/>
      <c r="Q6" s="184"/>
      <c r="R6" s="184" t="s">
        <v>157</v>
      </c>
      <c r="S6" s="184"/>
      <c r="T6" s="184"/>
      <c r="U6" s="184"/>
      <c r="V6" s="184"/>
      <c r="W6" s="184" t="s">
        <v>413</v>
      </c>
      <c r="X6" s="184"/>
      <c r="Y6" s="184"/>
      <c r="Z6" s="184"/>
      <c r="AA6" s="184"/>
      <c r="AB6" s="184" t="s">
        <v>414</v>
      </c>
      <c r="AC6" s="184"/>
      <c r="AD6" s="184"/>
      <c r="AE6" s="184"/>
      <c r="AF6" s="184"/>
      <c r="AG6" s="184" t="s">
        <v>304</v>
      </c>
      <c r="AH6" s="184"/>
      <c r="AI6" s="184"/>
      <c r="AJ6" s="184"/>
      <c r="AK6" s="184"/>
      <c r="AL6" s="184" t="s">
        <v>305</v>
      </c>
      <c r="AM6" s="184"/>
      <c r="AN6" s="184"/>
      <c r="AO6" s="184"/>
      <c r="AP6" s="184"/>
      <c r="AQ6" s="184" t="s">
        <v>306</v>
      </c>
      <c r="AR6" s="184"/>
      <c r="AS6" s="184"/>
      <c r="AT6" s="184"/>
      <c r="AU6" s="184"/>
      <c r="AV6" s="184" t="s">
        <v>39</v>
      </c>
      <c r="AW6" s="184"/>
      <c r="AX6" s="184"/>
      <c r="AY6" s="184"/>
      <c r="AZ6" s="184"/>
    </row>
    <row r="7" spans="1:52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</row>
    <row r="9" spans="1:52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76" t="s">
        <v>657</v>
      </c>
      <c r="AK9" s="176"/>
      <c r="AL9" s="149" t="s">
        <v>654</v>
      </c>
      <c r="AM9" s="149" t="s">
        <v>655</v>
      </c>
      <c r="AN9" s="149" t="s">
        <v>656</v>
      </c>
      <c r="AO9" s="176" t="s">
        <v>657</v>
      </c>
      <c r="AP9" s="176"/>
      <c r="AQ9" s="149" t="s">
        <v>654</v>
      </c>
      <c r="AR9" s="149" t="s">
        <v>655</v>
      </c>
      <c r="AS9" s="149" t="s">
        <v>656</v>
      </c>
      <c r="AT9" s="176" t="s">
        <v>657</v>
      </c>
      <c r="AU9" s="176"/>
      <c r="AV9" s="149" t="s">
        <v>654</v>
      </c>
      <c r="AW9" s="149" t="s">
        <v>655</v>
      </c>
      <c r="AX9" s="149" t="s">
        <v>656</v>
      </c>
      <c r="AY9" s="151" t="s">
        <v>657</v>
      </c>
      <c r="AZ9" s="151"/>
    </row>
    <row r="10" spans="1:52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  <c r="AL10" s="149"/>
      <c r="AM10" s="150"/>
      <c r="AN10" s="149"/>
      <c r="AO10" s="77" t="s">
        <v>658</v>
      </c>
      <c r="AP10" s="77" t="s">
        <v>659</v>
      </c>
      <c r="AQ10" s="149"/>
      <c r="AR10" s="150"/>
      <c r="AS10" s="149"/>
      <c r="AT10" s="77" t="s">
        <v>658</v>
      </c>
      <c r="AU10" s="77" t="s">
        <v>659</v>
      </c>
      <c r="AV10" s="149"/>
      <c r="AW10" s="150"/>
      <c r="AX10" s="149"/>
      <c r="AY10" s="77" t="s">
        <v>658</v>
      </c>
      <c r="AZ10" s="77" t="s">
        <v>659</v>
      </c>
    </row>
    <row r="11" spans="1:52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65462.067476969569</v>
      </c>
      <c r="I11" s="89">
        <v>4.5841811205100003</v>
      </c>
      <c r="J11" s="63">
        <v>3000.899738373676</v>
      </c>
      <c r="K11" s="59">
        <v>59580.412068541729</v>
      </c>
      <c r="L11" s="59">
        <v>71343.722885397554</v>
      </c>
      <c r="M11" s="59">
        <v>146785.57650427491</v>
      </c>
      <c r="N11" s="89">
        <v>2.6104876791199998</v>
      </c>
      <c r="O11" s="63">
        <v>3831.8193893736343</v>
      </c>
      <c r="P11" s="59">
        <v>139275.34850584107</v>
      </c>
      <c r="Q11" s="59">
        <v>154295.80450270986</v>
      </c>
      <c r="R11" s="59">
        <v>5870.1175601119076</v>
      </c>
      <c r="S11" s="89">
        <v>16.163616402199999</v>
      </c>
      <c r="T11" s="63">
        <v>948.82328477444639</v>
      </c>
      <c r="U11" s="59">
        <v>4010.4580942610501</v>
      </c>
      <c r="V11" s="59">
        <v>7729.7770259627696</v>
      </c>
      <c r="W11" s="59">
        <v>10604.104542939471</v>
      </c>
      <c r="X11" s="89">
        <v>12.59740022716</v>
      </c>
      <c r="Y11" s="63">
        <v>1335.8414897805624</v>
      </c>
      <c r="Z11" s="59">
        <v>7985.9033339153102</v>
      </c>
      <c r="AA11" s="59">
        <v>13222.30575196364</v>
      </c>
      <c r="AB11" s="59">
        <v>12580.390400756891</v>
      </c>
      <c r="AC11" s="89">
        <v>11.46071513785</v>
      </c>
      <c r="AD11" s="63">
        <v>1441.8027070603835</v>
      </c>
      <c r="AE11" s="59">
        <v>9754.5090221062601</v>
      </c>
      <c r="AF11" s="59">
        <v>15406.27177940752</v>
      </c>
      <c r="AG11" s="94">
        <v>40.8745519946171</v>
      </c>
      <c r="AH11" s="101">
        <v>97.20758635928</v>
      </c>
      <c r="AI11" s="102">
        <v>39.733165429137777</v>
      </c>
      <c r="AJ11" s="94">
        <v>0</v>
      </c>
      <c r="AK11" s="94">
        <v>118.75012522750001</v>
      </c>
      <c r="AL11" s="59">
        <v>4397.0287857901167</v>
      </c>
      <c r="AM11" s="89">
        <v>17.874101997979999</v>
      </c>
      <c r="AN11" s="63">
        <v>785.92941005262674</v>
      </c>
      <c r="AO11" s="59">
        <v>2856.6354476962001</v>
      </c>
      <c r="AP11" s="59">
        <v>5937.42212388404</v>
      </c>
      <c r="AQ11" s="59">
        <v>27277.871325862481</v>
      </c>
      <c r="AR11" s="89">
        <v>6.9973097255500001</v>
      </c>
      <c r="AS11" s="63">
        <v>1908.7171432064642</v>
      </c>
      <c r="AT11" s="59">
        <v>23536.854468503709</v>
      </c>
      <c r="AU11" s="59">
        <v>31018.888183221199</v>
      </c>
      <c r="AV11" s="94">
        <v>891.38876037778209</v>
      </c>
      <c r="AW11" s="101">
        <v>48.95490006024</v>
      </c>
      <c r="AX11" s="102">
        <v>436.37847679113065</v>
      </c>
      <c r="AY11" s="94">
        <v>36.102662238740002</v>
      </c>
      <c r="AZ11" s="94">
        <v>1746.67485851682</v>
      </c>
    </row>
    <row r="12" spans="1:52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57">
        <v>37030.131043790308</v>
      </c>
      <c r="I12" s="85">
        <v>5.66502402288</v>
      </c>
      <c r="J12" s="64">
        <v>2097.765819336134</v>
      </c>
      <c r="K12" s="57">
        <v>32918.58558989242</v>
      </c>
      <c r="L12" s="57">
        <v>41141.67649768816</v>
      </c>
      <c r="M12" s="57">
        <v>78525.716549107616</v>
      </c>
      <c r="N12" s="85">
        <v>3.42402476041</v>
      </c>
      <c r="O12" s="64">
        <v>2688.739977929567</v>
      </c>
      <c r="P12" s="57">
        <v>73255.88302857292</v>
      </c>
      <c r="Q12" s="57">
        <v>83795.550069642573</v>
      </c>
      <c r="R12" s="112">
        <v>3027.690818661014</v>
      </c>
      <c r="S12" s="113">
        <v>20.931543853680001</v>
      </c>
      <c r="T12" s="114">
        <v>633.74243146178537</v>
      </c>
      <c r="U12" s="112">
        <v>1785.57847752111</v>
      </c>
      <c r="V12" s="112">
        <v>4269.8031598009202</v>
      </c>
      <c r="W12" s="57">
        <v>6394.5624021540316</v>
      </c>
      <c r="X12" s="85">
        <v>15.84330748498</v>
      </c>
      <c r="Y12" s="64">
        <v>1013.1101836923825</v>
      </c>
      <c r="Z12" s="57">
        <v>4408.9029297462603</v>
      </c>
      <c r="AA12" s="57">
        <v>8380.2218745618102</v>
      </c>
      <c r="AB12" s="57">
        <v>6995.2749197126468</v>
      </c>
      <c r="AC12" s="85">
        <v>14.462076456849999</v>
      </c>
      <c r="AD12" s="64">
        <v>1011.6620072558273</v>
      </c>
      <c r="AE12" s="57">
        <v>5012.4538209637803</v>
      </c>
      <c r="AF12" s="57">
        <v>8978.0960184615105</v>
      </c>
      <c r="AG12" s="57">
        <v>0</v>
      </c>
      <c r="AH12" s="57" t="s">
        <v>679</v>
      </c>
      <c r="AI12" s="57" t="s">
        <v>679</v>
      </c>
      <c r="AJ12" s="57" t="s">
        <v>679</v>
      </c>
      <c r="AK12" s="57" t="s">
        <v>679</v>
      </c>
      <c r="AL12" s="112">
        <v>2234.9912309189949</v>
      </c>
      <c r="AM12" s="113">
        <v>24.929955963760001</v>
      </c>
      <c r="AN12" s="114">
        <v>557.1823296620297</v>
      </c>
      <c r="AO12" s="112">
        <v>1142.93393195932</v>
      </c>
      <c r="AP12" s="112">
        <v>3327.0485298786698</v>
      </c>
      <c r="AQ12" s="57">
        <v>15192.9258954379</v>
      </c>
      <c r="AR12" s="85">
        <v>8.9609416603300005</v>
      </c>
      <c r="AS12" s="64">
        <v>1361.4292259867429</v>
      </c>
      <c r="AT12" s="57">
        <v>12524.57364500372</v>
      </c>
      <c r="AU12" s="57">
        <v>17861.278145872089</v>
      </c>
      <c r="AV12" s="109">
        <v>177.66244628444221</v>
      </c>
      <c r="AW12" s="110">
        <v>82.187373897930001</v>
      </c>
      <c r="AX12" s="111">
        <v>146.01609900399689</v>
      </c>
      <c r="AY12" s="109">
        <v>0</v>
      </c>
      <c r="AZ12" s="109">
        <v>463.84874149529998</v>
      </c>
    </row>
    <row r="13" spans="1:52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78">
        <v>28431.936433179351</v>
      </c>
      <c r="I13" s="87">
        <v>7.5045604844999998</v>
      </c>
      <c r="J13" s="83">
        <v>2133.6918665429525</v>
      </c>
      <c r="K13" s="78">
        <v>24249.977220649209</v>
      </c>
      <c r="L13" s="78">
        <v>32613.895645709439</v>
      </c>
      <c r="M13" s="78">
        <v>68259.859955167674</v>
      </c>
      <c r="N13" s="87">
        <v>3.972465321</v>
      </c>
      <c r="O13" s="83">
        <v>2711.599264879585</v>
      </c>
      <c r="P13" s="78">
        <v>62945.223055498478</v>
      </c>
      <c r="Q13" s="78">
        <v>73574.496854836747</v>
      </c>
      <c r="R13" s="115">
        <v>2842.426741450895</v>
      </c>
      <c r="S13" s="116">
        <v>24.850933527310001</v>
      </c>
      <c r="T13" s="117">
        <v>706.369580080383</v>
      </c>
      <c r="U13" s="115">
        <v>1457.9678047187001</v>
      </c>
      <c r="V13" s="115">
        <v>4226.88567818309</v>
      </c>
      <c r="W13" s="115">
        <v>4209.5421407854437</v>
      </c>
      <c r="X13" s="116">
        <v>20.702297728569999</v>
      </c>
      <c r="Y13" s="117">
        <v>871.47194699500847</v>
      </c>
      <c r="Z13" s="115">
        <v>2501.48851113828</v>
      </c>
      <c r="AA13" s="115">
        <v>5917.5957704326102</v>
      </c>
      <c r="AB13" s="78">
        <v>5585.1154810442476</v>
      </c>
      <c r="AC13" s="87">
        <v>18.404335760230001</v>
      </c>
      <c r="AD13" s="83">
        <v>1027.9034057281326</v>
      </c>
      <c r="AE13" s="78">
        <v>3570.4618262311001</v>
      </c>
      <c r="AF13" s="78">
        <v>7599.7691358574002</v>
      </c>
      <c r="AG13" s="98">
        <v>40.8745519946171</v>
      </c>
      <c r="AH13" s="99">
        <v>97.261745072349996</v>
      </c>
      <c r="AI13" s="100">
        <v>39.755302560468245</v>
      </c>
      <c r="AJ13" s="98">
        <v>0</v>
      </c>
      <c r="AK13" s="98">
        <v>118.79351320763</v>
      </c>
      <c r="AL13" s="115">
        <v>2162.0375548711208</v>
      </c>
      <c r="AM13" s="116">
        <v>25.65859979247</v>
      </c>
      <c r="AN13" s="117">
        <v>554.74856356726434</v>
      </c>
      <c r="AO13" s="115">
        <v>1074.75034980398</v>
      </c>
      <c r="AP13" s="115">
        <v>3249.3247599382598</v>
      </c>
      <c r="AQ13" s="78">
        <v>12084.94543042455</v>
      </c>
      <c r="AR13" s="87">
        <v>11.07528693812</v>
      </c>
      <c r="AS13" s="83">
        <v>1338.4423827348517</v>
      </c>
      <c r="AT13" s="78">
        <v>9461.6465648823196</v>
      </c>
      <c r="AU13" s="78">
        <v>14708.24429596675</v>
      </c>
      <c r="AV13" s="98">
        <v>713.72631409334008</v>
      </c>
      <c r="AW13" s="99">
        <v>57.616090108089999</v>
      </c>
      <c r="AX13" s="100">
        <v>411.22119625318186</v>
      </c>
      <c r="AY13" s="98">
        <v>0</v>
      </c>
      <c r="AZ13" s="98">
        <v>1519.7050484290301</v>
      </c>
    </row>
    <row r="14" spans="1:52" s="22" customFormat="1" ht="11.25" customHeight="1" x14ac:dyDescent="0.2"/>
    <row r="15" spans="1:52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52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98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98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98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98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98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98" s="22" customFormat="1" ht="11.25" customHeight="1" thickTop="1" x14ac:dyDescent="0.2"/>
    <row r="23" spans="1:98" s="22" customFormat="1" ht="11.25" customHeight="1" x14ac:dyDescent="0.2">
      <c r="A23" s="54" t="s">
        <v>614</v>
      </c>
    </row>
    <row r="24" spans="1:98" s="22" customFormat="1" ht="11.25" customHeight="1" x14ac:dyDescent="0.2">
      <c r="A24" s="32"/>
    </row>
    <row r="25" spans="1:98" s="22" customFormat="1" ht="11.25" customHeight="1" x14ac:dyDescent="0.2">
      <c r="A25" s="32"/>
    </row>
    <row r="26" spans="1:98" s="22" customFormat="1" ht="11.25" customHeight="1" x14ac:dyDescent="0.2">
      <c r="A26" s="32"/>
    </row>
    <row r="27" spans="1:98" s="22" customFormat="1" ht="11.25" customHeight="1" x14ac:dyDescent="0.2">
      <c r="A27" s="32"/>
    </row>
    <row r="28" spans="1:98" s="22" customFormat="1" ht="11.25" customHeight="1" x14ac:dyDescent="0.2">
      <c r="A28" s="32"/>
    </row>
    <row r="29" spans="1:98" s="22" customFormat="1" ht="11.25" customHeight="1" x14ac:dyDescent="0.2">
      <c r="A29" s="32"/>
    </row>
    <row r="30" spans="1:98" s="22" customFormat="1" ht="11.25" customHeight="1" x14ac:dyDescent="0.2">
      <c r="A30" s="32"/>
    </row>
    <row r="31" spans="1:98" s="16" customFormat="1" ht="11.25" customHeight="1" x14ac:dyDescent="0.25">
      <c r="H31" s="29" t="s">
        <v>597</v>
      </c>
      <c r="I31" s="29"/>
      <c r="J31" s="29"/>
      <c r="K31" s="29"/>
      <c r="L31" s="29"/>
    </row>
    <row r="32" spans="1:9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</row>
    <row r="33" spans="3:9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</row>
    <row r="34" spans="3:9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</row>
    <row r="35" spans="3:9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</row>
    <row r="36" spans="3:9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3:9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3:9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</row>
  </sheetData>
  <mergeCells count="64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3:B13"/>
    <mergeCell ref="A12:B12"/>
    <mergeCell ref="A11:B11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CH6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37" width="8.28515625" style="8" customWidth="1"/>
    <col min="38" max="16384" width="15.7109375" style="8"/>
  </cols>
  <sheetData>
    <row r="1" spans="1:37" ht="11.25" customHeight="1" x14ac:dyDescent="0.2">
      <c r="A1" s="1" t="s">
        <v>770</v>
      </c>
      <c r="B1" s="8"/>
      <c r="R1" s="3"/>
      <c r="S1" s="3"/>
      <c r="T1" s="3"/>
      <c r="U1" s="3"/>
      <c r="V1" s="3"/>
      <c r="AG1" s="3"/>
      <c r="AH1" s="3"/>
      <c r="AI1" s="3"/>
      <c r="AJ1" s="3"/>
      <c r="AK1" s="3" t="s">
        <v>559</v>
      </c>
    </row>
    <row r="2" spans="1:37" ht="11.25" customHeight="1" x14ac:dyDescent="0.2">
      <c r="A2" s="1" t="s">
        <v>585</v>
      </c>
    </row>
    <row r="3" spans="1:37" ht="11.25" customHeight="1" x14ac:dyDescent="0.2">
      <c r="A3" s="2" t="s">
        <v>505</v>
      </c>
    </row>
    <row r="4" spans="1:37" ht="11.25" customHeight="1" x14ac:dyDescent="0.2">
      <c r="A4" s="2"/>
    </row>
    <row r="5" spans="1:37" ht="11.25" customHeight="1" x14ac:dyDescent="0.2">
      <c r="A5" s="2"/>
    </row>
    <row r="6" spans="1:37" s="7" customFormat="1" ht="11.25" customHeight="1" x14ac:dyDescent="0.2">
      <c r="A6" s="146" t="s">
        <v>506</v>
      </c>
      <c r="B6" s="146"/>
      <c r="C6" s="182" t="s">
        <v>1</v>
      </c>
      <c r="D6" s="182"/>
      <c r="E6" s="182"/>
      <c r="F6" s="182"/>
      <c r="G6" s="182"/>
      <c r="H6" s="184" t="s">
        <v>158</v>
      </c>
      <c r="I6" s="184"/>
      <c r="J6" s="184"/>
      <c r="K6" s="184"/>
      <c r="L6" s="184"/>
      <c r="M6" s="184" t="s">
        <v>159</v>
      </c>
      <c r="N6" s="184"/>
      <c r="O6" s="184"/>
      <c r="P6" s="184"/>
      <c r="Q6" s="184"/>
      <c r="R6" s="184" t="s">
        <v>160</v>
      </c>
      <c r="S6" s="184"/>
      <c r="T6" s="184"/>
      <c r="U6" s="184"/>
      <c r="V6" s="184"/>
      <c r="W6" s="184" t="s">
        <v>308</v>
      </c>
      <c r="X6" s="184"/>
      <c r="Y6" s="184"/>
      <c r="Z6" s="184"/>
      <c r="AA6" s="184"/>
      <c r="AB6" s="184" t="s">
        <v>307</v>
      </c>
      <c r="AC6" s="184"/>
      <c r="AD6" s="184"/>
      <c r="AE6" s="184"/>
      <c r="AF6" s="184"/>
      <c r="AG6" s="184" t="s">
        <v>300</v>
      </c>
      <c r="AH6" s="184"/>
      <c r="AI6" s="184"/>
      <c r="AJ6" s="184"/>
      <c r="AK6" s="184"/>
    </row>
    <row r="7" spans="1:37" s="7" customFormat="1" ht="11.25" customHeight="1" x14ac:dyDescent="0.2">
      <c r="A7" s="147"/>
      <c r="B7" s="147"/>
      <c r="C7" s="183"/>
      <c r="D7" s="183"/>
      <c r="E7" s="183"/>
      <c r="F7" s="183"/>
      <c r="G7" s="183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s="7" customFormat="1" ht="11.25" customHeight="1" x14ac:dyDescent="0.2">
      <c r="A8" s="147"/>
      <c r="B8" s="147"/>
      <c r="C8" s="178"/>
      <c r="D8" s="178"/>
      <c r="E8" s="178"/>
      <c r="F8" s="178"/>
      <c r="G8" s="178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</row>
    <row r="9" spans="1:37" s="7" customFormat="1" ht="22.15" customHeight="1" x14ac:dyDescent="0.2">
      <c r="A9" s="147"/>
      <c r="B9" s="147"/>
      <c r="C9" s="173" t="s">
        <v>654</v>
      </c>
      <c r="D9" s="173" t="s">
        <v>655</v>
      </c>
      <c r="E9" s="173" t="s">
        <v>656</v>
      </c>
      <c r="F9" s="175" t="s">
        <v>657</v>
      </c>
      <c r="G9" s="175"/>
      <c r="H9" s="149" t="s">
        <v>654</v>
      </c>
      <c r="I9" s="149" t="s">
        <v>655</v>
      </c>
      <c r="J9" s="149" t="s">
        <v>656</v>
      </c>
      <c r="K9" s="176" t="s">
        <v>657</v>
      </c>
      <c r="L9" s="176"/>
      <c r="M9" s="149" t="s">
        <v>654</v>
      </c>
      <c r="N9" s="149" t="s">
        <v>655</v>
      </c>
      <c r="O9" s="149" t="s">
        <v>656</v>
      </c>
      <c r="P9" s="176" t="s">
        <v>657</v>
      </c>
      <c r="Q9" s="176"/>
      <c r="R9" s="149" t="s">
        <v>654</v>
      </c>
      <c r="S9" s="149" t="s">
        <v>655</v>
      </c>
      <c r="T9" s="149" t="s">
        <v>656</v>
      </c>
      <c r="U9" s="176" t="s">
        <v>657</v>
      </c>
      <c r="V9" s="176"/>
      <c r="W9" s="149" t="s">
        <v>654</v>
      </c>
      <c r="X9" s="149" t="s">
        <v>655</v>
      </c>
      <c r="Y9" s="149" t="s">
        <v>656</v>
      </c>
      <c r="Z9" s="176" t="s">
        <v>657</v>
      </c>
      <c r="AA9" s="176"/>
      <c r="AB9" s="149" t="s">
        <v>654</v>
      </c>
      <c r="AC9" s="149" t="s">
        <v>655</v>
      </c>
      <c r="AD9" s="149" t="s">
        <v>656</v>
      </c>
      <c r="AE9" s="176" t="s">
        <v>657</v>
      </c>
      <c r="AF9" s="176"/>
      <c r="AG9" s="149" t="s">
        <v>654</v>
      </c>
      <c r="AH9" s="149" t="s">
        <v>655</v>
      </c>
      <c r="AI9" s="149" t="s">
        <v>656</v>
      </c>
      <c r="AJ9" s="151" t="s">
        <v>657</v>
      </c>
      <c r="AK9" s="151"/>
    </row>
    <row r="10" spans="1:37" s="7" customFormat="1" ht="22.15" customHeight="1" x14ac:dyDescent="0.2">
      <c r="A10" s="148"/>
      <c r="B10" s="148"/>
      <c r="C10" s="173"/>
      <c r="D10" s="174"/>
      <c r="E10" s="173"/>
      <c r="F10" s="76" t="s">
        <v>658</v>
      </c>
      <c r="G10" s="76" t="s">
        <v>659</v>
      </c>
      <c r="H10" s="149"/>
      <c r="I10" s="150"/>
      <c r="J10" s="149"/>
      <c r="K10" s="77" t="s">
        <v>658</v>
      </c>
      <c r="L10" s="77" t="s">
        <v>659</v>
      </c>
      <c r="M10" s="149"/>
      <c r="N10" s="150"/>
      <c r="O10" s="149"/>
      <c r="P10" s="77" t="s">
        <v>658</v>
      </c>
      <c r="Q10" s="77" t="s">
        <v>659</v>
      </c>
      <c r="R10" s="149"/>
      <c r="S10" s="150"/>
      <c r="T10" s="149"/>
      <c r="U10" s="77" t="s">
        <v>658</v>
      </c>
      <c r="V10" s="77" t="s">
        <v>659</v>
      </c>
      <c r="W10" s="149"/>
      <c r="X10" s="150"/>
      <c r="Y10" s="149"/>
      <c r="Z10" s="77" t="s">
        <v>658</v>
      </c>
      <c r="AA10" s="77" t="s">
        <v>659</v>
      </c>
      <c r="AB10" s="149"/>
      <c r="AC10" s="150"/>
      <c r="AD10" s="149"/>
      <c r="AE10" s="77" t="s">
        <v>658</v>
      </c>
      <c r="AF10" s="77" t="s">
        <v>659</v>
      </c>
      <c r="AG10" s="149"/>
      <c r="AH10" s="150"/>
      <c r="AI10" s="149"/>
      <c r="AJ10" s="77" t="s">
        <v>658</v>
      </c>
      <c r="AK10" s="77" t="s">
        <v>659</v>
      </c>
    </row>
    <row r="11" spans="1:37" s="7" customFormat="1" ht="11.25" customHeight="1" x14ac:dyDescent="0.2">
      <c r="A11" s="139" t="s">
        <v>1</v>
      </c>
      <c r="B11" s="139"/>
      <c r="C11" s="59">
        <v>273909.41990907508</v>
      </c>
      <c r="D11" s="89">
        <v>1.3564151229600001</v>
      </c>
      <c r="E11" s="63">
        <v>3715.3487948501697</v>
      </c>
      <c r="F11" s="59">
        <v>266627.47008116823</v>
      </c>
      <c r="G11" s="59">
        <v>281191.36973698903</v>
      </c>
      <c r="H11" s="59">
        <v>16567.77454390248</v>
      </c>
      <c r="I11" s="89">
        <v>9.4712840319300007</v>
      </c>
      <c r="J11" s="63">
        <v>1569.1809848233688</v>
      </c>
      <c r="K11" s="59">
        <v>13492.23632842366</v>
      </c>
      <c r="L11" s="59">
        <v>19643.312759381279</v>
      </c>
      <c r="M11" s="59">
        <v>4577.8877302646433</v>
      </c>
      <c r="N11" s="89">
        <v>18.316103822660001</v>
      </c>
      <c r="O11" s="63">
        <v>838.49066956005549</v>
      </c>
      <c r="P11" s="59">
        <v>2934.4762165541001</v>
      </c>
      <c r="Q11" s="59">
        <v>6221.2992439751797</v>
      </c>
      <c r="R11" s="59">
        <v>19934.092385753938</v>
      </c>
      <c r="S11" s="89">
        <v>8.6034532367200001</v>
      </c>
      <c r="T11" s="63">
        <v>1715.0203165733449</v>
      </c>
      <c r="U11" s="59">
        <v>16572.714332515781</v>
      </c>
      <c r="V11" s="59">
        <v>23295.47043899207</v>
      </c>
      <c r="W11" s="59">
        <v>4539.9734979220302</v>
      </c>
      <c r="X11" s="89">
        <v>19.604505730749999</v>
      </c>
      <c r="Y11" s="63">
        <v>890.03936457479165</v>
      </c>
      <c r="Z11" s="59">
        <v>2795.52839853257</v>
      </c>
      <c r="AA11" s="59">
        <v>6284.41859731149</v>
      </c>
      <c r="AB11" s="59">
        <v>225099.94255043069</v>
      </c>
      <c r="AC11" s="89">
        <v>1.76543639939</v>
      </c>
      <c r="AD11" s="63">
        <v>3973.9963208001818</v>
      </c>
      <c r="AE11" s="59">
        <v>217311.05288697116</v>
      </c>
      <c r="AF11" s="59">
        <v>232888.83221389679</v>
      </c>
      <c r="AG11" s="103">
        <v>3189.7492008016388</v>
      </c>
      <c r="AH11" s="107">
        <v>25.699657869620001</v>
      </c>
      <c r="AI11" s="108">
        <v>819.75463150487849</v>
      </c>
      <c r="AJ11" s="103">
        <v>1583.0596468922199</v>
      </c>
      <c r="AK11" s="103">
        <v>4796.43875471106</v>
      </c>
    </row>
    <row r="12" spans="1:37" ht="11.25" customHeight="1" x14ac:dyDescent="0.2">
      <c r="A12" s="140" t="s">
        <v>507</v>
      </c>
      <c r="B12" s="140"/>
      <c r="C12" s="58">
        <v>149578.95530606669</v>
      </c>
      <c r="D12" s="84">
        <v>1.72123340252</v>
      </c>
      <c r="E12" s="86">
        <v>2574.6029418677376</v>
      </c>
      <c r="F12" s="58">
        <v>144532.82626551567</v>
      </c>
      <c r="G12" s="58">
        <v>154625.08434661865</v>
      </c>
      <c r="H12" s="57">
        <v>8908.7672425379333</v>
      </c>
      <c r="I12" s="85">
        <v>12.22360024732</v>
      </c>
      <c r="J12" s="64">
        <v>1088.9720946918803</v>
      </c>
      <c r="K12" s="57">
        <v>6774.4211567727698</v>
      </c>
      <c r="L12" s="57">
        <v>11043.113328303099</v>
      </c>
      <c r="M12" s="112">
        <v>2971.9501546178308</v>
      </c>
      <c r="N12" s="113">
        <v>23.857559750739998</v>
      </c>
      <c r="O12" s="114">
        <v>709.03478390022804</v>
      </c>
      <c r="P12" s="112">
        <v>1582.26751438728</v>
      </c>
      <c r="Q12" s="112">
        <v>4361.6327948483804</v>
      </c>
      <c r="R12" s="57">
        <v>11631.17881793617</v>
      </c>
      <c r="S12" s="85">
        <v>10.875976759889999</v>
      </c>
      <c r="T12" s="64">
        <v>1265.0043051394105</v>
      </c>
      <c r="U12" s="57">
        <v>9151.8159395748698</v>
      </c>
      <c r="V12" s="57">
        <v>14110.54169629745</v>
      </c>
      <c r="W12" s="112">
        <v>2799.560452276276</v>
      </c>
      <c r="X12" s="113">
        <v>24.09374910859</v>
      </c>
      <c r="Y12" s="114">
        <v>674.51907151463058</v>
      </c>
      <c r="Z12" s="112">
        <v>1477.52736522224</v>
      </c>
      <c r="AA12" s="112">
        <v>4121.5935393303098</v>
      </c>
      <c r="AB12" s="57">
        <v>122031.3605293377</v>
      </c>
      <c r="AC12" s="85">
        <v>2.2643873870700002</v>
      </c>
      <c r="AD12" s="64">
        <v>2763.2627360920956</v>
      </c>
      <c r="AE12" s="57">
        <v>116615.46508677551</v>
      </c>
      <c r="AF12" s="57">
        <v>127447.25597189943</v>
      </c>
      <c r="AG12" s="109">
        <v>1236.13810936133</v>
      </c>
      <c r="AH12" s="110">
        <v>38.288307208710002</v>
      </c>
      <c r="AI12" s="111">
        <v>473.29635683623843</v>
      </c>
      <c r="AJ12" s="109">
        <v>308.49429594831003</v>
      </c>
      <c r="AK12" s="109">
        <v>2163.7819227743498</v>
      </c>
    </row>
    <row r="13" spans="1:37" ht="11.25" customHeight="1" x14ac:dyDescent="0.2">
      <c r="A13" s="142" t="s">
        <v>508</v>
      </c>
      <c r="B13" s="142"/>
      <c r="C13" s="79">
        <v>124330.46460301131</v>
      </c>
      <c r="D13" s="90">
        <v>2.0963016893000002</v>
      </c>
      <c r="E13" s="91">
        <v>2606.3416297877425</v>
      </c>
      <c r="F13" s="79">
        <v>119222.12887722002</v>
      </c>
      <c r="G13" s="79">
        <v>129438.80032880254</v>
      </c>
      <c r="H13" s="78">
        <v>7659.0073013645451</v>
      </c>
      <c r="I13" s="87">
        <v>14.75835886638</v>
      </c>
      <c r="J13" s="83">
        <v>1130.3437831375259</v>
      </c>
      <c r="K13" s="78">
        <v>5443.5741962662996</v>
      </c>
      <c r="L13" s="78">
        <v>9874.4404064627906</v>
      </c>
      <c r="M13" s="115">
        <v>1605.9375756468121</v>
      </c>
      <c r="N13" s="116">
        <v>27.844656871030001</v>
      </c>
      <c r="O13" s="117">
        <v>447.16780750172211</v>
      </c>
      <c r="P13" s="115">
        <v>729.50477789772003</v>
      </c>
      <c r="Q13" s="115">
        <v>2482.3703733959001</v>
      </c>
      <c r="R13" s="78">
        <v>8302.9135678177608</v>
      </c>
      <c r="S13" s="87">
        <v>13.95945993069</v>
      </c>
      <c r="T13" s="83">
        <v>1159.0418925794638</v>
      </c>
      <c r="U13" s="78">
        <v>6031.2332017889403</v>
      </c>
      <c r="V13" s="78">
        <v>10574.5939338466</v>
      </c>
      <c r="W13" s="98">
        <v>1740.4130456457531</v>
      </c>
      <c r="X13" s="99">
        <v>33.386828676290001</v>
      </c>
      <c r="Y13" s="100">
        <v>581.06872180963148</v>
      </c>
      <c r="Z13" s="98">
        <v>601.53927835618003</v>
      </c>
      <c r="AA13" s="98">
        <v>2879.2868129353201</v>
      </c>
      <c r="AB13" s="78">
        <v>103068.58202109599</v>
      </c>
      <c r="AC13" s="87">
        <v>2.7174948290200001</v>
      </c>
      <c r="AD13" s="83">
        <v>2800.8833867681815</v>
      </c>
      <c r="AE13" s="78">
        <v>97578.95145813399</v>
      </c>
      <c r="AF13" s="78">
        <v>108558.21258405811</v>
      </c>
      <c r="AG13" s="98">
        <v>1953.6110914403091</v>
      </c>
      <c r="AH13" s="99">
        <v>34.240684347849999</v>
      </c>
      <c r="AI13" s="100">
        <v>668.92980720474588</v>
      </c>
      <c r="AJ13" s="98">
        <v>642.53276113371999</v>
      </c>
      <c r="AK13" s="98">
        <v>3264.6894217468998</v>
      </c>
    </row>
    <row r="14" spans="1:37" s="22" customFormat="1" ht="11.25" customHeight="1" x14ac:dyDescent="0.2"/>
    <row r="15" spans="1:3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3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86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86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86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86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86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86" s="22" customFormat="1" ht="11.25" customHeight="1" thickTop="1" x14ac:dyDescent="0.2"/>
    <row r="23" spans="1:86" s="22" customFormat="1" ht="11.25" customHeight="1" x14ac:dyDescent="0.2">
      <c r="A23" s="43"/>
    </row>
    <row r="24" spans="1:86" s="22" customFormat="1" ht="11.25" customHeight="1" x14ac:dyDescent="0.2">
      <c r="A24" s="54" t="s">
        <v>614</v>
      </c>
    </row>
    <row r="25" spans="1:86" s="22" customFormat="1" ht="11.25" customHeight="1" x14ac:dyDescent="0.2">
      <c r="A25" s="32"/>
    </row>
    <row r="26" spans="1:86" s="22" customFormat="1" ht="11.25" customHeight="1" x14ac:dyDescent="0.2">
      <c r="A26" s="32"/>
    </row>
    <row r="27" spans="1:86" s="22" customFormat="1" ht="11.25" customHeight="1" x14ac:dyDescent="0.2">
      <c r="A27" s="32"/>
    </row>
    <row r="28" spans="1:86" s="22" customFormat="1" ht="11.25" customHeight="1" x14ac:dyDescent="0.2">
      <c r="A28" s="32"/>
    </row>
    <row r="29" spans="1:86" s="22" customFormat="1" ht="11.25" customHeight="1" x14ac:dyDescent="0.2">
      <c r="A29" s="32"/>
    </row>
    <row r="30" spans="1:86" s="22" customFormat="1" ht="11.25" customHeight="1" x14ac:dyDescent="0.2">
      <c r="A30" s="32"/>
    </row>
    <row r="31" spans="1:86" s="16" customFormat="1" ht="11.25" customHeight="1" x14ac:dyDescent="0.25">
      <c r="H31" s="29" t="s">
        <v>597</v>
      </c>
      <c r="I31" s="29"/>
      <c r="J31" s="29"/>
      <c r="K31" s="29"/>
      <c r="L31" s="29"/>
    </row>
    <row r="32" spans="1:8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</row>
    <row r="33" spans="3:8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</row>
    <row r="34" spans="3:8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</row>
    <row r="35" spans="3:8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</row>
    <row r="36" spans="3:8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</row>
    <row r="37" spans="3:8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</row>
    <row r="38" spans="3:8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</row>
    <row r="50" spans="1:86" ht="11.25" customHeight="1" x14ac:dyDescent="0.2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</row>
    <row r="51" spans="1:86" ht="11.25" customHeight="1" x14ac:dyDescent="0.2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</row>
    <row r="63" spans="1:86" ht="11.25" customHeight="1" x14ac:dyDescent="0.2">
      <c r="A63" s="55"/>
    </row>
  </sheetData>
  <mergeCells count="49">
    <mergeCell ref="B17:C17"/>
    <mergeCell ref="D17:G17"/>
    <mergeCell ref="B18:C18"/>
    <mergeCell ref="B19:C19"/>
    <mergeCell ref="B20:C21"/>
    <mergeCell ref="D18:G18"/>
    <mergeCell ref="D19:G19"/>
    <mergeCell ref="D20:G20"/>
    <mergeCell ref="D21:G21"/>
    <mergeCell ref="C9:C10"/>
    <mergeCell ref="D9:D10"/>
    <mergeCell ref="E9:E10"/>
    <mergeCell ref="F9:G9"/>
    <mergeCell ref="B15:G15"/>
    <mergeCell ref="A13:B13"/>
    <mergeCell ref="A11:B11"/>
    <mergeCell ref="A12:B12"/>
    <mergeCell ref="S9:S10"/>
    <mergeCell ref="T9:T10"/>
    <mergeCell ref="U9:V9"/>
    <mergeCell ref="W6:AA8"/>
    <mergeCell ref="W9:W10"/>
    <mergeCell ref="X9:X10"/>
    <mergeCell ref="Y9:Y10"/>
    <mergeCell ref="Z9:AA9"/>
    <mergeCell ref="M6:Q8"/>
    <mergeCell ref="C6:G8"/>
    <mergeCell ref="A6:B10"/>
    <mergeCell ref="AG9:AG10"/>
    <mergeCell ref="AH9:AH10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R6:V8"/>
    <mergeCell ref="R9:R10"/>
    <mergeCell ref="AI9:AI10"/>
    <mergeCell ref="AJ9:AK9"/>
    <mergeCell ref="AB6:AF8"/>
    <mergeCell ref="AB9:AB10"/>
    <mergeCell ref="AC9:AC10"/>
    <mergeCell ref="AD9:AD10"/>
    <mergeCell ref="AE9:AF9"/>
    <mergeCell ref="AG6:AK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BJ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10" customWidth="1"/>
    <col min="2" max="2" width="17.85546875" style="10" customWidth="1"/>
    <col min="3" max="7" width="8.28515625" style="8" customWidth="1"/>
    <col min="8" max="16384" width="15.7109375" style="8"/>
  </cols>
  <sheetData>
    <row r="1" spans="1:7" ht="11.25" customHeight="1" x14ac:dyDescent="0.2">
      <c r="A1" s="1" t="s">
        <v>771</v>
      </c>
      <c r="B1" s="8"/>
      <c r="C1" s="3"/>
      <c r="D1" s="3"/>
      <c r="E1" s="3"/>
      <c r="F1" s="3"/>
      <c r="G1" s="3" t="s">
        <v>537</v>
      </c>
    </row>
    <row r="2" spans="1:7" ht="11.25" customHeight="1" x14ac:dyDescent="0.2">
      <c r="A2" s="1" t="s">
        <v>635</v>
      </c>
    </row>
    <row r="3" spans="1:7" ht="11.25" customHeight="1" x14ac:dyDescent="0.2">
      <c r="A3" s="1" t="s">
        <v>531</v>
      </c>
    </row>
    <row r="4" spans="1:7" ht="11.25" customHeight="1" x14ac:dyDescent="0.2">
      <c r="A4" s="2" t="s">
        <v>505</v>
      </c>
    </row>
    <row r="5" spans="1:7" ht="11.25" customHeight="1" x14ac:dyDescent="0.2">
      <c r="A5" s="2"/>
    </row>
    <row r="6" spans="1:7" s="7" customFormat="1" ht="11.25" customHeight="1" x14ac:dyDescent="0.2">
      <c r="A6" s="146" t="s">
        <v>506</v>
      </c>
      <c r="B6" s="146"/>
      <c r="C6" s="184" t="s">
        <v>1</v>
      </c>
      <c r="D6" s="184"/>
      <c r="E6" s="184"/>
      <c r="F6" s="184"/>
      <c r="G6" s="184"/>
    </row>
    <row r="7" spans="1:7" s="7" customFormat="1" ht="11.25" customHeight="1" x14ac:dyDescent="0.2">
      <c r="A7" s="147"/>
      <c r="B7" s="147"/>
      <c r="C7" s="185"/>
      <c r="D7" s="185"/>
      <c r="E7" s="185"/>
      <c r="F7" s="185"/>
      <c r="G7" s="185"/>
    </row>
    <row r="8" spans="1:7" s="7" customFormat="1" ht="11.25" customHeight="1" x14ac:dyDescent="0.2">
      <c r="A8" s="147"/>
      <c r="B8" s="147"/>
      <c r="C8" s="181"/>
      <c r="D8" s="181"/>
      <c r="E8" s="181"/>
      <c r="F8" s="181"/>
      <c r="G8" s="181"/>
    </row>
    <row r="9" spans="1:7" s="7" customFormat="1" ht="22.15" customHeight="1" x14ac:dyDescent="0.2">
      <c r="A9" s="147"/>
      <c r="B9" s="147"/>
      <c r="C9" s="149" t="s">
        <v>654</v>
      </c>
      <c r="D9" s="149" t="s">
        <v>655</v>
      </c>
      <c r="E9" s="149" t="s">
        <v>656</v>
      </c>
      <c r="F9" s="151" t="s">
        <v>657</v>
      </c>
      <c r="G9" s="151"/>
    </row>
    <row r="10" spans="1:7" s="7" customFormat="1" ht="22.15" customHeight="1" x14ac:dyDescent="0.2">
      <c r="A10" s="148"/>
      <c r="B10" s="148"/>
      <c r="C10" s="149"/>
      <c r="D10" s="150"/>
      <c r="E10" s="149"/>
      <c r="F10" s="77" t="s">
        <v>658</v>
      </c>
      <c r="G10" s="77" t="s">
        <v>659</v>
      </c>
    </row>
    <row r="11" spans="1:7" s="7" customFormat="1" ht="11.25" customHeight="1" x14ac:dyDescent="0.2">
      <c r="A11" s="139" t="s">
        <v>1</v>
      </c>
      <c r="B11" s="139"/>
      <c r="C11" s="59">
        <v>54025.185962800337</v>
      </c>
      <c r="D11" s="89">
        <v>4.8569021799099996</v>
      </c>
      <c r="E11" s="63">
        <v>2623.950434729325</v>
      </c>
      <c r="F11" s="59">
        <v>48882.337613512718</v>
      </c>
      <c r="G11" s="59">
        <v>59168.034312087831</v>
      </c>
    </row>
    <row r="12" spans="1:7" ht="11.25" customHeight="1" x14ac:dyDescent="0.2">
      <c r="A12" s="140" t="s">
        <v>507</v>
      </c>
      <c r="B12" s="140"/>
      <c r="C12" s="57">
        <v>27804.386569783092</v>
      </c>
      <c r="D12" s="85">
        <v>6.4645664373300002</v>
      </c>
      <c r="E12" s="64">
        <v>1797.4330422958701</v>
      </c>
      <c r="F12" s="57">
        <v>24281.48254226099</v>
      </c>
      <c r="G12" s="57">
        <v>31327.290597305131</v>
      </c>
    </row>
    <row r="13" spans="1:7" ht="11.25" customHeight="1" x14ac:dyDescent="0.2">
      <c r="A13" s="141" t="s">
        <v>508</v>
      </c>
      <c r="B13" s="142"/>
      <c r="C13" s="78">
        <v>26220.799393017271</v>
      </c>
      <c r="D13" s="87">
        <v>7.2699770238300001</v>
      </c>
      <c r="E13" s="83">
        <v>1906.2460913380346</v>
      </c>
      <c r="F13" s="78">
        <v>22484.625708324529</v>
      </c>
      <c r="G13" s="78">
        <v>29956.973077709921</v>
      </c>
    </row>
    <row r="14" spans="1:7" s="22" customFormat="1" ht="11.25" customHeight="1" x14ac:dyDescent="0.2"/>
    <row r="15" spans="1:7" s="22" customFormat="1" ht="39.75" customHeight="1" x14ac:dyDescent="0.2">
      <c r="A15" s="88" t="s">
        <v>664</v>
      </c>
      <c r="B15" s="152" t="s">
        <v>665</v>
      </c>
      <c r="C15" s="152"/>
      <c r="D15" s="152"/>
      <c r="E15" s="152"/>
      <c r="F15" s="152"/>
      <c r="G15" s="152"/>
    </row>
    <row r="16" spans="1:7" s="22" customFormat="1" ht="11.25" customHeight="1" thickBot="1" x14ac:dyDescent="0.25">
      <c r="A16" s="20"/>
      <c r="B16" s="22" t="s">
        <v>666</v>
      </c>
      <c r="C16" s="20"/>
      <c r="D16" s="20"/>
      <c r="E16" s="20"/>
      <c r="F16" s="20"/>
      <c r="G16" s="20"/>
    </row>
    <row r="17" spans="1:62" s="22" customFormat="1" ht="11.25" customHeight="1" thickTop="1" thickBot="1" x14ac:dyDescent="0.25">
      <c r="A17" s="20"/>
      <c r="B17" s="153" t="s">
        <v>667</v>
      </c>
      <c r="C17" s="154"/>
      <c r="D17" s="153" t="s">
        <v>668</v>
      </c>
      <c r="E17" s="155"/>
      <c r="F17" s="155"/>
      <c r="G17" s="154"/>
    </row>
    <row r="18" spans="1:62" s="22" customFormat="1" ht="11.25" customHeight="1" thickTop="1" thickBot="1" x14ac:dyDescent="0.25">
      <c r="A18" s="20"/>
      <c r="B18" s="156" t="s">
        <v>669</v>
      </c>
      <c r="C18" s="157"/>
      <c r="D18" s="153" t="s">
        <v>672</v>
      </c>
      <c r="E18" s="155"/>
      <c r="F18" s="155"/>
      <c r="G18" s="154"/>
    </row>
    <row r="19" spans="1:62" s="22" customFormat="1" ht="11.25" customHeight="1" thickTop="1" thickBot="1" x14ac:dyDescent="0.25">
      <c r="A19" s="20"/>
      <c r="B19" s="158" t="s">
        <v>670</v>
      </c>
      <c r="C19" s="159"/>
      <c r="D19" s="153" t="s">
        <v>673</v>
      </c>
      <c r="E19" s="155"/>
      <c r="F19" s="155"/>
      <c r="G19" s="154"/>
    </row>
    <row r="20" spans="1:62" s="22" customFormat="1" ht="11.25" customHeight="1" thickTop="1" x14ac:dyDescent="0.2">
      <c r="A20" s="20"/>
      <c r="B20" s="160" t="s">
        <v>671</v>
      </c>
      <c r="C20" s="161"/>
      <c r="D20" s="164" t="s">
        <v>674</v>
      </c>
      <c r="E20" s="165"/>
      <c r="F20" s="165"/>
      <c r="G20" s="166"/>
    </row>
    <row r="21" spans="1:62" s="22" customFormat="1" ht="57.75" customHeight="1" thickBot="1" x14ac:dyDescent="0.25">
      <c r="A21" s="20"/>
      <c r="B21" s="162"/>
      <c r="C21" s="163"/>
      <c r="D21" s="167" t="s">
        <v>675</v>
      </c>
      <c r="E21" s="168"/>
      <c r="F21" s="168"/>
      <c r="G21" s="169"/>
    </row>
    <row r="22" spans="1:62" s="22" customFormat="1" ht="11.25" customHeight="1" thickTop="1" x14ac:dyDescent="0.2"/>
    <row r="23" spans="1:62" s="22" customFormat="1" ht="11.25" customHeight="1" x14ac:dyDescent="0.2">
      <c r="A23" s="54" t="s">
        <v>614</v>
      </c>
    </row>
    <row r="24" spans="1:62" s="22" customFormat="1" ht="11.25" customHeight="1" x14ac:dyDescent="0.2">
      <c r="A24" s="32"/>
    </row>
    <row r="25" spans="1:62" s="22" customFormat="1" ht="11.25" customHeight="1" x14ac:dyDescent="0.2">
      <c r="A25" s="32"/>
    </row>
    <row r="26" spans="1:62" s="22" customFormat="1" ht="11.25" customHeight="1" x14ac:dyDescent="0.2">
      <c r="A26" s="32"/>
    </row>
    <row r="27" spans="1:62" s="22" customFormat="1" ht="11.25" customHeight="1" x14ac:dyDescent="0.2">
      <c r="A27" s="32"/>
    </row>
    <row r="28" spans="1:62" s="22" customFormat="1" ht="11.25" customHeight="1" x14ac:dyDescent="0.2">
      <c r="A28" s="32"/>
    </row>
    <row r="29" spans="1:62" s="22" customFormat="1" ht="11.25" customHeight="1" x14ac:dyDescent="0.2">
      <c r="A29" s="32"/>
    </row>
    <row r="30" spans="1:62" s="22" customFormat="1" ht="11.25" customHeight="1" x14ac:dyDescent="0.2">
      <c r="A30" s="32"/>
    </row>
    <row r="31" spans="1:62" s="16" customFormat="1" ht="11.25" customHeight="1" x14ac:dyDescent="0.25">
      <c r="H31" s="29" t="s">
        <v>597</v>
      </c>
    </row>
    <row r="32" spans="1: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3: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3: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3:6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3:6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59" spans="1:1" ht="11.25" customHeight="1" x14ac:dyDescent="0.2">
      <c r="A59" s="55"/>
    </row>
  </sheetData>
  <mergeCells count="19">
    <mergeCell ref="B20:C21"/>
    <mergeCell ref="D18:G18"/>
    <mergeCell ref="D19:G19"/>
    <mergeCell ref="D20:G20"/>
    <mergeCell ref="D21:G21"/>
    <mergeCell ref="B15:G15"/>
    <mergeCell ref="B17:C17"/>
    <mergeCell ref="D17:G17"/>
    <mergeCell ref="B18:C18"/>
    <mergeCell ref="B19:C19"/>
    <mergeCell ref="A11:B11"/>
    <mergeCell ref="A12:B12"/>
    <mergeCell ref="A13:B13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159</vt:i4>
      </vt:variant>
    </vt:vector>
  </HeadingPairs>
  <TitlesOfParts>
    <vt:vector size="159" baseType="lpstr">
      <vt:lpstr>Indice</vt:lpstr>
      <vt:lpstr>1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19</vt:lpstr>
      <vt:lpstr>20</vt:lpstr>
      <vt:lpstr>22</vt:lpstr>
      <vt:lpstr>23</vt:lpstr>
      <vt:lpstr>24</vt:lpstr>
      <vt:lpstr>25</vt:lpstr>
      <vt:lpstr>26</vt:lpstr>
      <vt:lpstr>26.1.1</vt:lpstr>
      <vt:lpstr>26.1.2</vt:lpstr>
      <vt:lpstr>26.1.3</vt:lpstr>
      <vt:lpstr>26.1.9</vt:lpstr>
      <vt:lpstr>26.0</vt:lpstr>
      <vt:lpstr>27</vt:lpstr>
      <vt:lpstr>28.1</vt:lpstr>
      <vt:lpstr>28.2</vt:lpstr>
      <vt:lpstr>29.1</vt:lpstr>
      <vt:lpstr>29.2</vt:lpstr>
      <vt:lpstr>29.3</vt:lpstr>
      <vt:lpstr>29.4</vt:lpstr>
      <vt:lpstr>30</vt:lpstr>
      <vt:lpstr>31.1</vt:lpstr>
      <vt:lpstr>31.2</vt:lpstr>
      <vt:lpstr>31.3</vt:lpstr>
      <vt:lpstr>31.4</vt:lpstr>
      <vt:lpstr>31.5</vt:lpstr>
      <vt:lpstr>31.6</vt:lpstr>
      <vt:lpstr>31.7</vt:lpstr>
      <vt:lpstr>31.8</vt:lpstr>
      <vt:lpstr>31.9</vt:lpstr>
      <vt:lpstr>31.0</vt:lpstr>
      <vt:lpstr>32.1</vt:lpstr>
      <vt:lpstr>32.2</vt:lpstr>
      <vt:lpstr>32.3</vt:lpstr>
      <vt:lpstr>32.4</vt:lpstr>
      <vt:lpstr>32.5</vt:lpstr>
      <vt:lpstr>32.6</vt:lpstr>
      <vt:lpstr>32.9</vt:lpstr>
      <vt:lpstr>32.0</vt:lpstr>
      <vt:lpstr>33</vt:lpstr>
      <vt:lpstr>33.1</vt:lpstr>
      <vt:lpstr>34.1.1</vt:lpstr>
      <vt:lpstr>34.1.2</vt:lpstr>
      <vt:lpstr>34.1.3</vt:lpstr>
      <vt:lpstr>34.2.1</vt:lpstr>
      <vt:lpstr>34.2.2</vt:lpstr>
      <vt:lpstr>34.2.3</vt:lpstr>
      <vt:lpstr>34.3.1</vt:lpstr>
      <vt:lpstr>34.3.2</vt:lpstr>
      <vt:lpstr>34.3.3</vt:lpstr>
      <vt:lpstr>34.4.1</vt:lpstr>
      <vt:lpstr>34.4.2</vt:lpstr>
      <vt:lpstr>34.4.3</vt:lpstr>
      <vt:lpstr>34.5.1</vt:lpstr>
      <vt:lpstr>34.5.2</vt:lpstr>
      <vt:lpstr>34.5.3</vt:lpstr>
      <vt:lpstr>34.6.1</vt:lpstr>
      <vt:lpstr>34.6.2</vt:lpstr>
      <vt:lpstr>34.6.3</vt:lpstr>
      <vt:lpstr>34.7.1</vt:lpstr>
      <vt:lpstr>34.7.2</vt:lpstr>
      <vt:lpstr>34.7.3</vt:lpstr>
      <vt:lpstr>34.8.1</vt:lpstr>
      <vt:lpstr>34.8.2</vt:lpstr>
      <vt:lpstr>34.8.3</vt:lpstr>
      <vt:lpstr>34.9.1</vt:lpstr>
      <vt:lpstr>34.9.2</vt:lpstr>
      <vt:lpstr>34.9.3</vt:lpstr>
      <vt:lpstr>34.0</vt:lpstr>
      <vt:lpstr>35</vt:lpstr>
      <vt:lpstr>36</vt:lpstr>
      <vt:lpstr>37</vt:lpstr>
      <vt:lpstr>38</vt:lpstr>
      <vt:lpstr>39</vt:lpstr>
      <vt:lpstr>40</vt:lpstr>
      <vt:lpstr>41</vt:lpstr>
      <vt:lpstr>42</vt:lpstr>
      <vt:lpstr>43.1</vt:lpstr>
      <vt:lpstr>43.2</vt:lpstr>
      <vt:lpstr>44</vt:lpstr>
      <vt:lpstr>45</vt:lpstr>
      <vt:lpstr>46</vt:lpstr>
      <vt:lpstr>47</vt:lpstr>
      <vt:lpstr>48.1</vt:lpstr>
      <vt:lpstr>48.3</vt:lpstr>
      <vt:lpstr>48.4</vt:lpstr>
      <vt:lpstr>48.5</vt:lpstr>
      <vt:lpstr>49.1</vt:lpstr>
      <vt:lpstr>49.2</vt:lpstr>
      <vt:lpstr>49.3</vt:lpstr>
      <vt:lpstr>49.4</vt:lpstr>
      <vt:lpstr>50.1</vt:lpstr>
      <vt:lpstr>50.2</vt:lpstr>
      <vt:lpstr>50.3</vt:lpstr>
      <vt:lpstr>50.4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60.1</vt:lpstr>
      <vt:lpstr>60.2</vt:lpstr>
      <vt:lpstr>60.3</vt:lpstr>
      <vt:lpstr>60.4</vt:lpstr>
      <vt:lpstr>60.9</vt:lpstr>
      <vt:lpstr>62</vt:lpstr>
      <vt:lpstr>63.1</vt:lpstr>
      <vt:lpstr>63.2</vt:lpstr>
      <vt:lpstr>63.3</vt:lpstr>
      <vt:lpstr>63.4</vt:lpstr>
      <vt:lpstr>63.5</vt:lpstr>
      <vt:lpstr>63.6</vt:lpstr>
      <vt:lpstr>63.7</vt:lpstr>
      <vt:lpstr>63.8</vt:lpstr>
      <vt:lpstr>63.11</vt:lpstr>
      <vt:lpstr>63.12</vt:lpstr>
      <vt:lpstr>63a</vt:lpstr>
      <vt:lpstr>63.0</vt:lpstr>
      <vt:lpstr>64.1</vt:lpstr>
      <vt:lpstr>64.2</vt:lpstr>
      <vt:lpstr>64.3</vt:lpstr>
      <vt:lpstr>64.4</vt:lpstr>
      <vt:lpstr>64.5</vt:lpstr>
      <vt:lpstr>64.6</vt:lpstr>
      <vt:lpstr>64.7</vt:lpstr>
      <vt:lpstr>64.8</vt:lpstr>
      <vt:lpstr>64.9</vt:lpstr>
      <vt:lpstr>64a</vt:lpstr>
      <vt:lpstr>64.0a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</vt:vector>
  </TitlesOfParts>
  <Company>INEGI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Tabulados ENAFIN 2015</dc:title>
  <dc:creator>INEGI</dc:creator>
  <cp:keywords>tabulados enafin tamaño estrato</cp:keywords>
  <cp:lastModifiedBy>INEGI</cp:lastModifiedBy>
  <cp:lastPrinted>2019-09-05T21:53:19Z</cp:lastPrinted>
  <dcterms:created xsi:type="dcterms:W3CDTF">2016-02-02T15:19:34Z</dcterms:created>
  <dcterms:modified xsi:type="dcterms:W3CDTF">2019-09-30T14:00:53Z</dcterms:modified>
  <cp:category>Encuesta Nacional de Financiamiento de las Empresas (ENAFIN 2015)</cp:category>
</cp:coreProperties>
</file>